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05" yWindow="-105" windowWidth="19425" windowHeight="10425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B3934" i="1" l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O3934" i="1"/>
  <c r="O3935" i="1"/>
  <c r="P3935" i="1" s="1"/>
  <c r="O3936" i="1"/>
  <c r="O3937" i="1"/>
  <c r="O3938" i="1"/>
  <c r="O3939" i="1"/>
  <c r="O3940" i="1"/>
  <c r="O3941" i="1"/>
  <c r="O3942" i="1"/>
  <c r="O3943" i="1"/>
  <c r="P3943" i="1" s="1"/>
  <c r="O3944" i="1"/>
  <c r="O3945" i="1"/>
  <c r="O3946" i="1"/>
  <c r="O3947" i="1"/>
  <c r="O3948" i="1"/>
  <c r="O3949" i="1"/>
  <c r="O3950" i="1"/>
  <c r="O3951" i="1"/>
  <c r="P3951" i="1" s="1"/>
  <c r="O3952" i="1"/>
  <c r="O3953" i="1"/>
  <c r="O3954" i="1"/>
  <c r="O3955" i="1"/>
  <c r="O3956" i="1"/>
  <c r="O3957" i="1"/>
  <c r="O3958" i="1"/>
  <c r="O3959" i="1"/>
  <c r="P3959" i="1" s="1"/>
  <c r="O3960" i="1"/>
  <c r="O3961" i="1"/>
  <c r="O3962" i="1"/>
  <c r="O3963" i="1"/>
  <c r="O3964" i="1"/>
  <c r="O3965" i="1"/>
  <c r="O3966" i="1"/>
  <c r="O3967" i="1"/>
  <c r="P3967" i="1" s="1"/>
  <c r="O3968" i="1"/>
  <c r="O3969" i="1"/>
  <c r="O3970" i="1"/>
  <c r="O3971" i="1"/>
  <c r="O3972" i="1"/>
  <c r="O3973" i="1"/>
  <c r="O3974" i="1"/>
  <c r="O3975" i="1"/>
  <c r="P3975" i="1" s="1"/>
  <c r="O3976" i="1"/>
  <c r="O3977" i="1"/>
  <c r="P3977" i="1" s="1"/>
  <c r="O3978" i="1"/>
  <c r="O3979" i="1"/>
  <c r="O3980" i="1"/>
  <c r="O3981" i="1"/>
  <c r="P3981" i="1" s="1"/>
  <c r="O3982" i="1"/>
  <c r="O3983" i="1"/>
  <c r="P3983" i="1" s="1"/>
  <c r="O3984" i="1"/>
  <c r="P3984" i="1" s="1"/>
  <c r="O3985" i="1"/>
  <c r="P3985" i="1" s="1"/>
  <c r="O3986" i="1"/>
  <c r="O3987" i="1"/>
  <c r="P3987" i="1" s="1"/>
  <c r="O3988" i="1"/>
  <c r="O3989" i="1"/>
  <c r="P3989" i="1" s="1"/>
  <c r="O3990" i="1"/>
  <c r="O3991" i="1"/>
  <c r="P3991" i="1" s="1"/>
  <c r="O3992" i="1"/>
  <c r="P3992" i="1" s="1"/>
  <c r="P3934" i="1"/>
  <c r="P3936" i="1"/>
  <c r="P3937" i="1"/>
  <c r="P3938" i="1"/>
  <c r="P3939" i="1"/>
  <c r="P3940" i="1"/>
  <c r="P3941" i="1"/>
  <c r="P3942" i="1"/>
  <c r="P3944" i="1"/>
  <c r="P3945" i="1"/>
  <c r="P3946" i="1"/>
  <c r="P3947" i="1"/>
  <c r="P3948" i="1"/>
  <c r="P3949" i="1"/>
  <c r="P3950" i="1"/>
  <c r="P3952" i="1"/>
  <c r="P3953" i="1"/>
  <c r="P3954" i="1"/>
  <c r="P3955" i="1"/>
  <c r="P3956" i="1"/>
  <c r="P3957" i="1"/>
  <c r="P3958" i="1"/>
  <c r="P3960" i="1"/>
  <c r="P3961" i="1"/>
  <c r="P3962" i="1"/>
  <c r="P3963" i="1"/>
  <c r="P3964" i="1"/>
  <c r="P3965" i="1"/>
  <c r="P3966" i="1"/>
  <c r="P3968" i="1"/>
  <c r="P3969" i="1"/>
  <c r="P3970" i="1"/>
  <c r="P3971" i="1"/>
  <c r="P3972" i="1"/>
  <c r="P3973" i="1"/>
  <c r="P3974" i="1"/>
  <c r="P3976" i="1"/>
  <c r="P3978" i="1"/>
  <c r="P3979" i="1"/>
  <c r="P3980" i="1"/>
  <c r="P3982" i="1"/>
  <c r="P3986" i="1"/>
  <c r="P3988" i="1"/>
  <c r="P3990" i="1"/>
  <c r="B3933" i="1"/>
  <c r="C3933" i="1"/>
  <c r="O3933" i="1"/>
  <c r="P3933" i="1" s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O3776" i="1"/>
  <c r="P3776" i="1" s="1"/>
  <c r="O3777" i="1"/>
  <c r="O3778" i="1"/>
  <c r="O3779" i="1"/>
  <c r="O3780" i="1"/>
  <c r="O3781" i="1"/>
  <c r="O3782" i="1"/>
  <c r="P3782" i="1" s="1"/>
  <c r="O3783" i="1"/>
  <c r="O3784" i="1"/>
  <c r="P3784" i="1" s="1"/>
  <c r="O3785" i="1"/>
  <c r="O3786" i="1"/>
  <c r="O3787" i="1"/>
  <c r="O3788" i="1"/>
  <c r="O3789" i="1"/>
  <c r="O3790" i="1"/>
  <c r="P3790" i="1" s="1"/>
  <c r="O3791" i="1"/>
  <c r="O3792" i="1"/>
  <c r="P3792" i="1" s="1"/>
  <c r="O3793" i="1"/>
  <c r="O3794" i="1"/>
  <c r="O3795" i="1"/>
  <c r="O3796" i="1"/>
  <c r="O3797" i="1"/>
  <c r="O3798" i="1"/>
  <c r="P3798" i="1" s="1"/>
  <c r="O3799" i="1"/>
  <c r="O3800" i="1"/>
  <c r="P3800" i="1" s="1"/>
  <c r="O3801" i="1"/>
  <c r="O3802" i="1"/>
  <c r="O3803" i="1"/>
  <c r="O3804" i="1"/>
  <c r="O3805" i="1"/>
  <c r="O3806" i="1"/>
  <c r="P3806" i="1" s="1"/>
  <c r="O3807" i="1"/>
  <c r="O3808" i="1"/>
  <c r="P3808" i="1" s="1"/>
  <c r="O3809" i="1"/>
  <c r="O3810" i="1"/>
  <c r="O3811" i="1"/>
  <c r="O3812" i="1"/>
  <c r="O3813" i="1"/>
  <c r="O3814" i="1"/>
  <c r="P3814" i="1" s="1"/>
  <c r="O3815" i="1"/>
  <c r="O3816" i="1"/>
  <c r="O3817" i="1"/>
  <c r="O3818" i="1"/>
  <c r="O3819" i="1"/>
  <c r="O3820" i="1"/>
  <c r="O3821" i="1"/>
  <c r="O3822" i="1"/>
  <c r="P3822" i="1" s="1"/>
  <c r="O3823" i="1"/>
  <c r="O3824" i="1"/>
  <c r="P3824" i="1" s="1"/>
  <c r="O3825" i="1"/>
  <c r="O3826" i="1"/>
  <c r="O3827" i="1"/>
  <c r="O3828" i="1"/>
  <c r="O3829" i="1"/>
  <c r="O3830" i="1"/>
  <c r="P3830" i="1" s="1"/>
  <c r="O3831" i="1"/>
  <c r="O3832" i="1"/>
  <c r="P3832" i="1" s="1"/>
  <c r="O3833" i="1"/>
  <c r="O3834" i="1"/>
  <c r="O3835" i="1"/>
  <c r="O3836" i="1"/>
  <c r="O3837" i="1"/>
  <c r="O3838" i="1"/>
  <c r="P3838" i="1" s="1"/>
  <c r="O3839" i="1"/>
  <c r="O3840" i="1"/>
  <c r="P3840" i="1" s="1"/>
  <c r="O3841" i="1"/>
  <c r="O3842" i="1"/>
  <c r="O3843" i="1"/>
  <c r="O3844" i="1"/>
  <c r="O3845" i="1"/>
  <c r="O3846" i="1"/>
  <c r="P3846" i="1" s="1"/>
  <c r="O3847" i="1"/>
  <c r="O3848" i="1"/>
  <c r="P3848" i="1" s="1"/>
  <c r="O3849" i="1"/>
  <c r="O3850" i="1"/>
  <c r="O3851" i="1"/>
  <c r="O3852" i="1"/>
  <c r="O3853" i="1"/>
  <c r="O3854" i="1"/>
  <c r="P3854" i="1" s="1"/>
  <c r="O3855" i="1"/>
  <c r="O3856" i="1"/>
  <c r="P3856" i="1" s="1"/>
  <c r="O3857" i="1"/>
  <c r="O3858" i="1"/>
  <c r="O3859" i="1"/>
  <c r="O3860" i="1"/>
  <c r="O3861" i="1"/>
  <c r="O3862" i="1"/>
  <c r="P3862" i="1" s="1"/>
  <c r="O3863" i="1"/>
  <c r="O3864" i="1"/>
  <c r="P3864" i="1" s="1"/>
  <c r="O3865" i="1"/>
  <c r="O3866" i="1"/>
  <c r="O3867" i="1"/>
  <c r="O3868" i="1"/>
  <c r="O3869" i="1"/>
  <c r="O3870" i="1"/>
  <c r="P3870" i="1" s="1"/>
  <c r="O3871" i="1"/>
  <c r="O3872" i="1"/>
  <c r="P3872" i="1" s="1"/>
  <c r="O3873" i="1"/>
  <c r="O3874" i="1"/>
  <c r="O3875" i="1"/>
  <c r="O3876" i="1"/>
  <c r="O3877" i="1"/>
  <c r="O3878" i="1"/>
  <c r="P3878" i="1" s="1"/>
  <c r="O3879" i="1"/>
  <c r="O3880" i="1"/>
  <c r="O3881" i="1"/>
  <c r="P3881" i="1" s="1"/>
  <c r="O3882" i="1"/>
  <c r="O3883" i="1"/>
  <c r="O3884" i="1"/>
  <c r="O3885" i="1"/>
  <c r="O3886" i="1"/>
  <c r="P3886" i="1" s="1"/>
  <c r="O3887" i="1"/>
  <c r="O3888" i="1"/>
  <c r="P3888" i="1" s="1"/>
  <c r="O3889" i="1"/>
  <c r="P3889" i="1" s="1"/>
  <c r="O3890" i="1"/>
  <c r="O3891" i="1"/>
  <c r="O3892" i="1"/>
  <c r="O3893" i="1"/>
  <c r="P3893" i="1" s="1"/>
  <c r="O3894" i="1"/>
  <c r="P3894" i="1" s="1"/>
  <c r="O3895" i="1"/>
  <c r="O3896" i="1"/>
  <c r="P3896" i="1" s="1"/>
  <c r="O3897" i="1"/>
  <c r="P3897" i="1" s="1"/>
  <c r="O3898" i="1"/>
  <c r="O3899" i="1"/>
  <c r="P3899" i="1" s="1"/>
  <c r="O3900" i="1"/>
  <c r="O3901" i="1"/>
  <c r="P3901" i="1" s="1"/>
  <c r="O3902" i="1"/>
  <c r="O3903" i="1"/>
  <c r="O3904" i="1"/>
  <c r="P3904" i="1" s="1"/>
  <c r="O3905" i="1"/>
  <c r="P3905" i="1" s="1"/>
  <c r="O3906" i="1"/>
  <c r="O3907" i="1"/>
  <c r="O3908" i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P3777" i="1"/>
  <c r="P3778" i="1"/>
  <c r="P3779" i="1"/>
  <c r="P3780" i="1"/>
  <c r="P3781" i="1"/>
  <c r="P3783" i="1"/>
  <c r="P3785" i="1"/>
  <c r="P3786" i="1"/>
  <c r="P3787" i="1"/>
  <c r="P3788" i="1"/>
  <c r="P3789" i="1"/>
  <c r="P3791" i="1"/>
  <c r="P3793" i="1"/>
  <c r="P3794" i="1"/>
  <c r="P3795" i="1"/>
  <c r="P3796" i="1"/>
  <c r="P3797" i="1"/>
  <c r="P3799" i="1"/>
  <c r="P3801" i="1"/>
  <c r="P3802" i="1"/>
  <c r="P3803" i="1"/>
  <c r="P3804" i="1"/>
  <c r="P3805" i="1"/>
  <c r="P3807" i="1"/>
  <c r="P3809" i="1"/>
  <c r="P3810" i="1"/>
  <c r="P3811" i="1"/>
  <c r="P3812" i="1"/>
  <c r="P3813" i="1"/>
  <c r="P3815" i="1"/>
  <c r="P3816" i="1"/>
  <c r="P3817" i="1"/>
  <c r="P3818" i="1"/>
  <c r="P3819" i="1"/>
  <c r="P3820" i="1"/>
  <c r="P3821" i="1"/>
  <c r="P3823" i="1"/>
  <c r="P3825" i="1"/>
  <c r="P3826" i="1"/>
  <c r="P3827" i="1"/>
  <c r="P3828" i="1"/>
  <c r="P3829" i="1"/>
  <c r="P3831" i="1"/>
  <c r="P3833" i="1"/>
  <c r="P3834" i="1"/>
  <c r="P3835" i="1"/>
  <c r="P3836" i="1"/>
  <c r="P3837" i="1"/>
  <c r="P3839" i="1"/>
  <c r="P3841" i="1"/>
  <c r="P3842" i="1"/>
  <c r="P3843" i="1"/>
  <c r="P3844" i="1"/>
  <c r="P3845" i="1"/>
  <c r="P3847" i="1"/>
  <c r="P3849" i="1"/>
  <c r="P3850" i="1"/>
  <c r="P3851" i="1"/>
  <c r="P3852" i="1"/>
  <c r="P3853" i="1"/>
  <c r="P3855" i="1"/>
  <c r="P3857" i="1"/>
  <c r="P3858" i="1"/>
  <c r="P3859" i="1"/>
  <c r="P3860" i="1"/>
  <c r="P3861" i="1"/>
  <c r="P3863" i="1"/>
  <c r="P3865" i="1"/>
  <c r="P3866" i="1"/>
  <c r="P3867" i="1"/>
  <c r="P3868" i="1"/>
  <c r="P3869" i="1"/>
  <c r="P3871" i="1"/>
  <c r="P3873" i="1"/>
  <c r="P3874" i="1"/>
  <c r="P3875" i="1"/>
  <c r="P3876" i="1"/>
  <c r="P3877" i="1"/>
  <c r="P3879" i="1"/>
  <c r="P3880" i="1"/>
  <c r="P3882" i="1"/>
  <c r="P3883" i="1"/>
  <c r="P3884" i="1"/>
  <c r="P3885" i="1"/>
  <c r="P3887" i="1"/>
  <c r="P3890" i="1"/>
  <c r="P3891" i="1"/>
  <c r="P3892" i="1"/>
  <c r="P3895" i="1"/>
  <c r="P3898" i="1"/>
  <c r="P3900" i="1"/>
  <c r="P3902" i="1"/>
  <c r="P3903" i="1"/>
  <c r="P3906" i="1"/>
  <c r="P3907" i="1"/>
  <c r="P3908" i="1"/>
  <c r="P3916" i="1"/>
  <c r="P3924" i="1"/>
  <c r="B3775" i="1"/>
  <c r="C3775" i="1"/>
  <c r="O3775" i="1"/>
  <c r="P3775" i="1" s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Q3" i="2"/>
  <c r="P3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O2" i="1" l="1"/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P3749" i="1" s="1"/>
  <c r="O3750" i="1"/>
  <c r="P3750" i="1" s="1"/>
  <c r="O3751" i="1"/>
  <c r="P3751" i="1" s="1"/>
  <c r="O3752" i="1"/>
  <c r="P3752" i="1" s="1"/>
  <c r="O3753" i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53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P3647" i="1" s="1"/>
  <c r="O3648" i="1"/>
  <c r="O3649" i="1"/>
  <c r="P3649" i="1" s="1"/>
  <c r="O3650" i="1"/>
  <c r="O3651" i="1"/>
  <c r="P3651" i="1" s="1"/>
  <c r="O3652" i="1"/>
  <c r="P3652" i="1" s="1"/>
  <c r="O3653" i="1"/>
  <c r="O3654" i="1"/>
  <c r="P3654" i="1" s="1"/>
  <c r="O3655" i="1"/>
  <c r="P3655" i="1" s="1"/>
  <c r="O3656" i="1"/>
  <c r="P3656" i="1" s="1"/>
  <c r="O3657" i="1"/>
  <c r="O3658" i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8" i="1"/>
  <c r="P3650" i="1"/>
  <c r="P3653" i="1"/>
  <c r="P3657" i="1"/>
  <c r="P3658" i="1"/>
  <c r="P3669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43" i="1"/>
  <c r="B3305" i="1"/>
  <c r="C3305" i="1"/>
  <c r="O3305" i="1"/>
  <c r="P3305" i="1" s="1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F2538" i="2"/>
  <c r="Q2538" i="2"/>
  <c r="P2538" i="2" s="1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F2522" i="2"/>
  <c r="Q2522" i="2"/>
  <c r="P2522" i="2" s="1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F2415" i="2"/>
  <c r="Q2415" i="2"/>
  <c r="P2415" i="2" s="1"/>
  <c r="P2" i="1" l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1966" i="2"/>
  <c r="F1967" i="2"/>
  <c r="F1968" i="2"/>
  <c r="F1969" i="2"/>
  <c r="F1970" i="2"/>
  <c r="F1971" i="2"/>
  <c r="F1972" i="2"/>
  <c r="F1973" i="2"/>
  <c r="F1974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F1695" i="2"/>
  <c r="F1696" i="2"/>
  <c r="F1697" i="2"/>
  <c r="F1698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29" i="2"/>
  <c r="F1630" i="2"/>
  <c r="F1631" i="2"/>
  <c r="F1632" i="2"/>
  <c r="F1633" i="2"/>
  <c r="F1634" i="2"/>
  <c r="F1635" i="2"/>
  <c r="F1636" i="2"/>
  <c r="F1637" i="2"/>
  <c r="F163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416" i="2" l="1"/>
  <c r="F1417" i="2"/>
  <c r="F1418" i="2"/>
  <c r="F1419" i="2"/>
  <c r="F1420" i="2"/>
  <c r="F1421" i="2"/>
  <c r="F142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090" i="2" l="1"/>
  <c r="F1091" i="2"/>
  <c r="F1092" i="2"/>
  <c r="F109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680" i="2"/>
  <c r="F681" i="2"/>
  <c r="F682" i="2"/>
  <c r="F683" i="2"/>
  <c r="F684" i="2"/>
  <c r="F685" i="2"/>
  <c r="F686" i="2"/>
  <c r="F687" i="2"/>
  <c r="F688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597" i="2" l="1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72" i="2"/>
  <c r="F573" i="2"/>
  <c r="F574" i="2"/>
  <c r="F575" i="2"/>
  <c r="F576" i="2"/>
  <c r="F577" i="2"/>
  <c r="F578" i="2"/>
  <c r="F579" i="2"/>
  <c r="F580" i="2"/>
  <c r="F581" i="2"/>
  <c r="F582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27" i="2"/>
  <c r="F428" i="2"/>
  <c r="F429" i="2"/>
  <c r="F430" i="2"/>
  <c r="F431" i="2"/>
  <c r="F432" i="2"/>
  <c r="F433" i="2"/>
  <c r="F434" i="2"/>
  <c r="F426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</calcChain>
</file>

<file path=xl/sharedStrings.xml><?xml version="1.0" encoding="utf-8"?>
<sst xmlns="http://schemas.openxmlformats.org/spreadsheetml/2006/main" count="65068" uniqueCount="832">
  <si>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</si>
  <si>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</si>
  <si>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</si>
  <si>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</si>
  <si>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</si>
  <si>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</si>
  <si>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</si>
  <si>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</si>
  <si>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</si>
  <si>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</si>
  <si>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</si>
  <si>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</si>
  <si>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</si>
  <si>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</si>
  <si>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</si>
  <si>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</si>
  <si>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</si>
  <si>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</si>
  <si>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</si>
  <si>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</si>
  <si>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</si>
  <si>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</si>
  <si>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</si>
  <si>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</si>
  <si>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</si>
  <si>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</si>
  <si>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</si>
  <si>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</si>
  <si>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</si>
  <si>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</si>
  <si>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</si>
  <si>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</si>
  <si>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</si>
  <si>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</si>
  <si>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</si>
  <si>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</si>
  <si>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</si>
  <si>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</si>
  <si>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</si>
  <si>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</si>
  <si>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</si>
  <si>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</si>
  <si>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</si>
  <si>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</si>
  <si>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</si>
  <si>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</si>
  <si>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</si>
  <si>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</si>
  <si>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</si>
  <si>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</si>
  <si>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</si>
  <si>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</si>
  <si>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</si>
  <si>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</si>
  <si>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</si>
  <si>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</si>
  <si>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</si>
  <si>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</si>
  <si>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</si>
  <si>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</si>
  <si>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</si>
  <si>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</si>
  <si>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</si>
  <si>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</si>
  <si>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</si>
  <si>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</si>
  <si>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</si>
  <si>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</si>
  <si>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</si>
  <si>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</si>
  <si>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</si>
  <si>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</si>
  <si>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</si>
  <si>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</si>
  <si>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</si>
  <si>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</si>
  <si>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</si>
  <si>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</si>
  <si>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</si>
  <si>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</si>
  <si>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</si>
  <si>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</si>
  <si>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</si>
  <si>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</si>
  <si>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</si>
  <si>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</si>
  <si>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</si>
  <si>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</si>
  <si>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</si>
  <si>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</si>
  <si>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</si>
  <si>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</si>
  <si>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</si>
  <si>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</si>
  <si>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</si>
  <si>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</si>
  <si>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</si>
  <si>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</si>
  <si>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</si>
  <si>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</si>
  <si>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</si>
  <si>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</si>
  <si>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</si>
  <si>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</si>
  <si>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</si>
  <si>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</si>
  <si>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</si>
  <si>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</si>
  <si>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</si>
  <si>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</si>
  <si>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</si>
  <si>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</si>
  <si>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</si>
  <si>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</si>
  <si>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</si>
  <si>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</si>
  <si>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</si>
  <si>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</si>
  <si>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</si>
  <si>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</si>
  <si>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</si>
  <si>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</si>
  <si>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</si>
  <si>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</si>
  <si>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</si>
  <si>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</si>
  <si>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</si>
  <si>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</si>
  <si>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</si>
  <si>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</si>
  <si>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</si>
  <si>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</si>
  <si>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</si>
  <si>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</si>
  <si>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</si>
  <si>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</si>
  <si>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</si>
  <si>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</si>
  <si>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</si>
  <si>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</si>
  <si>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</si>
  <si>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</si>
  <si>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</si>
  <si>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</si>
  <si>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</si>
  <si>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</si>
  <si>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</si>
  <si>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</si>
  <si>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</si>
  <si>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</si>
  <si>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</si>
  <si>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</si>
  <si>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</si>
  <si>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</si>
  <si>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</si>
  <si>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</si>
  <si>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</si>
  <si>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</si>
  <si>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</si>
  <si>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</si>
  <si>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</si>
  <si>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</si>
  <si>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</si>
  <si>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</si>
  <si>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</si>
  <si>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</si>
  <si>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</si>
  <si>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</si>
  <si>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</si>
  <si>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</si>
  <si>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</si>
  <si>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</si>
  <si>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</si>
  <si>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</si>
  <si>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</si>
  <si>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</si>
  <si>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</si>
  <si>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</si>
  <si>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</si>
  <si>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</si>
  <si>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</si>
  <si>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</si>
  <si>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</si>
  <si>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</si>
  <si>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</si>
  <si>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</si>
  <si>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</si>
  <si>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</si>
  <si>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</si>
  <si>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</si>
  <si>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</si>
  <si>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</si>
  <si>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</si>
  <si>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</si>
  <si>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</si>
  <si>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</si>
  <si>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</si>
  <si>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</si>
  <si>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</si>
  <si>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</si>
  <si>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</si>
  <si>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</si>
  <si>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</si>
  <si>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</si>
  <si>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</si>
  <si>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</si>
  <si>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</si>
  <si>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</si>
  <si>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</si>
  <si>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</si>
  <si>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</si>
  <si>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</si>
  <si>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</si>
  <si>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</si>
  <si>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</si>
  <si>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</si>
  <si>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</si>
  <si>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</si>
  <si>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</si>
  <si>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</si>
  <si>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</si>
  <si>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</si>
  <si>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</si>
  <si>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</si>
  <si>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</si>
  <si>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</si>
  <si>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</si>
  <si>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</si>
  <si>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</si>
  <si>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</si>
  <si>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</si>
  <si>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</si>
  <si>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</si>
  <si>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</si>
  <si>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</si>
  <si>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</si>
  <si>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</si>
  <si>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</si>
  <si>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</si>
  <si>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</si>
  <si>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</si>
  <si>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</si>
  <si>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</si>
  <si>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</si>
  <si>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</si>
  <si>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</si>
  <si>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</si>
  <si>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</si>
  <si>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</si>
  <si>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</si>
  <si>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</si>
  <si>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</si>
  <si>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</si>
  <si>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</si>
  <si>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</si>
  <si>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</si>
  <si>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</si>
  <si>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</si>
  <si>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</si>
  <si>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</si>
  <si>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</si>
  <si>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</si>
  <si>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</si>
  <si>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</si>
  <si>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</si>
  <si>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</si>
  <si>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</si>
  <si>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</si>
  <si>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</si>
  <si>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</si>
  <si>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</si>
  <si>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</si>
  <si>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</si>
  <si>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</si>
  <si>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</si>
  <si>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</si>
  <si>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</si>
  <si>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</si>
  <si>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</si>
  <si>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</si>
  <si>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</si>
  <si>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</si>
  <si>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</si>
  <si>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</si>
  <si>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</si>
  <si>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</si>
  <si>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</si>
  <si>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</si>
  <si>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</si>
  <si>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</si>
  <si>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</si>
  <si>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</si>
  <si>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</si>
  <si>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</si>
  <si>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</si>
  <si>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</si>
  <si>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</si>
  <si>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</si>
  <si>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</si>
  <si>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</si>
  <si>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</si>
  <si>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</si>
  <si>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</si>
  <si>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</si>
  <si>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</si>
  <si>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</si>
  <si>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</si>
  <si>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</si>
  <si>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</si>
  <si>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</si>
  <si>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</si>
  <si>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</si>
  <si>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</si>
  <si>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</si>
  <si>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</si>
  <si>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</si>
  <si>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</si>
  <si>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</si>
  <si>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</si>
  <si>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</si>
  <si>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</si>
  <si>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</si>
  <si>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</si>
  <si>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</si>
  <si>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</si>
  <si>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</si>
  <si>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</si>
  <si>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</si>
  <si>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</si>
  <si>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</si>
  <si>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</si>
  <si>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</si>
  <si>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</si>
  <si>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</si>
  <si>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</si>
  <si>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</si>
  <si>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</si>
  <si>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</si>
  <si>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</si>
  <si>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</si>
  <si>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</si>
  <si>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</si>
  <si>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</si>
  <si>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</si>
  <si>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</si>
  <si>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</si>
  <si>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</si>
  <si>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</si>
  <si>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</si>
  <si>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</si>
  <si>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</si>
  <si>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</si>
  <si>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</si>
  <si>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</si>
  <si>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</si>
  <si>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</si>
  <si>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</si>
  <si>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</si>
  <si>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</si>
  <si>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</si>
  <si>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</si>
  <si>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</si>
  <si>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</si>
  <si>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</si>
  <si>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</si>
  <si>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</si>
  <si>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</si>
  <si>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</si>
  <si>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</si>
  <si>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</si>
  <si>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</si>
  <si>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</si>
  <si>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</si>
  <si>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</si>
  <si>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</si>
  <si>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</si>
  <si>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</si>
  <si>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</si>
  <si>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</si>
  <si>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</si>
  <si>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</si>
  <si>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</si>
  <si>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</si>
  <si>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</si>
  <si>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</si>
  <si>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</si>
  <si>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</si>
  <si>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</si>
  <si>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</si>
  <si>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</si>
  <si>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</si>
  <si>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</si>
  <si>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</si>
  <si>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</si>
  <si>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</si>
  <si>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</si>
  <si>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</si>
  <si>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</si>
  <si>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</si>
  <si>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</si>
  <si>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</si>
  <si>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</si>
  <si>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</si>
  <si>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</si>
  <si>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</si>
  <si>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</si>
  <si>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</si>
  <si>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</si>
  <si>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</si>
  <si>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</si>
  <si>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</si>
  <si>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</si>
  <si>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</si>
  <si>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</si>
  <si>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</si>
  <si>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</si>
  <si>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</si>
  <si>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</si>
  <si>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</si>
  <si>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</si>
  <si>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</si>
  <si>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</si>
  <si>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</si>
  <si>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</si>
  <si>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</si>
  <si>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</si>
  <si>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</si>
  <si>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</si>
  <si>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</si>
  <si>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</si>
  <si>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</si>
  <si>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</si>
  <si>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</si>
  <si>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</si>
  <si>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</si>
  <si>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</si>
  <si>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</si>
  <si>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</si>
  <si>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</si>
  <si>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</si>
  <si>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</si>
  <si>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</si>
  <si>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</si>
  <si>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</si>
  <si>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</si>
  <si>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</si>
  <si>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</si>
  <si>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</si>
  <si>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</si>
  <si>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</si>
  <si>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</si>
  <si>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</si>
  <si>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</si>
  <si>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</si>
  <si>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</si>
  <si>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</si>
  <si>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</si>
  <si>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</si>
  <si>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</si>
  <si>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</si>
  <si>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</si>
  <si>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</si>
  <si>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</si>
  <si>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</si>
  <si>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</si>
  <si>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</si>
  <si>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</si>
  <si>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</si>
  <si>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</si>
  <si>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</si>
  <si>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</si>
  <si>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</si>
  <si>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</si>
  <si>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</si>
  <si>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</si>
  <si>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</si>
  <si>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</si>
  <si>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</si>
  <si>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</si>
  <si>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</si>
  <si>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</si>
  <si>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</si>
  <si>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</si>
  <si>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</si>
  <si>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</si>
  <si>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</si>
  <si>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</si>
  <si>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</si>
  <si>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</si>
  <si>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</si>
  <si>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</si>
  <si>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</si>
  <si>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</si>
  <si>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</si>
  <si>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</si>
  <si>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</si>
  <si>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</si>
  <si>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</si>
  <si>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</si>
  <si>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</si>
  <si>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</si>
  <si>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</si>
  <si>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</si>
  <si>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</si>
  <si>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</si>
  <si>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</si>
  <si>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</si>
  <si>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</si>
  <si>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</si>
  <si>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</si>
  <si>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</si>
  <si>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</si>
  <si>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</si>
  <si>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</si>
  <si>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</si>
  <si>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</si>
  <si>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</si>
  <si>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</si>
  <si>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</si>
  <si>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</si>
  <si>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</si>
  <si>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</si>
  <si>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</si>
  <si>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</si>
  <si>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</si>
  <si>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</si>
  <si>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</si>
  <si>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</si>
  <si>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</si>
  <si>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</si>
  <si>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</si>
  <si>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</si>
  <si>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</si>
  <si>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</si>
  <si>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</si>
  <si>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</si>
  <si>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</si>
  <si>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</si>
  <si>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</si>
  <si>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</si>
  <si>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</si>
  <si>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</si>
  <si>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</si>
  <si>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</si>
  <si>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</si>
  <si>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</si>
  <si>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</si>
  <si>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</si>
  <si>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</si>
  <si>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</si>
  <si>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</si>
  <si>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</si>
  <si>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</si>
  <si>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</si>
  <si>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</si>
  <si>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</si>
  <si>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</si>
  <si>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</si>
  <si>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</si>
  <si>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</si>
  <si>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</si>
  <si>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</si>
  <si>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</si>
  <si>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</si>
  <si>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</si>
  <si>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</si>
  <si>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</si>
  <si>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</si>
  <si>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</si>
  <si>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</si>
  <si>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</si>
  <si>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</si>
  <si>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</si>
  <si>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</si>
  <si>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</si>
  <si>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</si>
  <si>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</si>
  <si>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</si>
  <si>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</si>
  <si>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</si>
  <si>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</si>
  <si>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</si>
  <si>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</si>
  <si>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</si>
  <si>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</si>
  <si>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</si>
  <si>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</si>
  <si>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</si>
  <si>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</si>
  <si>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</si>
  <si>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</si>
  <si>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</si>
  <si>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</si>
  <si>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</si>
  <si>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</si>
  <si>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</si>
  <si>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</si>
  <si>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</si>
  <si>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</si>
  <si>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</si>
  <si>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</si>
  <si>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</si>
  <si>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</si>
  <si>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</si>
  <si>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</si>
  <si>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</si>
  <si>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</si>
  <si>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</si>
  <si>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</si>
  <si>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</si>
  <si>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</si>
  <si>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</si>
  <si>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</si>
  <si>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</si>
  <si>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</si>
  <si>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</si>
  <si>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</si>
  <si>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</si>
  <si>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</si>
  <si>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</si>
  <si>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</si>
  <si>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</si>
  <si>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</si>
  <si>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</si>
  <si>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</si>
  <si>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</si>
  <si>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</si>
  <si>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</si>
  <si>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</si>
  <si>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</si>
  <si>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</si>
  <si>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</si>
  <si>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</si>
  <si>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</si>
  <si>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</si>
  <si>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</si>
  <si>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</si>
  <si>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</si>
  <si>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</si>
  <si>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</si>
  <si>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</si>
  <si>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</si>
  <si>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</si>
  <si>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</si>
  <si>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</si>
  <si>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</si>
  <si>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</si>
  <si>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</si>
  <si>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</si>
  <si>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</si>
  <si>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</si>
  <si>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</si>
  <si>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</si>
  <si>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</si>
  <si>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</si>
  <si>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</si>
  <si>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</si>
  <si>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</si>
  <si>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</si>
  <si>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</si>
  <si>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</si>
  <si>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</si>
  <si>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</si>
  <si>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</si>
  <si>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</si>
  <si>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</si>
  <si>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</si>
  <si>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</si>
  <si>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</si>
  <si>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</si>
  <si>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</si>
  <si>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</si>
  <si>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</si>
  <si>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</si>
  <si>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</si>
  <si>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</si>
  <si>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</si>
  <si>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</si>
  <si>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</si>
  <si>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</si>
  <si>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</si>
  <si>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</si>
  <si>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</si>
  <si>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</si>
  <si>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</si>
  <si>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</si>
  <si>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</si>
  <si>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</si>
  <si>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</si>
  <si>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</si>
  <si>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</si>
  <si>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</si>
  <si>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</si>
  <si>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</si>
  <si>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</si>
  <si>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</si>
  <si>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</si>
  <si>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</si>
  <si>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</si>
  <si>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</si>
  <si>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</si>
  <si>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</si>
  <si>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</si>
  <si>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</si>
  <si>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</si>
  <si>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</si>
  <si>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</si>
  <si>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</si>
  <si>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</si>
  <si>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</si>
  <si>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</si>
  <si>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</si>
  <si>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</si>
  <si>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</si>
  <si>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</si>
  <si>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</si>
  <si>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</si>
  <si>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</si>
  <si>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</si>
  <si>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</si>
  <si>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</si>
  <si>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</si>
  <si>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</si>
  <si>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</si>
  <si>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</si>
  <si>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</si>
  <si>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</si>
  <si>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</si>
  <si>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</si>
  <si>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</si>
  <si>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</si>
  <si>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</si>
  <si>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</si>
  <si>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</si>
  <si>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</si>
  <si>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</si>
  <si>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</si>
  <si>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</si>
  <si>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</si>
  <si>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</si>
  <si>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</si>
  <si>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</si>
  <si>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</si>
  <si>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</si>
  <si>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</si>
  <si>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</si>
  <si>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</si>
  <si>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</si>
  <si>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</si>
  <si>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</si>
  <si>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</si>
  <si>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</si>
  <si>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</si>
  <si>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</si>
  <si>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</si>
  <si>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</si>
  <si>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</si>
  <si>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</si>
  <si>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</si>
  <si>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</si>
  <si>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</si>
  <si>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</si>
  <si>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</si>
  <si>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</si>
  <si>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</si>
  <si>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</si>
  <si>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</si>
  <si>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</si>
  <si>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</si>
  <si>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</si>
  <si>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</si>
  <si>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</si>
  <si>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</si>
  <si>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</si>
  <si>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</si>
  <si>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</si>
  <si>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</si>
  <si>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</si>
  <si>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</si>
  <si>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</si>
  <si>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</si>
  <si>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</si>
  <si>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</si>
  <si>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</si>
  <si>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</si>
  <si>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</si>
  <si>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</si>
  <si>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</si>
  <si>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</si>
  <si>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</si>
  <si>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</si>
  <si>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</si>
  <si>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</si>
  <si>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</si>
  <si>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</si>
  <si>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</si>
  <si>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</si>
  <si>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</si>
  <si>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</si>
  <si>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</si>
  <si>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</si>
  <si>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</si>
  <si>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</si>
  <si>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</si>
  <si>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</si>
  <si>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</si>
  <si>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</si>
  <si>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</si>
  <si>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</si>
  <si>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</si>
  <si>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</si>
  <si>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</si>
  <si>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</si>
  <si>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</si>
  <si>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</si>
  <si>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</si>
  <si>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</si>
  <si>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</si>
  <si>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</si>
  <si>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</si>
  <si>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</si>
  <si>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</si>
  <si>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</si>
  <si>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</si>
  <si>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</si>
  <si>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</si>
  <si>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</si>
  <si>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</si>
  <si>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</si>
  <si>
    <t>mensual</t>
  </si>
  <si>
    <t>Super</t>
  </si>
  <si>
    <t>$/trenza 50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</si>
</sst>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Comma [0]" xfId="13" builtinId="6"/>
    <cellStyle name="Hyperlink" xfId="6" builtinId="8"/>
    <cellStyle name="Millares 2" xfId="2"/>
    <cellStyle name="Millares 3" xfId="5"/>
    <cellStyle name="Millares 4" xfId="8"/>
    <cellStyle name="Millares 5" xfId="10"/>
    <cellStyle name="Millares 6" xfId="12"/>
    <cellStyle name="No-definido" xfId="3"/>
    <cellStyle name="Normal" xfId="0" builtinId="0"/>
    <cellStyle name="Normal 2" xfId="4"/>
    <cellStyle name="Normal 3" xfId="1"/>
    <cellStyle name="Normal 4" xfId="7"/>
    <cellStyle name="Normal 5" xfId="9"/>
    <cellStyle name="Normal 6" xfId="11"/>
  </cellStyles>
  <dxfs count="4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6" name="Precio_diario_frutas" displayName="Precio_diario_frutas" ref="A2:Q2715" totalsRowShown="0" headerRowDxfId="43" dataDxfId="41" headerRowBorderDxfId="42" tableBorderDxfId="40" totalsRowBorderDxfId="39">
  <autoFilter ref="A2:Q2715">
    <filterColumn colId="2">
      <customFilters>
        <customFilter operator="notEqual" val=" "/>
      </customFilters>
    </filterColumn>
  </autoFilter>
  <tableColumns count="17">
    <tableColumn id="1" name="Mercado" dataDxfId="38"/>
    <tableColumn id="2" name="Región" dataDxfId="37">
      <calculatedColumnFormula>+VLOOKUP(Precio_diario_frutas[[#This Row],[Mercado]],Codigos_mercados_mayoristas[],2,0)</calculatedColumnFormula>
    </tableColumn>
    <tableColumn id="3" name="Fecha" dataDxfId="36"/>
    <tableColumn id="4" name="Codreg" dataDxfId="35">
      <calculatedColumnFormula>+VLOOKUP(Precio_diario_frutas[[#This Row],[Mercado]],Codigos_mercados_mayoristas[],3,0)</calculatedColumnFormula>
    </tableColumn>
    <tableColumn id="5" name="Tipo" dataDxfId="34"/>
    <tableColumn id="6" name="Categoría" dataDxfId="33">
      <calculatedColumnFormula>+VLOOKUP(G3,Codigos_class_frutas[],2,0)</calculatedColumnFormula>
    </tableColumn>
    <tableColumn id="7" name="Producto" dataDxfId="32"/>
    <tableColumn id="8" name="Variedad" dataDxfId="31"/>
    <tableColumn id="9" name="Calidad" dataDxfId="30"/>
    <tableColumn id="10" name="Volumen" dataDxfId="29"/>
    <tableColumn id="11" name="Precio mínimo" dataDxfId="28"/>
    <tableColumn id="12" name="Precio máximo" dataDxfId="27"/>
    <tableColumn id="13" name="Precio promedio ponderado" dataDxfId="26"/>
    <tableColumn id="14" name="Unidad de comercialización" dataDxfId="25"/>
    <tableColumn id="15" name="Origen" dataDxfId="24"/>
    <tableColumn id="18" name="Precio $/Kg" dataDxfId="23">
      <calculatedColumnFormula>+Precio_diario_frutas[[#This Row],[Precio promedio ponderado]]/Q3</calculatedColumnFormula>
    </tableColumn>
    <tableColumn id="19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8" name="Precio_diario_hortalizas" displayName="Precio_diario_hortalizas" ref="A1:P3992" totalsRowShown="0" headerRowDxfId="21" headerRowBorderDxfId="20" tableBorderDxfId="19">
  <autoFilter ref="A1:P3992">
    <filterColumn colId="5">
      <filters>
        <filter val="Papa"/>
      </filters>
    </filterColumn>
  </autoFilter>
  <tableColumns count="16">
    <tableColumn id="1" name="Mercado"/>
    <tableColumn id="2" name="Región" dataDxfId="18">
      <calculatedColumnFormula>+VLOOKUP(A2,Codigos_mercados_mayoristas[],2,0)</calculatedColumnFormula>
    </tableColumn>
    <tableColumn id="3" name="Codreg" dataDxfId="17">
      <calculatedColumnFormula>+VLOOKUP(A2,Codigos_mercados_mayoristas[],3,0)</calculatedColumnFormula>
    </tableColumn>
    <tableColumn id="4" name="Fecha"/>
    <tableColumn id="5" name="Clasificación"/>
    <tableColumn id="6" name="Producto"/>
    <tableColumn id="7" name="Variedad"/>
    <tableColumn id="8" name="Calidad"/>
    <tableColumn id="9" name="Volumen"/>
    <tableColumn id="10" name="Precio mínimo"/>
    <tableColumn id="11" name="Precio máximo"/>
    <tableColumn id="12" name="Precio promedio ponderado"/>
    <tableColumn id="13" name="Unidad de comercialización"/>
    <tableColumn id="14" name="Origen"/>
    <tableColumn id="15" name="Kg o Unidades" dataDxfId="16">
      <calculatedColumnFormula>+VLOOKUP(Precio_diario_hortalizas[[#This Row],[Unidad de comercialización]],Codigos_kg[],2,0)</calculatedColumnFormula>
    </tableColumn>
    <tableColumn id="16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Precio_mayoristas_consumidores" displayName="Precio_mayoristas_consumidores" ref="A1:G9441" totalsRowShown="0" headerRowDxfId="14">
  <autoFilter ref="A1:G9441"/>
  <tableColumns count="7">
    <tableColumn id="1" name="Año"/>
    <tableColumn id="2" name="Cod_mes"/>
    <tableColumn id="7" name="Mes" dataDxfId="13">
      <calculatedColumnFormula>+VLOOKUP(Precio_mayoristas_consumidores[[#This Row],[Cod_mes]],Códigos_mes[],2,0)</calculatedColumnFormula>
    </tableColumn>
    <tableColumn id="3" name="Punto de venta"/>
    <tableColumn id="8" name="Categoría" dataDxfId="12">
      <calculatedColumnFormula>+VLOOKUP(Precio_mayoristas_consumidores[[#This Row],[Producto]],Codigos_class_frutas[],2,0)</calculatedColumnFormula>
    </tableColumn>
    <tableColumn id="4" name="Producto"/>
    <tableColumn id="6" name="Precio ($/Kg)" dataDxfId="11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id="1" name="Codigos_region" displayName="Codigos_region" ref="B2:F347" totalsRowShown="0" headerRowDxfId="10" dataDxfId="9">
  <autoFilter ref="B2:F347"/>
  <tableColumns count="5">
    <tableColumn id="1" name="Codreg" dataDxfId="8"/>
    <tableColumn id="2" name="Codprov" dataDxfId="7"/>
    <tableColumn id="3" name="Codcom" dataDxfId="6"/>
    <tableColumn id="4" name="Comuna" dataDxfId="5"/>
    <tableColumn id="5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id="3" name="Codigos_mercados_mayoristas" displayName="Codigos_mercados_mayoristas" ref="H1:J13" totalsRowShown="0">
  <autoFilter ref="H1:J13"/>
  <tableColumns count="3">
    <tableColumn id="1" name="Mercado  " dataDxfId="3"/>
    <tableColumn id="2" name="Región"/>
    <tableColumn id="3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id="4" name="Codigos_class_frutas" displayName="Codigos_class_frutas" ref="L1:M36" totalsRowShown="0">
  <autoFilter ref="L1:M36"/>
  <tableColumns count="2">
    <tableColumn id="1" name="Especie" dataDxfId="2"/>
    <tableColumn id="2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id="2" name="Codigos_kg" displayName="Codigos_kg" ref="O1:P127" totalsRowShown="0">
  <autoFilter ref="O1:P127"/>
  <tableColumns count="2">
    <tableColumn id="2" name="Detalle"/>
    <tableColumn id="3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id="9" name="Códigos_mes" displayName="Códigos_mes" ref="H15:I27" totalsRowShown="0">
  <autoFilter ref="H15:I27"/>
  <tableColumns count="2">
    <tableColumn id="1" name="Número"/>
    <tableColumn id="2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id="7" name="Fuente_de_datos" displayName="Fuente_de_datos" ref="A1:E3" totalsRowShown="0">
  <tableColumns count="5">
    <tableColumn id="1" name="Institución"/>
    <tableColumn id="5" name="Publicación" dataDxfId="1"/>
    <tableColumn id="2" name="Web" dataDxfId="0"/>
    <tableColumn id="3" name="Actualización"/>
    <tableColumn id="4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715"/>
  <sheetViews>
    <sheetView tabSelected="1" zoomScale="83" zoomScaleNormal="83" workbookViewId="0">
      <selection activeCell="A2" sqref="A2:Q2"/>
    </sheetView>
  </sheetViews>
  <sheetFormatPr defaultColWidth="8.7109375" defaultRowHeight="15" x14ac:dyDescent="0.25"/>
  <cols>
    <col min="1" max="1" width="40.28515625" customWidth="1"/>
    <col min="2" max="3" width="18.140625" customWidth="1"/>
    <col min="4" max="4" width="11.28515625" customWidth="1"/>
    <col min="5" max="5" width="13.140625" customWidth="1"/>
    <col min="6" max="6" width="21.85546875" customWidth="1"/>
    <col min="7" max="7" width="21.28515625" customWidth="1"/>
    <col min="8" max="8" width="25" customWidth="1"/>
    <col min="9" max="9" width="18.85546875" customWidth="1"/>
    <col min="10" max="10" width="10.42578125" customWidth="1"/>
    <col min="11" max="12" width="17.42578125" customWidth="1"/>
    <col min="13" max="13" width="16" customWidth="1"/>
    <col min="14" max="14" width="25.5703125" customWidth="1"/>
    <col min="15" max="15" width="31.28515625" customWidth="1"/>
    <col min="16" max="16" width="16" customWidth="1"/>
    <col min="17" max="17" width="15.140625" customWidth="1"/>
  </cols>
  <sheetData>
    <row r="2" spans="1:17" ht="30" x14ac:dyDescent="0.2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30" x14ac:dyDescent="0.25">
      <c r="A3" s="8" t="s">
        <v>10</v>
      </c>
      <c r="B3" s="3" t="str">
        <f>+VLOOKUP(Precio_diario_frutas[[#This Row],[Mercado]],Codigos_mercados_mayoristas[],2,0)</f>
        <v>Arica y Parinacota</v>
      </c>
      <c r="C3" s="4">
        <v>44131</v>
      </c>
      <c r="D3" s="3">
        <f>+VLOOKUP(Precio_diario_frutas[[#This Row],[Mercado]],Codigos_mercados_mayoristas[],3,0)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30" x14ac:dyDescent="0.25">
      <c r="A4" s="8" t="s">
        <v>10</v>
      </c>
      <c r="B4" s="3" t="str">
        <f>+VLOOKUP(Precio_diario_frutas[[#This Row],[Mercado]],Codigos_mercados_mayoristas[],2,0)</f>
        <v>Arica y Parinacota</v>
      </c>
      <c r="C4" s="4">
        <v>44131</v>
      </c>
      <c r="D4" s="3">
        <f>+VLOOKUP(Precio_diario_frutas[[#This Row],[Mercado]],Codigos_mercados_mayoristas[],3,0)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46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30" x14ac:dyDescent="0.25">
      <c r="A5" s="8" t="s">
        <v>10</v>
      </c>
      <c r="B5" s="3" t="str">
        <f>+VLOOKUP(Precio_diario_frutas[[#This Row],[Mercado]],Codigos_mercados_mayoristas[],2,0)</f>
        <v>Arica y Parinacota</v>
      </c>
      <c r="C5" s="4">
        <v>44131</v>
      </c>
      <c r="D5" s="3">
        <f>+VLOOKUP(Precio_diario_frutas[[#This Row],[Mercado]],Codigos_mercados_mayoristas[],3,0)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46">
        <f>+Precio_diario_frutas[[#This Row],[Precio promedio ponderado]]/Precio_diario_frutas[[#This Row],[Kg / unidad]]</f>
        <v>1035.7142857142858</v>
      </c>
      <c r="Q5" s="2">
        <f>+VLOOKUP(Precio_diario_frutas[[#This Row],[Unidad de comercialización]],Codigos_kg[],2,0)</f>
        <v>14</v>
      </c>
    </row>
    <row r="6" spans="1:17" ht="30" x14ac:dyDescent="0.25">
      <c r="A6" s="8" t="s">
        <v>10</v>
      </c>
      <c r="B6" s="3" t="str">
        <f>+VLOOKUP(Precio_diario_frutas[[#This Row],[Mercado]],Codigos_mercados_mayoristas[],2,0)</f>
        <v>Arica y Parinacota</v>
      </c>
      <c r="C6" s="4">
        <v>44131</v>
      </c>
      <c r="D6" s="3">
        <f>+VLOOKUP(Precio_diario_frutas[[#This Row],[Mercado]],Codigos_mercados_mayoristas[],3,0)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46">
        <f>+Precio_diario_frutas[[#This Row],[Precio promedio ponderado]]/Precio_diario_frutas[[#This Row],[Kg / unidad]]</f>
        <v>906.25</v>
      </c>
      <c r="Q6" s="2">
        <f>+VLOOKUP(Precio_diario_frutas[[#This Row],[Unidad de comercialización]],Codigos_kg[],2,0)</f>
        <v>16</v>
      </c>
    </row>
    <row r="7" spans="1:17" ht="30" x14ac:dyDescent="0.25">
      <c r="A7" s="8" t="s">
        <v>10</v>
      </c>
      <c r="B7" s="3" t="str">
        <f>+VLOOKUP(Precio_diario_frutas[[#This Row],[Mercado]],Codigos_mercados_mayoristas[],2,0)</f>
        <v>Arica y Parinacota</v>
      </c>
      <c r="C7" s="4">
        <v>44131</v>
      </c>
      <c r="D7" s="3">
        <f>+VLOOKUP(Precio_diario_frutas[[#This Row],[Mercado]],Codigos_mercados_mayoristas[],3,0)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46">
        <f>+Precio_diario_frutas[[#This Row],[Precio promedio ponderado]]/Precio_diario_frutas[[#This Row],[Kg / unidad]]</f>
        <v>625</v>
      </c>
      <c r="Q7" s="2">
        <f>+VLOOKUP(Precio_diario_frutas[[#This Row],[Unidad de comercialización]],Codigos_kg[],2,0)</f>
        <v>20</v>
      </c>
    </row>
    <row r="8" spans="1:17" ht="30" x14ac:dyDescent="0.25">
      <c r="A8" s="8" t="s">
        <v>10</v>
      </c>
      <c r="B8" s="3" t="str">
        <f>+VLOOKUP(Precio_diario_frutas[[#This Row],[Mercado]],Codigos_mercados_mayoristas[],2,0)</f>
        <v>Arica y Parinacota</v>
      </c>
      <c r="C8" s="4">
        <v>44131</v>
      </c>
      <c r="D8" s="3">
        <f>+VLOOKUP(Precio_diario_frutas[[#This Row],[Mercado]],Codigos_mercados_mayoristas[],3,0)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46">
        <f>+Precio_diario_frutas[[#This Row],[Precio promedio ponderado]]/Precio_diario_frutas[[#This Row],[Kg / unidad]]</f>
        <v>675</v>
      </c>
      <c r="Q8" s="2">
        <f>+VLOOKUP(Precio_diario_frutas[[#This Row],[Unidad de comercialización]],Codigos_kg[],2,0)</f>
        <v>20</v>
      </c>
    </row>
    <row r="9" spans="1:17" x14ac:dyDescent="0.25">
      <c r="A9" s="8" t="s">
        <v>41</v>
      </c>
      <c r="B9" s="3" t="str">
        <f>+VLOOKUP(Precio_diario_frutas[[#This Row],[Mercado]],Codigos_mercados_mayoristas[],2,0)</f>
        <v>Coquimbo</v>
      </c>
      <c r="C9" s="4">
        <v>44131</v>
      </c>
      <c r="D9" s="3">
        <f>+VLOOKUP(Precio_diario_frutas[[#This Row],[Mercado]],Codigos_mercados_mayoristas[],3,0)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46">
        <f>+Precio_diario_frutas[[#This Row],[Precio promedio ponderado]]/Precio_diario_frutas[[#This Row],[Kg / unidad]]</f>
        <v>3875</v>
      </c>
      <c r="Q9" s="2">
        <f>+VLOOKUP(Precio_diario_frutas[[#This Row],[Unidad de comercialización]],Codigos_kg[],2,0)</f>
        <v>2</v>
      </c>
    </row>
    <row r="10" spans="1:17" x14ac:dyDescent="0.25">
      <c r="A10" s="8" t="s">
        <v>41</v>
      </c>
      <c r="B10" s="3" t="str">
        <f>+VLOOKUP(Precio_diario_frutas[[#This Row],[Mercado]],Codigos_mercados_mayoristas[],2,0)</f>
        <v>Coquimbo</v>
      </c>
      <c r="C10" s="4">
        <v>44131</v>
      </c>
      <c r="D10" s="3">
        <f>+VLOOKUP(Precio_diario_frutas[[#This Row],[Mercado]],Codigos_mercados_mayoristas[],3,0)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46">
        <f>+Precio_diario_frutas[[#This Row],[Precio promedio ponderado]]/Precio_diario_frutas[[#This Row],[Kg / unidad]]</f>
        <v>1593.75</v>
      </c>
      <c r="Q10" s="2">
        <f>+VLOOKUP(Precio_diario_frutas[[#This Row],[Unidad de comercialización]],Codigos_kg[],2,0)</f>
        <v>8</v>
      </c>
    </row>
    <row r="11" spans="1:17" x14ac:dyDescent="0.25">
      <c r="A11" s="8" t="s">
        <v>41</v>
      </c>
      <c r="B11" s="3" t="str">
        <f>+VLOOKUP(Precio_diario_frutas[[#This Row],[Mercado]],Codigos_mercados_mayoristas[],2,0)</f>
        <v>Coquimbo</v>
      </c>
      <c r="C11" s="4">
        <v>44131</v>
      </c>
      <c r="D11" s="3">
        <f>+VLOOKUP(Precio_diario_frutas[[#This Row],[Mercado]],Codigos_mercados_mayoristas[],3,0)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46">
        <f>+Precio_diario_frutas[[#This Row],[Precio promedio ponderado]]/Precio_diario_frutas[[#This Row],[Kg / unidad]]</f>
        <v>1343.75</v>
      </c>
      <c r="Q11" s="2">
        <f>+VLOOKUP(Precio_diario_frutas[[#This Row],[Unidad de comercialización]],Codigos_kg[],2,0)</f>
        <v>8</v>
      </c>
    </row>
    <row r="12" spans="1:17" x14ac:dyDescent="0.25">
      <c r="A12" s="8" t="s">
        <v>41</v>
      </c>
      <c r="B12" s="3" t="str">
        <f>+VLOOKUP(Precio_diario_frutas[[#This Row],[Mercado]],Codigos_mercados_mayoristas[],2,0)</f>
        <v>Coquimbo</v>
      </c>
      <c r="C12" s="4">
        <v>44131</v>
      </c>
      <c r="D12" s="3">
        <f>+VLOOKUP(Precio_diario_frutas[[#This Row],[Mercado]],Codigos_mercados_mayoristas[],3,0)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46">
        <f>+Precio_diario_frutas[[#This Row],[Precio promedio ponderado]]/Precio_diario_frutas[[#This Row],[Kg / unidad]]</f>
        <v>1093.75</v>
      </c>
      <c r="Q12" s="2">
        <f>+VLOOKUP(Precio_diario_frutas[[#This Row],[Unidad de comercialización]],Codigos_kg[],2,0)</f>
        <v>8</v>
      </c>
    </row>
    <row r="13" spans="1:17" x14ac:dyDescent="0.25">
      <c r="A13" s="8" t="s">
        <v>41</v>
      </c>
      <c r="B13" s="3" t="str">
        <f>+VLOOKUP(Precio_diario_frutas[[#This Row],[Mercado]],Codigos_mercados_mayoristas[],2,0)</f>
        <v>Coquimbo</v>
      </c>
      <c r="C13" s="4">
        <v>44131</v>
      </c>
      <c r="D13" s="3">
        <f>+VLOOKUP(Precio_diario_frutas[[#This Row],[Mercado]],Codigos_mercados_mayoristas[],3,0)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46">
        <f>+Precio_diario_frutas[[#This Row],[Precio promedio ponderado]]/Precio_diario_frutas[[#This Row],[Kg / unidad]]</f>
        <v>2392.8571428571427</v>
      </c>
      <c r="Q13" s="2">
        <f>+VLOOKUP(Precio_diario_frutas[[#This Row],[Unidad de comercialización]],Codigos_kg[],2,0)</f>
        <v>7</v>
      </c>
    </row>
    <row r="14" spans="1:17" x14ac:dyDescent="0.25">
      <c r="A14" s="8" t="s">
        <v>41</v>
      </c>
      <c r="B14" s="3" t="str">
        <f>+VLOOKUP(Precio_diario_frutas[[#This Row],[Mercado]],Codigos_mercados_mayoristas[],2,0)</f>
        <v>Coquimbo</v>
      </c>
      <c r="C14" s="4">
        <v>44131</v>
      </c>
      <c r="D14" s="3">
        <f>+VLOOKUP(Precio_diario_frutas[[#This Row],[Mercado]],Codigos_mercados_mayoristas[],3,0)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46">
        <f>+Precio_diario_frutas[[#This Row],[Precio promedio ponderado]]/Precio_diario_frutas[[#This Row],[Kg / unidad]]</f>
        <v>2107.1428571428573</v>
      </c>
      <c r="Q14" s="2">
        <f>+VLOOKUP(Precio_diario_frutas[[#This Row],[Unidad de comercialización]],Codigos_kg[],2,0)</f>
        <v>7</v>
      </c>
    </row>
    <row r="15" spans="1:17" x14ac:dyDescent="0.25">
      <c r="A15" s="8" t="s">
        <v>41</v>
      </c>
      <c r="B15" s="3" t="str">
        <f>+VLOOKUP(Precio_diario_frutas[[#This Row],[Mercado]],Codigos_mercados_mayoristas[],2,0)</f>
        <v>Coquimbo</v>
      </c>
      <c r="C15" s="4">
        <v>44131</v>
      </c>
      <c r="D15" s="3">
        <f>+VLOOKUP(Precio_diario_frutas[[#This Row],[Mercado]],Codigos_mercados_mayoristas[],3,0)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46">
        <f>+Precio_diario_frutas[[#This Row],[Precio promedio ponderado]]/Precio_diario_frutas[[#This Row],[Kg / unidad]]</f>
        <v>1821.4285714285713</v>
      </c>
      <c r="Q15" s="2">
        <f>+VLOOKUP(Precio_diario_frutas[[#This Row],[Unidad de comercialización]],Codigos_kg[],2,0)</f>
        <v>7</v>
      </c>
    </row>
    <row r="16" spans="1:17" x14ac:dyDescent="0.25">
      <c r="A16" s="8" t="s">
        <v>41</v>
      </c>
      <c r="B16" s="3" t="str">
        <f>+VLOOKUP(Precio_diario_frutas[[#This Row],[Mercado]],Codigos_mercados_mayoristas[],2,0)</f>
        <v>Coquimbo</v>
      </c>
      <c r="C16" s="4">
        <v>44131</v>
      </c>
      <c r="D16" s="3">
        <f>+VLOOKUP(Precio_diario_frutas[[#This Row],[Mercado]],Codigos_mercados_mayoristas[],3,0)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46">
        <f>+Precio_diario_frutas[[#This Row],[Precio promedio ponderado]]/Precio_diario_frutas[[#This Row],[Kg / unidad]]</f>
        <v>244.44444444444446</v>
      </c>
      <c r="Q16" s="2">
        <f>+VLOOKUP(Precio_diario_frutas[[#This Row],[Unidad de comercialización]],Codigos_kg[],2,0)</f>
        <v>18</v>
      </c>
    </row>
    <row r="17" spans="1:17" x14ac:dyDescent="0.25">
      <c r="A17" s="8" t="s">
        <v>41</v>
      </c>
      <c r="B17" s="3" t="str">
        <f>+VLOOKUP(Precio_diario_frutas[[#This Row],[Mercado]],Codigos_mercados_mayoristas[],2,0)</f>
        <v>Coquimbo</v>
      </c>
      <c r="C17" s="4">
        <v>44131</v>
      </c>
      <c r="D17" s="3">
        <f>+VLOOKUP(Precio_diario_frutas[[#This Row],[Mercado]],Codigos_mercados_mayoristas[],3,0)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46">
        <f>+Precio_diario_frutas[[#This Row],[Precio promedio ponderado]]/Precio_diario_frutas[[#This Row],[Kg / unidad]]</f>
        <v>188.88888888888889</v>
      </c>
      <c r="Q17" s="2">
        <f>+VLOOKUP(Precio_diario_frutas[[#This Row],[Unidad de comercialización]],Codigos_kg[],2,0)</f>
        <v>18</v>
      </c>
    </row>
    <row r="18" spans="1:17" x14ac:dyDescent="0.25">
      <c r="A18" s="8" t="s">
        <v>41</v>
      </c>
      <c r="B18" s="3" t="str">
        <f>+VLOOKUP(Precio_diario_frutas[[#This Row],[Mercado]],Codigos_mercados_mayoristas[],2,0)</f>
        <v>Coquimbo</v>
      </c>
      <c r="C18" s="4">
        <v>44131</v>
      </c>
      <c r="D18" s="3">
        <f>+VLOOKUP(Precio_diario_frutas[[#This Row],[Mercado]],Codigos_mercados_mayoristas[],3,0)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46">
        <f>+Precio_diario_frutas[[#This Row],[Precio promedio ponderado]]/Precio_diario_frutas[[#This Row],[Kg / unidad]]</f>
        <v>105.55555555555556</v>
      </c>
      <c r="Q18" s="2">
        <f>+VLOOKUP(Precio_diario_frutas[[#This Row],[Unidad de comercialización]],Codigos_kg[],2,0)</f>
        <v>18</v>
      </c>
    </row>
    <row r="19" spans="1:17" x14ac:dyDescent="0.25">
      <c r="A19" s="8" t="s">
        <v>41</v>
      </c>
      <c r="B19" s="3" t="str">
        <f>+VLOOKUP(Precio_diario_frutas[[#This Row],[Mercado]],Codigos_mercados_mayoristas[],2,0)</f>
        <v>Coquimbo</v>
      </c>
      <c r="C19" s="4">
        <v>44131</v>
      </c>
      <c r="D19" s="3">
        <f>+VLOOKUP(Precio_diario_frutas[[#This Row],[Mercado]],Codigos_mercados_mayoristas[],3,0)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46">
        <f>+Precio_diario_frutas[[#This Row],[Precio promedio ponderado]]/Precio_diario_frutas[[#This Row],[Kg / unidad]]</f>
        <v>425</v>
      </c>
      <c r="Q19" s="2">
        <f>+VLOOKUP(Precio_diario_frutas[[#This Row],[Unidad de comercialización]],Codigos_kg[],2,0)</f>
        <v>10</v>
      </c>
    </row>
    <row r="20" spans="1:17" x14ac:dyDescent="0.25">
      <c r="A20" s="8" t="s">
        <v>41</v>
      </c>
      <c r="B20" s="3" t="str">
        <f>+VLOOKUP(Precio_diario_frutas[[#This Row],[Mercado]],Codigos_mercados_mayoristas[],2,0)</f>
        <v>Coquimbo</v>
      </c>
      <c r="C20" s="4">
        <v>44131</v>
      </c>
      <c r="D20" s="3">
        <f>+VLOOKUP(Precio_diario_frutas[[#This Row],[Mercado]],Codigos_mercados_mayoristas[],3,0)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46">
        <f>+Precio_diario_frutas[[#This Row],[Precio promedio ponderado]]/Precio_diario_frutas[[#This Row],[Kg / unidad]]</f>
        <v>325</v>
      </c>
      <c r="Q20" s="2">
        <f>+VLOOKUP(Precio_diario_frutas[[#This Row],[Unidad de comercialización]],Codigos_kg[],2,0)</f>
        <v>10</v>
      </c>
    </row>
    <row r="21" spans="1:17" x14ac:dyDescent="0.25">
      <c r="A21" s="8" t="s">
        <v>41</v>
      </c>
      <c r="B21" s="3" t="str">
        <f>+VLOOKUP(Precio_diario_frutas[[#This Row],[Mercado]],Codigos_mercados_mayoristas[],2,0)</f>
        <v>Coquimbo</v>
      </c>
      <c r="C21" s="4">
        <v>44131</v>
      </c>
      <c r="D21" s="3">
        <f>+VLOOKUP(Precio_diario_frutas[[#This Row],[Mercado]],Codigos_mercados_mayoristas[],3,0)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46">
        <f>+Precio_diario_frutas[[#This Row],[Precio promedio ponderado]]/Precio_diario_frutas[[#This Row],[Kg / unidad]]</f>
        <v>225</v>
      </c>
      <c r="Q21" s="2">
        <f>+VLOOKUP(Precio_diario_frutas[[#This Row],[Unidad de comercialización]],Codigos_kg[],2,0)</f>
        <v>10</v>
      </c>
    </row>
    <row r="22" spans="1:17" x14ac:dyDescent="0.25">
      <c r="A22" s="8" t="s">
        <v>41</v>
      </c>
      <c r="B22" s="3" t="str">
        <f>+VLOOKUP(Precio_diario_frutas[[#This Row],[Mercado]],Codigos_mercados_mayoristas[],2,0)</f>
        <v>Coquimbo</v>
      </c>
      <c r="C22" s="4">
        <v>44131</v>
      </c>
      <c r="D22" s="3">
        <f>+VLOOKUP(Precio_diario_frutas[[#This Row],[Mercado]],Codigos_mercados_mayoristas[],3,0)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46">
        <f>+Precio_diario_frutas[[#This Row],[Precio promedio ponderado]]/Precio_diario_frutas[[#This Row],[Kg / unidad]]</f>
        <v>768.75</v>
      </c>
      <c r="Q22" s="2">
        <f>+VLOOKUP(Precio_diario_frutas[[#This Row],[Unidad de comercialización]],Codigos_kg[],2,0)</f>
        <v>400</v>
      </c>
    </row>
    <row r="23" spans="1:17" x14ac:dyDescent="0.25">
      <c r="A23" s="8" t="s">
        <v>41</v>
      </c>
      <c r="B23" s="3" t="str">
        <f>+VLOOKUP(Precio_diario_frutas[[#This Row],[Mercado]],Codigos_mercados_mayoristas[],2,0)</f>
        <v>Coquimbo</v>
      </c>
      <c r="C23" s="4">
        <v>44131</v>
      </c>
      <c r="D23" s="3">
        <f>+VLOOKUP(Precio_diario_frutas[[#This Row],[Mercado]],Codigos_mercados_mayoristas[],3,0)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46">
        <f>+Precio_diario_frutas[[#This Row],[Precio promedio ponderado]]/Precio_diario_frutas[[#This Row],[Kg / unidad]]</f>
        <v>718.75</v>
      </c>
      <c r="Q23" s="2">
        <f>+VLOOKUP(Precio_diario_frutas[[#This Row],[Unidad de comercialización]],Codigos_kg[],2,0)</f>
        <v>400</v>
      </c>
    </row>
    <row r="24" spans="1:17" x14ac:dyDescent="0.25">
      <c r="A24" s="8" t="s">
        <v>41</v>
      </c>
      <c r="B24" s="3" t="str">
        <f>+VLOOKUP(Precio_diario_frutas[[#This Row],[Mercado]],Codigos_mercados_mayoristas[],2,0)</f>
        <v>Coquimbo</v>
      </c>
      <c r="C24" s="4">
        <v>44131</v>
      </c>
      <c r="D24" s="3">
        <f>+VLOOKUP(Precio_diario_frutas[[#This Row],[Mercado]],Codigos_mercados_mayoristas[],3,0)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46">
        <f>+Precio_diario_frutas[[#This Row],[Precio promedio ponderado]]/Precio_diario_frutas[[#This Row],[Kg / unidad]]</f>
        <v>768.75</v>
      </c>
      <c r="Q24" s="2">
        <f>+VLOOKUP(Precio_diario_frutas[[#This Row],[Unidad de comercialización]],Codigos_kg[],2,0)</f>
        <v>400</v>
      </c>
    </row>
    <row r="25" spans="1:17" x14ac:dyDescent="0.25">
      <c r="A25" s="8" t="s">
        <v>41</v>
      </c>
      <c r="B25" s="3" t="str">
        <f>+VLOOKUP(Precio_diario_frutas[[#This Row],[Mercado]],Codigos_mercados_mayoristas[],2,0)</f>
        <v>Coquimbo</v>
      </c>
      <c r="C25" s="4">
        <v>44131</v>
      </c>
      <c r="D25" s="3">
        <f>+VLOOKUP(Precio_diario_frutas[[#This Row],[Mercado]],Codigos_mercados_mayoristas[],3,0)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46">
        <f>+Precio_diario_frutas[[#This Row],[Precio promedio ponderado]]/Precio_diario_frutas[[#This Row],[Kg / unidad]]</f>
        <v>718.75</v>
      </c>
      <c r="Q25" s="2">
        <f>+VLOOKUP(Precio_diario_frutas[[#This Row],[Unidad de comercialización]],Codigos_kg[],2,0)</f>
        <v>400</v>
      </c>
    </row>
    <row r="26" spans="1:17" x14ac:dyDescent="0.25">
      <c r="A26" s="8" t="s">
        <v>41</v>
      </c>
      <c r="B26" s="3" t="str">
        <f>+VLOOKUP(Precio_diario_frutas[[#This Row],[Mercado]],Codigos_mercados_mayoristas[],2,0)</f>
        <v>Coquimbo</v>
      </c>
      <c r="C26" s="4">
        <v>44131</v>
      </c>
      <c r="D26" s="3">
        <f>+VLOOKUP(Precio_diario_frutas[[#This Row],[Mercado]],Codigos_mercados_mayoristas[],3,0)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46">
        <f>+Precio_diario_frutas[[#This Row],[Precio promedio ponderado]]/Precio_diario_frutas[[#This Row],[Kg / unidad]]</f>
        <v>643.75</v>
      </c>
      <c r="Q26" s="2">
        <f>+VLOOKUP(Precio_diario_frutas[[#This Row],[Unidad de comercialización]],Codigos_kg[],2,0)</f>
        <v>400</v>
      </c>
    </row>
    <row r="27" spans="1:17" x14ac:dyDescent="0.25">
      <c r="A27" s="8" t="s">
        <v>41</v>
      </c>
      <c r="B27" s="3" t="str">
        <f>+VLOOKUP(Precio_diario_frutas[[#This Row],[Mercado]],Codigos_mercados_mayoristas[],2,0)</f>
        <v>Coquimbo</v>
      </c>
      <c r="C27" s="4">
        <v>44131</v>
      </c>
      <c r="D27" s="3">
        <f>+VLOOKUP(Precio_diario_frutas[[#This Row],[Mercado]],Codigos_mercados_mayoristas[],3,0)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46">
        <f>+Precio_diario_frutas[[#This Row],[Precio promedio ponderado]]/Precio_diario_frutas[[#This Row],[Kg / unidad]]</f>
        <v>216.66666666666666</v>
      </c>
      <c r="Q27" s="2">
        <f>+VLOOKUP(Precio_diario_frutas[[#This Row],[Unidad de comercialización]],Codigos_kg[],2,0)</f>
        <v>15</v>
      </c>
    </row>
    <row r="28" spans="1:17" x14ac:dyDescent="0.25">
      <c r="A28" s="8" t="s">
        <v>41</v>
      </c>
      <c r="B28" s="3" t="str">
        <f>+VLOOKUP(Precio_diario_frutas[[#This Row],[Mercado]],Codigos_mercados_mayoristas[],2,0)</f>
        <v>Coquimbo</v>
      </c>
      <c r="C28" s="4">
        <v>44131</v>
      </c>
      <c r="D28" s="3">
        <f>+VLOOKUP(Precio_diario_frutas[[#This Row],[Mercado]],Codigos_mercados_mayoristas[],3,0)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46">
        <f>+Precio_diario_frutas[[#This Row],[Precio promedio ponderado]]/Precio_diario_frutas[[#This Row],[Kg / unidad]]</f>
        <v>196.66666666666666</v>
      </c>
      <c r="Q28" s="2">
        <f>+VLOOKUP(Precio_diario_frutas[[#This Row],[Unidad de comercialización]],Codigos_kg[],2,0)</f>
        <v>15</v>
      </c>
    </row>
    <row r="29" spans="1:17" x14ac:dyDescent="0.25">
      <c r="A29" s="8" t="s">
        <v>41</v>
      </c>
      <c r="B29" s="3" t="str">
        <f>+VLOOKUP(Precio_diario_frutas[[#This Row],[Mercado]],Codigos_mercados_mayoristas[],2,0)</f>
        <v>Coquimbo</v>
      </c>
      <c r="C29" s="4">
        <v>44131</v>
      </c>
      <c r="D29" s="3">
        <f>+VLOOKUP(Precio_diario_frutas[[#This Row],[Mercado]],Codigos_mercados_mayoristas[],3,0)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46">
        <f>+Precio_diario_frutas[[#This Row],[Precio promedio ponderado]]/Precio_diario_frutas[[#This Row],[Kg / unidad]]</f>
        <v>183.33333333333334</v>
      </c>
      <c r="Q29" s="2">
        <f>+VLOOKUP(Precio_diario_frutas[[#This Row],[Unidad de comercialización]],Codigos_kg[],2,0)</f>
        <v>15</v>
      </c>
    </row>
    <row r="30" spans="1:17" x14ac:dyDescent="0.25">
      <c r="A30" s="8" t="s">
        <v>60</v>
      </c>
      <c r="B30" s="3" t="str">
        <f>+VLOOKUP(Precio_diario_frutas[[#This Row],[Mercado]],Codigos_mercados_mayoristas[],2,0)</f>
        <v>Valparaíso</v>
      </c>
      <c r="C30" s="4">
        <v>44131</v>
      </c>
      <c r="D30" s="3">
        <f>+VLOOKUP(Precio_diario_frutas[[#This Row],[Mercado]],Codigos_mercados_mayoristas[],3,0)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46">
        <f>+Precio_diario_frutas[[#This Row],[Precio promedio ponderado]]/Precio_diario_frutas[[#This Row],[Kg / unidad]]</f>
        <v>2000</v>
      </c>
      <c r="Q30" s="2">
        <f>+VLOOKUP(Precio_diario_frutas[[#This Row],[Unidad de comercialización]],Codigos_kg[],2,0)</f>
        <v>10</v>
      </c>
    </row>
    <row r="31" spans="1:17" x14ac:dyDescent="0.25">
      <c r="A31" s="8" t="s">
        <v>60</v>
      </c>
      <c r="B31" s="3" t="str">
        <f>+VLOOKUP(Precio_diario_frutas[[#This Row],[Mercado]],Codigos_mercados_mayoristas[],2,0)</f>
        <v>Valparaíso</v>
      </c>
      <c r="C31" s="4">
        <v>44131</v>
      </c>
      <c r="D31" s="3">
        <f>+VLOOKUP(Precio_diario_frutas[[#This Row],[Mercado]],Codigos_mercados_mayoristas[],3,0)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46">
        <f>+Precio_diario_frutas[[#This Row],[Precio promedio ponderado]]/Precio_diario_frutas[[#This Row],[Kg / unidad]]</f>
        <v>1800</v>
      </c>
      <c r="Q31" s="2">
        <f>+VLOOKUP(Precio_diario_frutas[[#This Row],[Unidad de comercialización]],Codigos_kg[],2,0)</f>
        <v>10</v>
      </c>
    </row>
    <row r="32" spans="1:17" x14ac:dyDescent="0.25">
      <c r="A32" s="8" t="s">
        <v>60</v>
      </c>
      <c r="B32" s="3" t="str">
        <f>+VLOOKUP(Precio_diario_frutas[[#This Row],[Mercado]],Codigos_mercados_mayoristas[],2,0)</f>
        <v>Valparaíso</v>
      </c>
      <c r="C32" s="4">
        <v>44131</v>
      </c>
      <c r="D32" s="3">
        <f>+VLOOKUP(Precio_diario_frutas[[#This Row],[Mercado]],Codigos_mercados_mayoristas[],3,0)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46">
        <f>+Precio_diario_frutas[[#This Row],[Precio promedio ponderado]]/Precio_diario_frutas[[#This Row],[Kg / unidad]]</f>
        <v>1214.2857142857142</v>
      </c>
      <c r="Q32" s="2">
        <f>+VLOOKUP(Precio_diario_frutas[[#This Row],[Unidad de comercialización]],Codigos_kg[],2,0)</f>
        <v>7</v>
      </c>
    </row>
    <row r="33" spans="1:17" x14ac:dyDescent="0.25">
      <c r="A33" s="8" t="s">
        <v>60</v>
      </c>
      <c r="B33" s="3" t="str">
        <f>+VLOOKUP(Precio_diario_frutas[[#This Row],[Mercado]],Codigos_mercados_mayoristas[],2,0)</f>
        <v>Valparaíso</v>
      </c>
      <c r="C33" s="4">
        <v>44131</v>
      </c>
      <c r="D33" s="3">
        <f>+VLOOKUP(Precio_diario_frutas[[#This Row],[Mercado]],Codigos_mercados_mayoristas[],3,0)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46">
        <f>+Precio_diario_frutas[[#This Row],[Precio promedio ponderado]]/Precio_diario_frutas[[#This Row],[Kg / unidad]]</f>
        <v>1000</v>
      </c>
      <c r="Q33" s="2">
        <f>+VLOOKUP(Precio_diario_frutas[[#This Row],[Unidad de comercialización]],Codigos_kg[],2,0)</f>
        <v>7</v>
      </c>
    </row>
    <row r="34" spans="1:17" x14ac:dyDescent="0.25">
      <c r="A34" s="8" t="s">
        <v>60</v>
      </c>
      <c r="B34" s="3" t="str">
        <f>+VLOOKUP(Precio_diario_frutas[[#This Row],[Mercado]],Codigos_mercados_mayoristas[],2,0)</f>
        <v>Valparaíso</v>
      </c>
      <c r="C34" s="4">
        <v>44131</v>
      </c>
      <c r="D34" s="3">
        <f>+VLOOKUP(Precio_diario_frutas[[#This Row],[Mercado]],Codigos_mercados_mayoristas[],3,0)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46">
        <f>+Precio_diario_frutas[[#This Row],[Precio promedio ponderado]]/Precio_diario_frutas[[#This Row],[Kg / unidad]]</f>
        <v>251.2600625</v>
      </c>
      <c r="Q34" s="2">
        <f>+VLOOKUP(Precio_diario_frutas[[#This Row],[Unidad de comercialización]],Codigos_kg[],2,0)</f>
        <v>16</v>
      </c>
    </row>
    <row r="35" spans="1:17" x14ac:dyDescent="0.25">
      <c r="A35" s="8" t="s">
        <v>60</v>
      </c>
      <c r="B35" s="3" t="str">
        <f>+VLOOKUP(Precio_diario_frutas[[#This Row],[Mercado]],Codigos_mercados_mayoristas[],2,0)</f>
        <v>Valparaíso</v>
      </c>
      <c r="C35" s="4">
        <v>44131</v>
      </c>
      <c r="D35" s="3">
        <f>+VLOOKUP(Precio_diario_frutas[[#This Row],[Mercado]],Codigos_mercados_mayoristas[],3,0)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46">
        <f>+Precio_diario_frutas[[#This Row],[Precio promedio ponderado]]/Precio_diario_frutas[[#This Row],[Kg / unidad]]</f>
        <v>181.43937500000001</v>
      </c>
      <c r="Q35" s="2">
        <f>+VLOOKUP(Precio_diario_frutas[[#This Row],[Unidad de comercialización]],Codigos_kg[],2,0)</f>
        <v>16</v>
      </c>
    </row>
    <row r="36" spans="1:17" x14ac:dyDescent="0.25">
      <c r="A36" s="8" t="s">
        <v>60</v>
      </c>
      <c r="B36" s="3" t="str">
        <f>+VLOOKUP(Precio_diario_frutas[[#This Row],[Mercado]],Codigos_mercados_mayoristas[],2,0)</f>
        <v>Valparaíso</v>
      </c>
      <c r="C36" s="4">
        <v>44131</v>
      </c>
      <c r="D36" s="3">
        <f>+VLOOKUP(Precio_diario_frutas[[#This Row],[Mercado]],Codigos_mercados_mayoristas[],3,0)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46">
        <f>+Precio_diario_frutas[[#This Row],[Precio promedio ponderado]]/Precio_diario_frutas[[#This Row],[Kg / unidad]]</f>
        <v>700</v>
      </c>
      <c r="Q36" s="2">
        <f>+VLOOKUP(Precio_diario_frutas[[#This Row],[Unidad de comercialización]],Codigos_kg[],2,0)</f>
        <v>10</v>
      </c>
    </row>
    <row r="37" spans="1:17" x14ac:dyDescent="0.25">
      <c r="A37" s="8" t="s">
        <v>60</v>
      </c>
      <c r="B37" s="3" t="str">
        <f>+VLOOKUP(Precio_diario_frutas[[#This Row],[Mercado]],Codigos_mercados_mayoristas[],2,0)</f>
        <v>Valparaíso</v>
      </c>
      <c r="C37" s="4">
        <v>44131</v>
      </c>
      <c r="D37" s="3">
        <f>+VLOOKUP(Precio_diario_frutas[[#This Row],[Mercado]],Codigos_mercados_mayoristas[],3,0)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46">
        <f>+Precio_diario_frutas[[#This Row],[Precio promedio ponderado]]/Precio_diario_frutas[[#This Row],[Kg / unidad]]</f>
        <v>600</v>
      </c>
      <c r="Q37" s="2">
        <f>+VLOOKUP(Precio_diario_frutas[[#This Row],[Unidad de comercialización]],Codigos_kg[],2,0)</f>
        <v>10</v>
      </c>
    </row>
    <row r="38" spans="1:17" x14ac:dyDescent="0.25">
      <c r="A38" s="8" t="s">
        <v>60</v>
      </c>
      <c r="B38" s="3" t="str">
        <f>+VLOOKUP(Precio_diario_frutas[[#This Row],[Mercado]],Codigos_mercados_mayoristas[],2,0)</f>
        <v>Valparaíso</v>
      </c>
      <c r="C38" s="4">
        <v>44131</v>
      </c>
      <c r="D38" s="3">
        <f>+VLOOKUP(Precio_diario_frutas[[#This Row],[Mercado]],Codigos_mercados_mayoristas[],3,0)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46">
        <f>+Precio_diario_frutas[[#This Row],[Precio promedio ponderado]]/Precio_diario_frutas[[#This Row],[Kg / unidad]]</f>
        <v>500</v>
      </c>
      <c r="Q38" s="2">
        <f>+VLOOKUP(Precio_diario_frutas[[#This Row],[Unidad de comercialización]],Codigos_kg[],2,0)</f>
        <v>10</v>
      </c>
    </row>
    <row r="39" spans="1:17" ht="30" x14ac:dyDescent="0.25">
      <c r="A39" s="8" t="s">
        <v>60</v>
      </c>
      <c r="B39" s="3" t="str">
        <f>+VLOOKUP(Precio_diario_frutas[[#This Row],[Mercado]],Codigos_mercados_mayoristas[],2,0)</f>
        <v>Valparaíso</v>
      </c>
      <c r="C39" s="4">
        <v>44131</v>
      </c>
      <c r="D39" s="3">
        <f>+VLOOKUP(Precio_diario_frutas[[#This Row],[Mercado]],Codigos_mercados_mayoristas[],3,0)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46">
        <f>+Precio_diario_frutas[[#This Row],[Precio promedio ponderado]]/Precio_diario_frutas[[#This Row],[Kg / unidad]]</f>
        <v>1875</v>
      </c>
      <c r="Q39" s="2">
        <f>+VLOOKUP(Precio_diario_frutas[[#This Row],[Unidad de comercialización]],Codigos_kg[],2,0)</f>
        <v>4</v>
      </c>
    </row>
    <row r="40" spans="1:17" x14ac:dyDescent="0.25">
      <c r="A40" s="8" t="s">
        <v>60</v>
      </c>
      <c r="B40" s="3" t="str">
        <f>+VLOOKUP(Precio_diario_frutas[[#This Row],[Mercado]],Codigos_mercados_mayoristas[],2,0)</f>
        <v>Valparaíso</v>
      </c>
      <c r="C40" s="4">
        <v>44131</v>
      </c>
      <c r="D40" s="3">
        <f>+VLOOKUP(Precio_diario_frutas[[#This Row],[Mercado]],Codigos_mercados_mayoristas[],3,0)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46">
        <f>+Precio_diario_frutas[[#This Row],[Precio promedio ponderado]]/Precio_diario_frutas[[#This Row],[Kg / unidad]]</f>
        <v>812.5</v>
      </c>
      <c r="Q40" s="2">
        <f>+VLOOKUP(Precio_diario_frutas[[#This Row],[Unidad de comercialización]],Codigos_kg[],2,0)</f>
        <v>16</v>
      </c>
    </row>
    <row r="41" spans="1:17" ht="30" x14ac:dyDescent="0.25">
      <c r="A41" s="8" t="s">
        <v>60</v>
      </c>
      <c r="B41" s="3" t="str">
        <f>+VLOOKUP(Precio_diario_frutas[[#This Row],[Mercado]],Codigos_mercados_mayoristas[],2,0)</f>
        <v>Valparaíso</v>
      </c>
      <c r="C41" s="4">
        <v>44131</v>
      </c>
      <c r="D41" s="3">
        <f>+VLOOKUP(Precio_diario_frutas[[#This Row],[Mercado]],Codigos_mercados_mayoristas[],3,0)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46">
        <f>+Precio_diario_frutas[[#This Row],[Precio promedio ponderado]]/Precio_diario_frutas[[#This Row],[Kg / unidad]]</f>
        <v>875</v>
      </c>
      <c r="Q41" s="2">
        <f>+VLOOKUP(Precio_diario_frutas[[#This Row],[Unidad de comercialización]],Codigos_kg[],2,0)</f>
        <v>16</v>
      </c>
    </row>
    <row r="42" spans="1:17" x14ac:dyDescent="0.25">
      <c r="A42" s="8" t="s">
        <v>60</v>
      </c>
      <c r="B42" s="3" t="str">
        <f>+VLOOKUP(Precio_diario_frutas[[#This Row],[Mercado]],Codigos_mercados_mayoristas[],2,0)</f>
        <v>Valparaíso</v>
      </c>
      <c r="C42" s="4">
        <v>44131</v>
      </c>
      <c r="D42" s="3">
        <f>+VLOOKUP(Precio_diario_frutas[[#This Row],[Mercado]],Codigos_mercados_mayoristas[],3,0)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46">
        <f>+Precio_diario_frutas[[#This Row],[Precio promedio ponderado]]/Precio_diario_frutas[[#This Row],[Kg / unidad]]</f>
        <v>750</v>
      </c>
      <c r="Q42" s="2">
        <f>+VLOOKUP(Precio_diario_frutas[[#This Row],[Unidad de comercialización]],Codigos_kg[],2,0)</f>
        <v>16</v>
      </c>
    </row>
    <row r="43" spans="1:17" x14ac:dyDescent="0.25">
      <c r="A43" s="8" t="s">
        <v>60</v>
      </c>
      <c r="B43" s="3" t="str">
        <f>+VLOOKUP(Precio_diario_frutas[[#This Row],[Mercado]],Codigos_mercados_mayoristas[],2,0)</f>
        <v>Valparaíso</v>
      </c>
      <c r="C43" s="4">
        <v>44131</v>
      </c>
      <c r="D43" s="3">
        <f>+VLOOKUP(Precio_diario_frutas[[#This Row],[Mercado]],Codigos_mercados_mayoristas[],3,0)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46">
        <f>+Precio_diario_frutas[[#This Row],[Precio promedio ponderado]]/Precio_diario_frutas[[#This Row],[Kg / unidad]]</f>
        <v>625</v>
      </c>
      <c r="Q43" s="2">
        <f>+VLOOKUP(Precio_diario_frutas[[#This Row],[Unidad de comercialización]],Codigos_kg[],2,0)</f>
        <v>16</v>
      </c>
    </row>
    <row r="44" spans="1:17" ht="30" x14ac:dyDescent="0.25">
      <c r="A44" s="8" t="s">
        <v>60</v>
      </c>
      <c r="B44" s="3" t="str">
        <f>+VLOOKUP(Precio_diario_frutas[[#This Row],[Mercado]],Codigos_mercados_mayoristas[],2,0)</f>
        <v>Valparaíso</v>
      </c>
      <c r="C44" s="4">
        <v>44131</v>
      </c>
      <c r="D44" s="3">
        <f>+VLOOKUP(Precio_diario_frutas[[#This Row],[Mercado]],Codigos_mercados_mayoristas[],3,0)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46">
        <f>+Precio_diario_frutas[[#This Row],[Precio promedio ponderado]]/Precio_diario_frutas[[#This Row],[Kg / unidad]]</f>
        <v>875</v>
      </c>
      <c r="Q44" s="2">
        <f>+VLOOKUP(Precio_diario_frutas[[#This Row],[Unidad de comercialización]],Codigos_kg[],2,0)</f>
        <v>16</v>
      </c>
    </row>
    <row r="45" spans="1:17" x14ac:dyDescent="0.25">
      <c r="A45" s="8" t="s">
        <v>60</v>
      </c>
      <c r="B45" s="3" t="str">
        <f>+VLOOKUP(Precio_diario_frutas[[#This Row],[Mercado]],Codigos_mercados_mayoristas[],2,0)</f>
        <v>Valparaíso</v>
      </c>
      <c r="C45" s="4">
        <v>44131</v>
      </c>
      <c r="D45" s="3">
        <f>+VLOOKUP(Precio_diario_frutas[[#This Row],[Mercado]],Codigos_mercados_mayoristas[],3,0)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46">
        <f>+Precio_diario_frutas[[#This Row],[Precio promedio ponderado]]/Precio_diario_frutas[[#This Row],[Kg / unidad]]</f>
        <v>750</v>
      </c>
      <c r="Q45" s="2">
        <f>+VLOOKUP(Precio_diario_frutas[[#This Row],[Unidad de comercialización]],Codigos_kg[],2,0)</f>
        <v>16</v>
      </c>
    </row>
    <row r="46" spans="1:17" x14ac:dyDescent="0.25">
      <c r="A46" s="8" t="s">
        <v>60</v>
      </c>
      <c r="B46" s="3" t="str">
        <f>+VLOOKUP(Precio_diario_frutas[[#This Row],[Mercado]],Codigos_mercados_mayoristas[],2,0)</f>
        <v>Valparaíso</v>
      </c>
      <c r="C46" s="4">
        <v>44131</v>
      </c>
      <c r="D46" s="3">
        <f>+VLOOKUP(Precio_diario_frutas[[#This Row],[Mercado]],Codigos_mercados_mayoristas[],3,0)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46">
        <f>+Precio_diario_frutas[[#This Row],[Precio promedio ponderado]]/Precio_diario_frutas[[#This Row],[Kg / unidad]]</f>
        <v>625</v>
      </c>
      <c r="Q46" s="2">
        <f>+VLOOKUP(Precio_diario_frutas[[#This Row],[Unidad de comercialización]],Codigos_kg[],2,0)</f>
        <v>16</v>
      </c>
    </row>
    <row r="47" spans="1:17" x14ac:dyDescent="0.25">
      <c r="A47" s="8" t="s">
        <v>60</v>
      </c>
      <c r="B47" s="3" t="str">
        <f>+VLOOKUP(Precio_diario_frutas[[#This Row],[Mercado]],Codigos_mercados_mayoristas[],2,0)</f>
        <v>Valparaíso</v>
      </c>
      <c r="C47" s="4">
        <v>44131</v>
      </c>
      <c r="D47" s="3">
        <f>+VLOOKUP(Precio_diario_frutas[[#This Row],[Mercado]],Codigos_mercados_mayoristas[],3,0)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46">
        <f>+Precio_diario_frutas[[#This Row],[Precio promedio ponderado]]/Precio_diario_frutas[[#This Row],[Kg / unidad]]</f>
        <v>750</v>
      </c>
      <c r="Q47" s="2">
        <f>+VLOOKUP(Precio_diario_frutas[[#This Row],[Unidad de comercialización]],Codigos_kg[],2,0)</f>
        <v>16</v>
      </c>
    </row>
    <row r="48" spans="1:17" x14ac:dyDescent="0.25">
      <c r="A48" s="8" t="s">
        <v>60</v>
      </c>
      <c r="B48" s="3" t="str">
        <f>+VLOOKUP(Precio_diario_frutas[[#This Row],[Mercado]],Codigos_mercados_mayoristas[],2,0)</f>
        <v>Valparaíso</v>
      </c>
      <c r="C48" s="4">
        <v>44131</v>
      </c>
      <c r="D48" s="3">
        <f>+VLOOKUP(Precio_diario_frutas[[#This Row],[Mercado]],Codigos_mercados_mayoristas[],3,0)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46">
        <f>+Precio_diario_frutas[[#This Row],[Precio promedio ponderado]]/Precio_diario_frutas[[#This Row],[Kg / unidad]]</f>
        <v>625</v>
      </c>
      <c r="Q48" s="2">
        <f>+VLOOKUP(Precio_diario_frutas[[#This Row],[Unidad de comercialización]],Codigos_kg[],2,0)</f>
        <v>16</v>
      </c>
    </row>
    <row r="49" spans="1:17" x14ac:dyDescent="0.25">
      <c r="A49" s="8" t="s">
        <v>60</v>
      </c>
      <c r="B49" s="3" t="str">
        <f>+VLOOKUP(Precio_diario_frutas[[#This Row],[Mercado]],Codigos_mercados_mayoristas[],2,0)</f>
        <v>Valparaíso</v>
      </c>
      <c r="C49" s="4">
        <v>44131</v>
      </c>
      <c r="D49" s="3">
        <f>+VLOOKUP(Precio_diario_frutas[[#This Row],[Mercado]],Codigos_mercados_mayoristas[],3,0)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46">
        <f>+Precio_diario_frutas[[#This Row],[Precio promedio ponderado]]/Precio_diario_frutas[[#This Row],[Kg / unidad]]</f>
        <v>812.5</v>
      </c>
      <c r="Q49" s="2">
        <f>+VLOOKUP(Precio_diario_frutas[[#This Row],[Unidad de comercialización]],Codigos_kg[],2,0)</f>
        <v>16</v>
      </c>
    </row>
    <row r="50" spans="1:17" x14ac:dyDescent="0.25">
      <c r="A50" s="8" t="s">
        <v>60</v>
      </c>
      <c r="B50" s="3" t="str">
        <f>+VLOOKUP(Precio_diario_frutas[[#This Row],[Mercado]],Codigos_mercados_mayoristas[],2,0)</f>
        <v>Valparaíso</v>
      </c>
      <c r="C50" s="4">
        <v>44131</v>
      </c>
      <c r="D50" s="3">
        <f>+VLOOKUP(Precio_diario_frutas[[#This Row],[Mercado]],Codigos_mercados_mayoristas[],3,0)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46">
        <f>+Precio_diario_frutas[[#This Row],[Precio promedio ponderado]]/Precio_diario_frutas[[#This Row],[Kg / unidad]]</f>
        <v>750</v>
      </c>
      <c r="Q50" s="2">
        <f>+VLOOKUP(Precio_diario_frutas[[#This Row],[Unidad de comercialización]],Codigos_kg[],2,0)</f>
        <v>16</v>
      </c>
    </row>
    <row r="51" spans="1:17" x14ac:dyDescent="0.25">
      <c r="A51" s="8" t="s">
        <v>60</v>
      </c>
      <c r="B51" s="3" t="str">
        <f>+VLOOKUP(Precio_diario_frutas[[#This Row],[Mercado]],Codigos_mercados_mayoristas[],2,0)</f>
        <v>Valparaíso</v>
      </c>
      <c r="C51" s="4">
        <v>44131</v>
      </c>
      <c r="D51" s="3">
        <f>+VLOOKUP(Precio_diario_frutas[[#This Row],[Mercado]],Codigos_mercados_mayoristas[],3,0)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46">
        <f>+Precio_diario_frutas[[#This Row],[Precio promedio ponderado]]/Precio_diario_frutas[[#This Row],[Kg / unidad]]</f>
        <v>625</v>
      </c>
      <c r="Q51" s="2">
        <f>+VLOOKUP(Precio_diario_frutas[[#This Row],[Unidad de comercialización]],Codigos_kg[],2,0)</f>
        <v>16</v>
      </c>
    </row>
    <row r="52" spans="1:17" x14ac:dyDescent="0.25">
      <c r="A52" s="8" t="s">
        <v>60</v>
      </c>
      <c r="B52" s="3" t="str">
        <f>+VLOOKUP(Precio_diario_frutas[[#This Row],[Mercado]],Codigos_mercados_mayoristas[],2,0)</f>
        <v>Valparaíso</v>
      </c>
      <c r="C52" s="4">
        <v>44131</v>
      </c>
      <c r="D52" s="3">
        <f>+VLOOKUP(Precio_diario_frutas[[#This Row],[Mercado]],Codigos_mercados_mayoristas[],3,0)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46">
        <f>+Precio_diario_frutas[[#This Row],[Precio promedio ponderado]]/Precio_diario_frutas[[#This Row],[Kg / unidad]]</f>
        <v>750</v>
      </c>
      <c r="Q52" s="2">
        <f>+VLOOKUP(Precio_diario_frutas[[#This Row],[Unidad de comercialización]],Codigos_kg[],2,0)</f>
        <v>16</v>
      </c>
    </row>
    <row r="53" spans="1:17" x14ac:dyDescent="0.25">
      <c r="A53" s="8" t="s">
        <v>60</v>
      </c>
      <c r="B53" s="3" t="str">
        <f>+VLOOKUP(Precio_diario_frutas[[#This Row],[Mercado]],Codigos_mercados_mayoristas[],2,0)</f>
        <v>Valparaíso</v>
      </c>
      <c r="C53" s="4">
        <v>44131</v>
      </c>
      <c r="D53" s="3">
        <f>+VLOOKUP(Precio_diario_frutas[[#This Row],[Mercado]],Codigos_mercados_mayoristas[],3,0)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46">
        <f>+Precio_diario_frutas[[#This Row],[Precio promedio ponderado]]/Precio_diario_frutas[[#This Row],[Kg / unidad]]</f>
        <v>625</v>
      </c>
      <c r="Q53" s="2">
        <f>+VLOOKUP(Precio_diario_frutas[[#This Row],[Unidad de comercialización]],Codigos_kg[],2,0)</f>
        <v>16</v>
      </c>
    </row>
    <row r="54" spans="1:17" x14ac:dyDescent="0.25">
      <c r="A54" s="8" t="s">
        <v>60</v>
      </c>
      <c r="B54" s="3" t="str">
        <f>+VLOOKUP(Precio_diario_frutas[[#This Row],[Mercado]],Codigos_mercados_mayoristas[],2,0)</f>
        <v>Valparaíso</v>
      </c>
      <c r="C54" s="4">
        <v>44131</v>
      </c>
      <c r="D54" s="3">
        <f>+VLOOKUP(Precio_diario_frutas[[#This Row],[Mercado]],Codigos_mercados_mayoristas[],3,0)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46">
        <f>+Precio_diario_frutas[[#This Row],[Precio promedio ponderado]]/Precio_diario_frutas[[#This Row],[Kg / unidad]]</f>
        <v>615.38461538461536</v>
      </c>
      <c r="Q54" s="2">
        <f>+VLOOKUP(Precio_diario_frutas[[#This Row],[Unidad de comercialización]],Codigos_kg[],2,0)</f>
        <v>13</v>
      </c>
    </row>
    <row r="55" spans="1:17" x14ac:dyDescent="0.25">
      <c r="A55" s="8" t="s">
        <v>60</v>
      </c>
      <c r="B55" s="3" t="str">
        <f>+VLOOKUP(Precio_diario_frutas[[#This Row],[Mercado]],Codigos_mercados_mayoristas[],2,0)</f>
        <v>Valparaíso</v>
      </c>
      <c r="C55" s="4">
        <v>44131</v>
      </c>
      <c r="D55" s="3">
        <f>+VLOOKUP(Precio_diario_frutas[[#This Row],[Mercado]],Codigos_mercados_mayoristas[],3,0)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46">
        <f>+Precio_diario_frutas[[#This Row],[Precio promedio ponderado]]/Precio_diario_frutas[[#This Row],[Kg / unidad]]</f>
        <v>538.46153846153845</v>
      </c>
      <c r="Q55" s="2">
        <f>+VLOOKUP(Precio_diario_frutas[[#This Row],[Unidad de comercialización]],Codigos_kg[],2,0)</f>
        <v>13</v>
      </c>
    </row>
    <row r="56" spans="1:17" x14ac:dyDescent="0.25">
      <c r="A56" s="8" t="s">
        <v>60</v>
      </c>
      <c r="B56" s="3" t="str">
        <f>+VLOOKUP(Precio_diario_frutas[[#This Row],[Mercado]],Codigos_mercados_mayoristas[],2,0)</f>
        <v>Valparaíso</v>
      </c>
      <c r="C56" s="4">
        <v>44131</v>
      </c>
      <c r="D56" s="3">
        <f>+VLOOKUP(Precio_diario_frutas[[#This Row],[Mercado]],Codigos_mercados_mayoristas[],3,0)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46">
        <f>+Precio_diario_frutas[[#This Row],[Precio promedio ponderado]]/Precio_diario_frutas[[#This Row],[Kg / unidad]]</f>
        <v>615.38461538461536</v>
      </c>
      <c r="Q56" s="2">
        <f>+VLOOKUP(Precio_diario_frutas[[#This Row],[Unidad de comercialización]],Codigos_kg[],2,0)</f>
        <v>13</v>
      </c>
    </row>
    <row r="57" spans="1:17" x14ac:dyDescent="0.25">
      <c r="A57" s="8" t="s">
        <v>60</v>
      </c>
      <c r="B57" s="3" t="str">
        <f>+VLOOKUP(Precio_diario_frutas[[#This Row],[Mercado]],Codigos_mercados_mayoristas[],2,0)</f>
        <v>Valparaíso</v>
      </c>
      <c r="C57" s="4">
        <v>44131</v>
      </c>
      <c r="D57" s="3">
        <f>+VLOOKUP(Precio_diario_frutas[[#This Row],[Mercado]],Codigos_mercados_mayoristas[],3,0)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46">
        <f>+Precio_diario_frutas[[#This Row],[Precio promedio ponderado]]/Precio_diario_frutas[[#This Row],[Kg / unidad]]</f>
        <v>538.46153846153845</v>
      </c>
      <c r="Q57" s="2">
        <f>+VLOOKUP(Precio_diario_frutas[[#This Row],[Unidad de comercialización]],Codigos_kg[],2,0)</f>
        <v>13</v>
      </c>
    </row>
    <row r="58" spans="1:17" x14ac:dyDescent="0.25">
      <c r="A58" s="8" t="s">
        <v>60</v>
      </c>
      <c r="B58" s="3" t="str">
        <f>+VLOOKUP(Precio_diario_frutas[[#This Row],[Mercado]],Codigos_mercados_mayoristas[],2,0)</f>
        <v>Valparaíso</v>
      </c>
      <c r="C58" s="4">
        <v>44131</v>
      </c>
      <c r="D58" s="3">
        <f>+VLOOKUP(Precio_diario_frutas[[#This Row],[Mercado]],Codigos_mercados_mayoristas[],3,0)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46">
        <f>+Precio_diario_frutas[[#This Row],[Precio promedio ponderado]]/Precio_diario_frutas[[#This Row],[Kg / unidad]]</f>
        <v>233.33333333333334</v>
      </c>
      <c r="Q58" s="2">
        <f>+VLOOKUP(Precio_diario_frutas[[#This Row],[Unidad de comercialización]],Codigos_kg[],2,0)</f>
        <v>15</v>
      </c>
    </row>
    <row r="59" spans="1:17" x14ac:dyDescent="0.25">
      <c r="A59" s="8" t="s">
        <v>60</v>
      </c>
      <c r="B59" s="3" t="str">
        <f>+VLOOKUP(Precio_diario_frutas[[#This Row],[Mercado]],Codigos_mercados_mayoristas[],2,0)</f>
        <v>Valparaíso</v>
      </c>
      <c r="C59" s="4">
        <v>44131</v>
      </c>
      <c r="D59" s="3">
        <f>+VLOOKUP(Precio_diario_frutas[[#This Row],[Mercado]],Codigos_mercados_mayoristas[],3,0)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46">
        <f>+Precio_diario_frutas[[#This Row],[Precio promedio ponderado]]/Precio_diario_frutas[[#This Row],[Kg / unidad]]</f>
        <v>213.33333333333334</v>
      </c>
      <c r="Q59" s="2">
        <f>+VLOOKUP(Precio_diario_frutas[[#This Row],[Unidad de comercialización]],Codigos_kg[],2,0)</f>
        <v>15</v>
      </c>
    </row>
    <row r="60" spans="1:17" x14ac:dyDescent="0.25">
      <c r="A60" s="8" t="s">
        <v>60</v>
      </c>
      <c r="B60" s="3" t="str">
        <f>+VLOOKUP(Precio_diario_frutas[[#This Row],[Mercado]],Codigos_mercados_mayoristas[],2,0)</f>
        <v>Valparaíso</v>
      </c>
      <c r="C60" s="4">
        <v>44131</v>
      </c>
      <c r="D60" s="3">
        <f>+VLOOKUP(Precio_diario_frutas[[#This Row],[Mercado]],Codigos_mercados_mayoristas[],3,0)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46">
        <f>+Precio_diario_frutas[[#This Row],[Precio promedio ponderado]]/Precio_diario_frutas[[#This Row],[Kg / unidad]]</f>
        <v>186.66666666666666</v>
      </c>
      <c r="Q60" s="2">
        <f>+VLOOKUP(Precio_diario_frutas[[#This Row],[Unidad de comercialización]],Codigos_kg[],2,0)</f>
        <v>15</v>
      </c>
    </row>
    <row r="61" spans="1:17" x14ac:dyDescent="0.25">
      <c r="A61" s="8" t="s">
        <v>60</v>
      </c>
      <c r="B61" s="3" t="str">
        <f>+VLOOKUP(Precio_diario_frutas[[#This Row],[Mercado]],Codigos_mercados_mayoristas[],2,0)</f>
        <v>Valparaíso</v>
      </c>
      <c r="C61" s="4">
        <v>44131</v>
      </c>
      <c r="D61" s="3">
        <f>+VLOOKUP(Precio_diario_frutas[[#This Row],[Mercado]],Codigos_mercados_mayoristas[],3,0)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46">
        <f>+Precio_diario_frutas[[#This Row],[Precio promedio ponderado]]/Precio_diario_frutas[[#This Row],[Kg / unidad]]</f>
        <v>722.22222222222217</v>
      </c>
      <c r="Q61" s="2">
        <f>+VLOOKUP(Precio_diario_frutas[[#This Row],[Unidad de comercialización]],Codigos_kg[],2,0)</f>
        <v>18</v>
      </c>
    </row>
    <row r="62" spans="1:17" x14ac:dyDescent="0.25">
      <c r="A62" s="8" t="s">
        <v>60</v>
      </c>
      <c r="B62" s="3" t="str">
        <f>+VLOOKUP(Precio_diario_frutas[[#This Row],[Mercado]],Codigos_mercados_mayoristas[],2,0)</f>
        <v>Valparaíso</v>
      </c>
      <c r="C62" s="4">
        <v>44131</v>
      </c>
      <c r="D62" s="3">
        <f>+VLOOKUP(Precio_diario_frutas[[#This Row],[Mercado]],Codigos_mercados_mayoristas[],3,0)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46">
        <f>+Precio_diario_frutas[[#This Row],[Precio promedio ponderado]]/Precio_diario_frutas[[#This Row],[Kg / unidad]]</f>
        <v>666.66666666666663</v>
      </c>
      <c r="Q62" s="2">
        <f>+VLOOKUP(Precio_diario_frutas[[#This Row],[Unidad de comercialización]],Codigos_kg[],2,0)</f>
        <v>18</v>
      </c>
    </row>
    <row r="63" spans="1:17" x14ac:dyDescent="0.25">
      <c r="A63" s="8" t="s">
        <v>60</v>
      </c>
      <c r="B63" s="3" t="str">
        <f>+VLOOKUP(Precio_diario_frutas[[#This Row],[Mercado]],Codigos_mercados_mayoristas[],2,0)</f>
        <v>Valparaíso</v>
      </c>
      <c r="C63" s="4">
        <v>44131</v>
      </c>
      <c r="D63" s="3">
        <f>+VLOOKUP(Precio_diario_frutas[[#This Row],[Mercado]],Codigos_mercados_mayoristas[],3,0)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46">
        <f>+Precio_diario_frutas[[#This Row],[Precio promedio ponderado]]/Precio_diario_frutas[[#This Row],[Kg / unidad]]</f>
        <v>555.55555555555554</v>
      </c>
      <c r="Q63" s="2">
        <f>+VLOOKUP(Precio_diario_frutas[[#This Row],[Unidad de comercialización]],Codigos_kg[],2,0)</f>
        <v>18</v>
      </c>
    </row>
    <row r="64" spans="1:17" ht="30" x14ac:dyDescent="0.25">
      <c r="A64" s="8" t="s">
        <v>60</v>
      </c>
      <c r="B64" s="3" t="str">
        <f>+VLOOKUP(Precio_diario_frutas[[#This Row],[Mercado]],Codigos_mercados_mayoristas[],2,0)</f>
        <v>Valparaíso</v>
      </c>
      <c r="C64" s="4">
        <v>44131</v>
      </c>
      <c r="D64" s="3">
        <f>+VLOOKUP(Precio_diario_frutas[[#This Row],[Mercado]],Codigos_mercados_mayoristas[],3,0)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46">
        <f>+Precio_diario_frutas[[#This Row],[Precio promedio ponderado]]/Precio_diario_frutas[[#This Row],[Kg / unidad]]</f>
        <v>1416.6666666666667</v>
      </c>
      <c r="Q64" s="2">
        <f>+VLOOKUP(Precio_diario_frutas[[#This Row],[Unidad de comercialización]],Codigos_kg[],2,0)</f>
        <v>12</v>
      </c>
    </row>
    <row r="65" spans="1:17" ht="30" x14ac:dyDescent="0.25">
      <c r="A65" s="8" t="s">
        <v>60</v>
      </c>
      <c r="B65" s="3" t="str">
        <f>+VLOOKUP(Precio_diario_frutas[[#This Row],[Mercado]],Codigos_mercados_mayoristas[],2,0)</f>
        <v>Valparaíso</v>
      </c>
      <c r="C65" s="4">
        <v>44131</v>
      </c>
      <c r="D65" s="3">
        <f>+VLOOKUP(Precio_diario_frutas[[#This Row],[Mercado]],Codigos_mercados_mayoristas[],3,0)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46">
        <f>+Precio_diario_frutas[[#This Row],[Precio promedio ponderado]]/Precio_diario_frutas[[#This Row],[Kg / unidad]]</f>
        <v>1214.2857142857142</v>
      </c>
      <c r="Q65" s="2">
        <f>+VLOOKUP(Precio_diario_frutas[[#This Row],[Unidad de comercialización]],Codigos_kg[],2,0)</f>
        <v>14</v>
      </c>
    </row>
    <row r="66" spans="1:17" ht="30" x14ac:dyDescent="0.25">
      <c r="A66" s="8" t="s">
        <v>60</v>
      </c>
      <c r="B66" s="3" t="str">
        <f>+VLOOKUP(Precio_diario_frutas[[#This Row],[Mercado]],Codigos_mercados_mayoristas[],2,0)</f>
        <v>Valparaíso</v>
      </c>
      <c r="C66" s="4">
        <v>44131</v>
      </c>
      <c r="D66" s="3">
        <f>+VLOOKUP(Precio_diario_frutas[[#This Row],[Mercado]],Codigos_mercados_mayoristas[],3,0)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46">
        <f>+Precio_diario_frutas[[#This Row],[Precio promedio ponderado]]/Precio_diario_frutas[[#This Row],[Kg / unidad]]</f>
        <v>600</v>
      </c>
      <c r="Q66" s="2">
        <f>+VLOOKUP(Precio_diario_frutas[[#This Row],[Unidad de comercialización]],Codigos_kg[],2,0)</f>
        <v>20</v>
      </c>
    </row>
    <row r="67" spans="1:17" ht="30" x14ac:dyDescent="0.25">
      <c r="A67" s="8" t="s">
        <v>60</v>
      </c>
      <c r="B67" s="3" t="str">
        <f>+VLOOKUP(Precio_diario_frutas[[#This Row],[Mercado]],Codigos_mercados_mayoristas[],2,0)</f>
        <v>Valparaíso</v>
      </c>
      <c r="C67" s="4">
        <v>44131</v>
      </c>
      <c r="D67" s="3">
        <f>+VLOOKUP(Precio_diario_frutas[[#This Row],[Mercado]],Codigos_mercados_mayoristas[],3,0)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46">
        <f>+Precio_diario_frutas[[#This Row],[Precio promedio ponderado]]/Precio_diario_frutas[[#This Row],[Kg / unidad]]</f>
        <v>638.63634999999999</v>
      </c>
      <c r="Q67" s="2">
        <f>+VLOOKUP(Precio_diario_frutas[[#This Row],[Unidad de comercialización]],Codigos_kg[],2,0)</f>
        <v>20</v>
      </c>
    </row>
    <row r="68" spans="1:17" x14ac:dyDescent="0.25">
      <c r="A68" s="8" t="s">
        <v>107</v>
      </c>
      <c r="B68" s="3" t="str">
        <f>+VLOOKUP(Precio_diario_frutas[[#This Row],[Mercado]],Codigos_mercados_mayoristas[],2,0)</f>
        <v>Los Lagos</v>
      </c>
      <c r="C68" s="4">
        <v>44131</v>
      </c>
      <c r="D68" s="3">
        <f>+VLOOKUP(Precio_diario_frutas[[#This Row],[Mercado]],Codigos_mercados_mayoristas[],3,0)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46">
        <f>+Precio_diario_frutas[[#This Row],[Precio promedio ponderado]]/Precio_diario_frutas[[#This Row],[Kg / unidad]]</f>
        <v>1950</v>
      </c>
      <c r="Q68" s="2">
        <f>+VLOOKUP(Precio_diario_frutas[[#This Row],[Unidad de comercialización]],Codigos_kg[],2,0)</f>
        <v>1</v>
      </c>
    </row>
    <row r="69" spans="1:17" x14ac:dyDescent="0.25">
      <c r="A69" s="8" t="s">
        <v>107</v>
      </c>
      <c r="B69" s="3" t="str">
        <f>+VLOOKUP(Precio_diario_frutas[[#This Row],[Mercado]],Codigos_mercados_mayoristas[],2,0)</f>
        <v>Los Lagos</v>
      </c>
      <c r="C69" s="4">
        <v>44131</v>
      </c>
      <c r="D69" s="3">
        <f>+VLOOKUP(Precio_diario_frutas[[#This Row],[Mercado]],Codigos_mercados_mayoristas[],3,0)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46">
        <f>+Precio_diario_frutas[[#This Row],[Precio promedio ponderado]]/Precio_diario_frutas[[#This Row],[Kg / unidad]]</f>
        <v>1642.8571428571429</v>
      </c>
      <c r="Q69" s="2">
        <f>+VLOOKUP(Precio_diario_frutas[[#This Row],[Unidad de comercialización]],Codigos_kg[],2,0)</f>
        <v>7</v>
      </c>
    </row>
    <row r="70" spans="1:17" x14ac:dyDescent="0.25">
      <c r="A70" s="8" t="s">
        <v>107</v>
      </c>
      <c r="B70" s="3" t="str">
        <f>+VLOOKUP(Precio_diario_frutas[[#This Row],[Mercado]],Codigos_mercados_mayoristas[],2,0)</f>
        <v>Los Lagos</v>
      </c>
      <c r="C70" s="4">
        <v>44131</v>
      </c>
      <c r="D70" s="3">
        <f>+VLOOKUP(Precio_diario_frutas[[#This Row],[Mercado]],Codigos_mercados_mayoristas[],3,0)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46">
        <f>+Precio_diario_frutas[[#This Row],[Precio promedio ponderado]]/Precio_diario_frutas[[#This Row],[Kg / unidad]]</f>
        <v>1033.3333333333333</v>
      </c>
      <c r="Q70" s="2">
        <f>+VLOOKUP(Precio_diario_frutas[[#This Row],[Unidad de comercialización]],Codigos_kg[],2,0)</f>
        <v>15</v>
      </c>
    </row>
    <row r="71" spans="1:17" x14ac:dyDescent="0.25">
      <c r="A71" s="8" t="s">
        <v>107</v>
      </c>
      <c r="B71" s="3" t="str">
        <f>+VLOOKUP(Precio_diario_frutas[[#This Row],[Mercado]],Codigos_mercados_mayoristas[],2,0)</f>
        <v>Los Lagos</v>
      </c>
      <c r="C71" s="4">
        <v>44131</v>
      </c>
      <c r="D71" s="3">
        <f>+VLOOKUP(Precio_diario_frutas[[#This Row],[Mercado]],Codigos_mercados_mayoristas[],3,0)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46">
        <f>+Precio_diario_frutas[[#This Row],[Precio promedio ponderado]]/Precio_diario_frutas[[#This Row],[Kg / unidad]]</f>
        <v>593.75</v>
      </c>
      <c r="Q71" s="2">
        <f>+VLOOKUP(Precio_diario_frutas[[#This Row],[Unidad de comercialización]],Codigos_kg[],2,0)</f>
        <v>16</v>
      </c>
    </row>
    <row r="72" spans="1:17" x14ac:dyDescent="0.25">
      <c r="A72" s="8" t="s">
        <v>107</v>
      </c>
      <c r="B72" s="3" t="str">
        <f>+VLOOKUP(Precio_diario_frutas[[#This Row],[Mercado]],Codigos_mercados_mayoristas[],2,0)</f>
        <v>Los Lagos</v>
      </c>
      <c r="C72" s="4">
        <v>44131</v>
      </c>
      <c r="D72" s="3">
        <f>+VLOOKUP(Precio_diario_frutas[[#This Row],[Mercado]],Codigos_mercados_mayoristas[],3,0)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46">
        <f>+Precio_diario_frutas[[#This Row],[Precio promedio ponderado]]/Precio_diario_frutas[[#This Row],[Kg / unidad]]</f>
        <v>437.5</v>
      </c>
      <c r="Q72" s="2">
        <f>+VLOOKUP(Precio_diario_frutas[[#This Row],[Unidad de comercialización]],Codigos_kg[],2,0)</f>
        <v>16</v>
      </c>
    </row>
    <row r="73" spans="1:17" x14ac:dyDescent="0.25">
      <c r="A73" s="8" t="s">
        <v>107</v>
      </c>
      <c r="B73" s="3" t="str">
        <f>+VLOOKUP(Precio_diario_frutas[[#This Row],[Mercado]],Codigos_mercados_mayoristas[],2,0)</f>
        <v>Los Lagos</v>
      </c>
      <c r="C73" s="4">
        <v>44131</v>
      </c>
      <c r="D73" s="3">
        <f>+VLOOKUP(Precio_diario_frutas[[#This Row],[Mercado]],Codigos_mercados_mayoristas[],3,0)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46">
        <f>+Precio_diario_frutas[[#This Row],[Precio promedio ponderado]]/Precio_diario_frutas[[#This Row],[Kg / unidad]]</f>
        <v>950</v>
      </c>
      <c r="Q73" s="2">
        <f>+VLOOKUP(Precio_diario_frutas[[#This Row],[Unidad de comercialización]],Codigos_kg[],2,0)</f>
        <v>10</v>
      </c>
    </row>
    <row r="74" spans="1:17" x14ac:dyDescent="0.25">
      <c r="A74" s="8" t="s">
        <v>107</v>
      </c>
      <c r="B74" s="3" t="str">
        <f>+VLOOKUP(Precio_diario_frutas[[#This Row],[Mercado]],Codigos_mercados_mayoristas[],2,0)</f>
        <v>Los Lagos</v>
      </c>
      <c r="C74" s="4">
        <v>44131</v>
      </c>
      <c r="D74" s="3">
        <f>+VLOOKUP(Precio_diario_frutas[[#This Row],[Mercado]],Codigos_mercados_mayoristas[],3,0)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46">
        <f>+Precio_diario_frutas[[#This Row],[Precio promedio ponderado]]/Precio_diario_frutas[[#This Row],[Kg / unidad]]</f>
        <v>725</v>
      </c>
      <c r="Q74" s="2">
        <f>+VLOOKUP(Precio_diario_frutas[[#This Row],[Unidad de comercialización]],Codigos_kg[],2,0)</f>
        <v>10</v>
      </c>
    </row>
    <row r="75" spans="1:17" ht="30" x14ac:dyDescent="0.25">
      <c r="A75" s="8" t="s">
        <v>107</v>
      </c>
      <c r="B75" s="3" t="str">
        <f>+VLOOKUP(Precio_diario_frutas[[#This Row],[Mercado]],Codigos_mercados_mayoristas[],2,0)</f>
        <v>Los Lagos</v>
      </c>
      <c r="C75" s="4">
        <v>44131</v>
      </c>
      <c r="D75" s="3">
        <f>+VLOOKUP(Precio_diario_frutas[[#This Row],[Mercado]],Codigos_mercados_mayoristas[],3,0)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46">
        <f>+Precio_diario_frutas[[#This Row],[Precio promedio ponderado]]/Precio_diario_frutas[[#This Row],[Kg / unidad]]</f>
        <v>2062.5</v>
      </c>
      <c r="Q75" s="2">
        <f>+VLOOKUP(Precio_diario_frutas[[#This Row],[Unidad de comercialización]],Codigos_kg[],2,0)</f>
        <v>4</v>
      </c>
    </row>
    <row r="76" spans="1:17" x14ac:dyDescent="0.25">
      <c r="A76" s="8" t="s">
        <v>107</v>
      </c>
      <c r="B76" s="3" t="str">
        <f>+VLOOKUP(Precio_diario_frutas[[#This Row],[Mercado]],Codigos_mercados_mayoristas[],2,0)</f>
        <v>Los Lagos</v>
      </c>
      <c r="C76" s="4">
        <v>44131</v>
      </c>
      <c r="D76" s="3">
        <f>+VLOOKUP(Precio_diario_frutas[[#This Row],[Mercado]],Codigos_mercados_mayoristas[],3,0)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46">
        <f>+Precio_diario_frutas[[#This Row],[Precio promedio ponderado]]/Precio_diario_frutas[[#This Row],[Kg / unidad]]</f>
        <v>1000</v>
      </c>
      <c r="Q76" s="2">
        <f>+VLOOKUP(Precio_diario_frutas[[#This Row],[Unidad de comercialización]],Codigos_kg[],2,0)</f>
        <v>15</v>
      </c>
    </row>
    <row r="77" spans="1:17" x14ac:dyDescent="0.25">
      <c r="A77" s="8" t="s">
        <v>107</v>
      </c>
      <c r="B77" s="3" t="str">
        <f>+VLOOKUP(Precio_diario_frutas[[#This Row],[Mercado]],Codigos_mercados_mayoristas[],2,0)</f>
        <v>Los Lagos</v>
      </c>
      <c r="C77" s="4">
        <v>44131</v>
      </c>
      <c r="D77" s="3">
        <f>+VLOOKUP(Precio_diario_frutas[[#This Row],[Mercado]],Codigos_mercados_mayoristas[],3,0)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46">
        <f>+Precio_diario_frutas[[#This Row],[Precio promedio ponderado]]/Precio_diario_frutas[[#This Row],[Kg / unidad]]</f>
        <v>800</v>
      </c>
      <c r="Q77" s="2">
        <f>+VLOOKUP(Precio_diario_frutas[[#This Row],[Unidad de comercialización]],Codigos_kg[],2,0)</f>
        <v>15</v>
      </c>
    </row>
    <row r="78" spans="1:17" x14ac:dyDescent="0.25">
      <c r="A78" s="8" t="s">
        <v>107</v>
      </c>
      <c r="B78" s="3" t="str">
        <f>+VLOOKUP(Precio_diario_frutas[[#This Row],[Mercado]],Codigos_mercados_mayoristas[],2,0)</f>
        <v>Los Lagos</v>
      </c>
      <c r="C78" s="4">
        <v>44131</v>
      </c>
      <c r="D78" s="3">
        <f>+VLOOKUP(Precio_diario_frutas[[#This Row],[Mercado]],Codigos_mercados_mayoristas[],3,0)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46">
        <f>+Precio_diario_frutas[[#This Row],[Precio promedio ponderado]]/Precio_diario_frutas[[#This Row],[Kg / unidad]]</f>
        <v>1000</v>
      </c>
      <c r="Q78" s="2">
        <f>+VLOOKUP(Precio_diario_frutas[[#This Row],[Unidad de comercialización]],Codigos_kg[],2,0)</f>
        <v>15</v>
      </c>
    </row>
    <row r="79" spans="1:17" x14ac:dyDescent="0.25">
      <c r="A79" s="8" t="s">
        <v>107</v>
      </c>
      <c r="B79" s="3" t="str">
        <f>+VLOOKUP(Precio_diario_frutas[[#This Row],[Mercado]],Codigos_mercados_mayoristas[],2,0)</f>
        <v>Los Lagos</v>
      </c>
      <c r="C79" s="4">
        <v>44131</v>
      </c>
      <c r="D79" s="3">
        <f>+VLOOKUP(Precio_diario_frutas[[#This Row],[Mercado]],Codigos_mercados_mayoristas[],3,0)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46">
        <f>+Precio_diario_frutas[[#This Row],[Precio promedio ponderado]]/Precio_diario_frutas[[#This Row],[Kg / unidad]]</f>
        <v>800</v>
      </c>
      <c r="Q79" s="2">
        <f>+VLOOKUP(Precio_diario_frutas[[#This Row],[Unidad de comercialización]],Codigos_kg[],2,0)</f>
        <v>15</v>
      </c>
    </row>
    <row r="80" spans="1:17" x14ac:dyDescent="0.25">
      <c r="A80" s="8" t="s">
        <v>107</v>
      </c>
      <c r="B80" s="3" t="str">
        <f>+VLOOKUP(Precio_diario_frutas[[#This Row],[Mercado]],Codigos_mercados_mayoristas[],2,0)</f>
        <v>Los Lagos</v>
      </c>
      <c r="C80" s="4">
        <v>44131</v>
      </c>
      <c r="D80" s="3">
        <f>+VLOOKUP(Precio_diario_frutas[[#This Row],[Mercado]],Codigos_mercados_mayoristas[],3,0)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46">
        <f>+Precio_diario_frutas[[#This Row],[Precio promedio ponderado]]/Precio_diario_frutas[[#This Row],[Kg / unidad]]</f>
        <v>1000</v>
      </c>
      <c r="Q80" s="2">
        <f>+VLOOKUP(Precio_diario_frutas[[#This Row],[Unidad de comercialización]],Codigos_kg[],2,0)</f>
        <v>15</v>
      </c>
    </row>
    <row r="81" spans="1:17" x14ac:dyDescent="0.25">
      <c r="A81" s="8" t="s">
        <v>107</v>
      </c>
      <c r="B81" s="3" t="str">
        <f>+VLOOKUP(Precio_diario_frutas[[#This Row],[Mercado]],Codigos_mercados_mayoristas[],2,0)</f>
        <v>Los Lagos</v>
      </c>
      <c r="C81" s="4">
        <v>44131</v>
      </c>
      <c r="D81" s="3">
        <f>+VLOOKUP(Precio_diario_frutas[[#This Row],[Mercado]],Codigos_mercados_mayoristas[],3,0)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46">
        <f>+Precio_diario_frutas[[#This Row],[Precio promedio ponderado]]/Precio_diario_frutas[[#This Row],[Kg / unidad]]</f>
        <v>800</v>
      </c>
      <c r="Q81" s="2">
        <f>+VLOOKUP(Precio_diario_frutas[[#This Row],[Unidad de comercialización]],Codigos_kg[],2,0)</f>
        <v>15</v>
      </c>
    </row>
    <row r="82" spans="1:17" x14ac:dyDescent="0.25">
      <c r="A82" s="8" t="s">
        <v>107</v>
      </c>
      <c r="B82" s="3" t="str">
        <f>+VLOOKUP(Precio_diario_frutas[[#This Row],[Mercado]],Codigos_mercados_mayoristas[],2,0)</f>
        <v>Los Lagos</v>
      </c>
      <c r="C82" s="4">
        <v>44131</v>
      </c>
      <c r="D82" s="3">
        <f>+VLOOKUP(Precio_diario_frutas[[#This Row],[Mercado]],Codigos_mercados_mayoristas[],3,0)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46">
        <f>+Precio_diario_frutas[[#This Row],[Precio promedio ponderado]]/Precio_diario_frutas[[#This Row],[Kg / unidad]]</f>
        <v>1000</v>
      </c>
      <c r="Q82" s="2">
        <f>+VLOOKUP(Precio_diario_frutas[[#This Row],[Unidad de comercialización]],Codigos_kg[],2,0)</f>
        <v>15</v>
      </c>
    </row>
    <row r="83" spans="1:17" x14ac:dyDescent="0.25">
      <c r="A83" s="8" t="s">
        <v>107</v>
      </c>
      <c r="B83" s="3" t="str">
        <f>+VLOOKUP(Precio_diario_frutas[[#This Row],[Mercado]],Codigos_mercados_mayoristas[],2,0)</f>
        <v>Los Lagos</v>
      </c>
      <c r="C83" s="4">
        <v>44131</v>
      </c>
      <c r="D83" s="3">
        <f>+VLOOKUP(Precio_diario_frutas[[#This Row],[Mercado]],Codigos_mercados_mayoristas[],3,0)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46">
        <f>+Precio_diario_frutas[[#This Row],[Precio promedio ponderado]]/Precio_diario_frutas[[#This Row],[Kg / unidad]]</f>
        <v>800</v>
      </c>
      <c r="Q83" s="2">
        <f>+VLOOKUP(Precio_diario_frutas[[#This Row],[Unidad de comercialización]],Codigos_kg[],2,0)</f>
        <v>15</v>
      </c>
    </row>
    <row r="84" spans="1:17" x14ac:dyDescent="0.25">
      <c r="A84" s="8" t="s">
        <v>107</v>
      </c>
      <c r="B84" s="3" t="str">
        <f>+VLOOKUP(Precio_diario_frutas[[#This Row],[Mercado]],Codigos_mercados_mayoristas[],2,0)</f>
        <v>Los Lagos</v>
      </c>
      <c r="C84" s="4">
        <v>44131</v>
      </c>
      <c r="D84" s="3">
        <f>+VLOOKUP(Precio_diario_frutas[[#This Row],[Mercado]],Codigos_mercados_mayoristas[],3,0)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46">
        <f>+Precio_diario_frutas[[#This Row],[Precio promedio ponderado]]/Precio_diario_frutas[[#This Row],[Kg / unidad]]</f>
        <v>1100</v>
      </c>
      <c r="Q84" s="2">
        <f>+VLOOKUP(Precio_diario_frutas[[#This Row],[Unidad de comercialización]],Codigos_kg[],2,0)</f>
        <v>15</v>
      </c>
    </row>
    <row r="85" spans="1:17" x14ac:dyDescent="0.25">
      <c r="A85" s="8" t="s">
        <v>107</v>
      </c>
      <c r="B85" s="3" t="str">
        <f>+VLOOKUP(Precio_diario_frutas[[#This Row],[Mercado]],Codigos_mercados_mayoristas[],2,0)</f>
        <v>Los Lagos</v>
      </c>
      <c r="C85" s="4">
        <v>44131</v>
      </c>
      <c r="D85" s="3">
        <f>+VLOOKUP(Precio_diario_frutas[[#This Row],[Mercado]],Codigos_mercados_mayoristas[],3,0)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46">
        <f>+Precio_diario_frutas[[#This Row],[Precio promedio ponderado]]/Precio_diario_frutas[[#This Row],[Kg / unidad]]</f>
        <v>4300</v>
      </c>
      <c r="Q85" s="2">
        <f>+VLOOKUP(Precio_diario_frutas[[#This Row],[Unidad de comercialización]],Codigos_kg[],2,0)</f>
        <v>1</v>
      </c>
    </row>
    <row r="86" spans="1:17" x14ac:dyDescent="0.25">
      <c r="A86" s="8" t="s">
        <v>107</v>
      </c>
      <c r="B86" s="3" t="str">
        <f>+VLOOKUP(Precio_diario_frutas[[#This Row],[Mercado]],Codigos_mercados_mayoristas[],2,0)</f>
        <v>Los Lagos</v>
      </c>
      <c r="C86" s="4">
        <v>44131</v>
      </c>
      <c r="D86" s="3">
        <f>+VLOOKUP(Precio_diario_frutas[[#This Row],[Mercado]],Codigos_mercados_mayoristas[],3,0)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46">
        <f>+Precio_diario_frutas[[#This Row],[Precio promedio ponderado]]/Precio_diario_frutas[[#This Row],[Kg / unidad]]</f>
        <v>3800</v>
      </c>
      <c r="Q86" s="2">
        <f>+VLOOKUP(Precio_diario_frutas[[#This Row],[Unidad de comercialización]],Codigos_kg[],2,0)</f>
        <v>1</v>
      </c>
    </row>
    <row r="87" spans="1:17" x14ac:dyDescent="0.25">
      <c r="A87" s="8" t="s">
        <v>107</v>
      </c>
      <c r="B87" s="3" t="str">
        <f>+VLOOKUP(Precio_diario_frutas[[#This Row],[Mercado]],Codigos_mercados_mayoristas[],2,0)</f>
        <v>Los Lagos</v>
      </c>
      <c r="C87" s="4">
        <v>44131</v>
      </c>
      <c r="D87" s="3">
        <f>+VLOOKUP(Precio_diario_frutas[[#This Row],[Mercado]],Codigos_mercados_mayoristas[],3,0)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46">
        <f>+Precio_diario_frutas[[#This Row],[Precio promedio ponderado]]/Precio_diario_frutas[[#This Row],[Kg / unidad]]</f>
        <v>3200</v>
      </c>
      <c r="Q87" s="2">
        <f>+VLOOKUP(Precio_diario_frutas[[#This Row],[Unidad de comercialización]],Codigos_kg[],2,0)</f>
        <v>1</v>
      </c>
    </row>
    <row r="88" spans="1:17" x14ac:dyDescent="0.25">
      <c r="A88" s="8" t="s">
        <v>107</v>
      </c>
      <c r="B88" s="3" t="str">
        <f>+VLOOKUP(Precio_diario_frutas[[#This Row],[Mercado]],Codigos_mercados_mayoristas[],2,0)</f>
        <v>Los Lagos</v>
      </c>
      <c r="C88" s="4">
        <v>44131</v>
      </c>
      <c r="D88" s="3">
        <f>+VLOOKUP(Precio_diario_frutas[[#This Row],[Mercado]],Codigos_mercados_mayoristas[],3,0)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46">
        <f>+Precio_diario_frutas[[#This Row],[Precio promedio ponderado]]/Precio_diario_frutas[[#This Row],[Kg / unidad]]</f>
        <v>850</v>
      </c>
      <c r="Q88" s="2">
        <f>+VLOOKUP(Precio_diario_frutas[[#This Row],[Unidad de comercialización]],Codigos_kg[],2,0)</f>
        <v>15</v>
      </c>
    </row>
    <row r="89" spans="1:17" ht="30" x14ac:dyDescent="0.25">
      <c r="A89" s="8" t="s">
        <v>107</v>
      </c>
      <c r="B89" s="3" t="str">
        <f>+VLOOKUP(Precio_diario_frutas[[#This Row],[Mercado]],Codigos_mercados_mayoristas[],2,0)</f>
        <v>Los Lagos</v>
      </c>
      <c r="C89" s="4">
        <v>44131</v>
      </c>
      <c r="D89" s="3">
        <f>+VLOOKUP(Precio_diario_frutas[[#This Row],[Mercado]],Codigos_mercados_mayoristas[],3,0)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46">
        <f>+Precio_diario_frutas[[#This Row],[Precio promedio ponderado]]/Precio_diario_frutas[[#This Row],[Kg / unidad]]</f>
        <v>1396.8254285714286</v>
      </c>
      <c r="Q89" s="2">
        <f>+VLOOKUP(Precio_diario_frutas[[#This Row],[Unidad de comercialización]],Codigos_kg[],2,0)</f>
        <v>14</v>
      </c>
    </row>
    <row r="90" spans="1:17" ht="30" x14ac:dyDescent="0.25">
      <c r="A90" s="8" t="s">
        <v>107</v>
      </c>
      <c r="B90" s="3" t="str">
        <f>+VLOOKUP(Precio_diario_frutas[[#This Row],[Mercado]],Codigos_mercados_mayoristas[],2,0)</f>
        <v>Los Lagos</v>
      </c>
      <c r="C90" s="4">
        <v>44131</v>
      </c>
      <c r="D90" s="3">
        <f>+VLOOKUP(Precio_diario_frutas[[#This Row],[Mercado]],Codigos_mercados_mayoristas[],3,0)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46">
        <f>+Precio_diario_frutas[[#This Row],[Precio promedio ponderado]]/Precio_diario_frutas[[#This Row],[Kg / unidad]]</f>
        <v>1375</v>
      </c>
      <c r="Q90" s="2">
        <f>+VLOOKUP(Precio_diario_frutas[[#This Row],[Unidad de comercialización]],Codigos_kg[],2,0)</f>
        <v>16</v>
      </c>
    </row>
    <row r="91" spans="1:17" ht="30" x14ac:dyDescent="0.25">
      <c r="A91" s="8" t="s">
        <v>107</v>
      </c>
      <c r="B91" s="3" t="str">
        <f>+VLOOKUP(Precio_diario_frutas[[#This Row],[Mercado]],Codigos_mercados_mayoristas[],2,0)</f>
        <v>Los Lagos</v>
      </c>
      <c r="C91" s="4">
        <v>44131</v>
      </c>
      <c r="D91" s="3">
        <f>+VLOOKUP(Precio_diario_frutas[[#This Row],[Mercado]],Codigos_mercados_mayoristas[],3,0)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46">
        <f>+Precio_diario_frutas[[#This Row],[Precio promedio ponderado]]/Precio_diario_frutas[[#This Row],[Kg / unidad]]</f>
        <v>1125</v>
      </c>
      <c r="Q91" s="2">
        <f>+VLOOKUP(Precio_diario_frutas[[#This Row],[Unidad de comercialización]],Codigos_kg[],2,0)</f>
        <v>20</v>
      </c>
    </row>
    <row r="92" spans="1:17" ht="30" x14ac:dyDescent="0.25">
      <c r="A92" s="8" t="s">
        <v>107</v>
      </c>
      <c r="B92" s="3" t="str">
        <f>+VLOOKUP(Precio_diario_frutas[[#This Row],[Mercado]],Codigos_mercados_mayoristas[],2,0)</f>
        <v>Los Lagos</v>
      </c>
      <c r="C92" s="4">
        <v>44131</v>
      </c>
      <c r="D92" s="3">
        <f>+VLOOKUP(Precio_diario_frutas[[#This Row],[Mercado]],Codigos_mercados_mayoristas[],3,0)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46">
        <f>+Precio_diario_frutas[[#This Row],[Precio promedio ponderado]]/Precio_diario_frutas[[#This Row],[Kg / unidad]]</f>
        <v>662.5</v>
      </c>
      <c r="Q92" s="2">
        <f>+VLOOKUP(Precio_diario_frutas[[#This Row],[Unidad de comercialización]],Codigos_kg[],2,0)</f>
        <v>20</v>
      </c>
    </row>
    <row r="93" spans="1:17" ht="30" x14ac:dyDescent="0.25">
      <c r="A93" s="8" t="s">
        <v>107</v>
      </c>
      <c r="B93" s="3" t="str">
        <f>+VLOOKUP(Precio_diario_frutas[[#This Row],[Mercado]],Codigos_mercados_mayoristas[],2,0)</f>
        <v>Los Lagos</v>
      </c>
      <c r="C93" s="4">
        <v>44131</v>
      </c>
      <c r="D93" s="3">
        <f>+VLOOKUP(Precio_diario_frutas[[#This Row],[Mercado]],Codigos_mercados_mayoristas[],3,0)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46">
        <f>+Precio_diario_frutas[[#This Row],[Precio promedio ponderado]]/Precio_diario_frutas[[#This Row],[Kg / unidad]]</f>
        <v>789.47370000000001</v>
      </c>
      <c r="Q93" s="2">
        <f>+VLOOKUP(Precio_diario_frutas[[#This Row],[Unidad de comercialización]],Codigos_kg[],2,0)</f>
        <v>20</v>
      </c>
    </row>
    <row r="94" spans="1:17" x14ac:dyDescent="0.25">
      <c r="A94" s="8" t="s">
        <v>107</v>
      </c>
      <c r="B94" s="3" t="str">
        <f>+VLOOKUP(Precio_diario_frutas[[#This Row],[Mercado]],Codigos_mercados_mayoristas[],2,0)</f>
        <v>Los Lagos</v>
      </c>
      <c r="C94" s="4">
        <v>44131</v>
      </c>
      <c r="D94" s="3">
        <f>+VLOOKUP(Precio_diario_frutas[[#This Row],[Mercado]],Codigos_mercados_mayoristas[],3,0)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46">
        <f>+Precio_diario_frutas[[#This Row],[Precio promedio ponderado]]/Precio_diario_frutas[[#This Row],[Kg / unidad]]</f>
        <v>660.71428571428567</v>
      </c>
      <c r="Q94" s="2">
        <f>+VLOOKUP(Precio_diario_frutas[[#This Row],[Unidad de comercialización]],Codigos_kg[],2,0)</f>
        <v>14</v>
      </c>
    </row>
    <row r="95" spans="1:17" x14ac:dyDescent="0.25">
      <c r="A95" s="8" t="s">
        <v>134</v>
      </c>
      <c r="B95" s="3" t="str">
        <f>+VLOOKUP(Precio_diario_frutas[[#This Row],[Mercado]],Codigos_mercados_mayoristas[],2,0)</f>
        <v>Maule</v>
      </c>
      <c r="C95" s="4">
        <v>44131</v>
      </c>
      <c r="D95" s="3">
        <f>+VLOOKUP(Precio_diario_frutas[[#This Row],[Mercado]],Codigos_mercados_mayoristas[],3,0)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46">
        <f>+Precio_diario_frutas[[#This Row],[Precio promedio ponderado]]/Precio_diario_frutas[[#This Row],[Kg / unidad]]</f>
        <v>1428.5714285714287</v>
      </c>
      <c r="Q95" s="2">
        <f>+VLOOKUP(Precio_diario_frutas[[#This Row],[Unidad de comercialización]],Codigos_kg[],2,0)</f>
        <v>7</v>
      </c>
    </row>
    <row r="96" spans="1:17" x14ac:dyDescent="0.25">
      <c r="A96" s="8" t="s">
        <v>134</v>
      </c>
      <c r="B96" s="3" t="str">
        <f>+VLOOKUP(Precio_diario_frutas[[#This Row],[Mercado]],Codigos_mercados_mayoristas[],2,0)</f>
        <v>Maule</v>
      </c>
      <c r="C96" s="4">
        <v>44131</v>
      </c>
      <c r="D96" s="3">
        <f>+VLOOKUP(Precio_diario_frutas[[#This Row],[Mercado]],Codigos_mercados_mayoristas[],3,0)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46">
        <f>+Precio_diario_frutas[[#This Row],[Precio promedio ponderado]]/Precio_diario_frutas[[#This Row],[Kg / unidad]]</f>
        <v>1000</v>
      </c>
      <c r="Q96" s="2">
        <f>+VLOOKUP(Precio_diario_frutas[[#This Row],[Unidad de comercialización]],Codigos_kg[],2,0)</f>
        <v>7</v>
      </c>
    </row>
    <row r="97" spans="1:17" x14ac:dyDescent="0.25">
      <c r="A97" s="8" t="s">
        <v>134</v>
      </c>
      <c r="B97" s="3" t="str">
        <f>+VLOOKUP(Precio_diario_frutas[[#This Row],[Mercado]],Codigos_mercados_mayoristas[],2,0)</f>
        <v>Maule</v>
      </c>
      <c r="C97" s="4">
        <v>44131</v>
      </c>
      <c r="D97" s="3">
        <f>+VLOOKUP(Precio_diario_frutas[[#This Row],[Mercado]],Codigos_mercados_mayoristas[],3,0)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46">
        <f>+Precio_diario_frutas[[#This Row],[Precio promedio ponderado]]/Precio_diario_frutas[[#This Row],[Kg / unidad]]</f>
        <v>1300</v>
      </c>
      <c r="Q97" s="2">
        <f>+VLOOKUP(Precio_diario_frutas[[#This Row],[Unidad de comercialización]],Codigos_kg[],2,0)</f>
        <v>10</v>
      </c>
    </row>
    <row r="98" spans="1:17" x14ac:dyDescent="0.25">
      <c r="A98" s="8" t="s">
        <v>134</v>
      </c>
      <c r="B98" s="3" t="str">
        <f>+VLOOKUP(Precio_diario_frutas[[#This Row],[Mercado]],Codigos_mercados_mayoristas[],2,0)</f>
        <v>Maule</v>
      </c>
      <c r="C98" s="4">
        <v>44131</v>
      </c>
      <c r="D98" s="3">
        <f>+VLOOKUP(Precio_diario_frutas[[#This Row],[Mercado]],Codigos_mercados_mayoristas[],3,0)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46">
        <f>+Precio_diario_frutas[[#This Row],[Precio promedio ponderado]]/Precio_diario_frutas[[#This Row],[Kg / unidad]]</f>
        <v>1100</v>
      </c>
      <c r="Q98" s="2">
        <f>+VLOOKUP(Precio_diario_frutas[[#This Row],[Unidad de comercialización]],Codigos_kg[],2,0)</f>
        <v>10</v>
      </c>
    </row>
    <row r="99" spans="1:17" x14ac:dyDescent="0.25">
      <c r="A99" s="8" t="s">
        <v>134</v>
      </c>
      <c r="B99" s="3" t="str">
        <f>+VLOOKUP(Precio_diario_frutas[[#This Row],[Mercado]],Codigos_mercados_mayoristas[],2,0)</f>
        <v>Maule</v>
      </c>
      <c r="C99" s="4">
        <v>44131</v>
      </c>
      <c r="D99" s="3">
        <f>+VLOOKUP(Precio_diario_frutas[[#This Row],[Mercado]],Codigos_mercados_mayoristas[],3,0)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46">
        <f>+Precio_diario_frutas[[#This Row],[Precio promedio ponderado]]/Precio_diario_frutas[[#This Row],[Kg / unidad]]</f>
        <v>700</v>
      </c>
      <c r="Q99" s="2">
        <f>+VLOOKUP(Precio_diario_frutas[[#This Row],[Unidad de comercialización]],Codigos_kg[],2,0)</f>
        <v>10</v>
      </c>
    </row>
    <row r="100" spans="1:17" x14ac:dyDescent="0.25">
      <c r="A100" s="8" t="s">
        <v>134</v>
      </c>
      <c r="B100" s="3" t="str">
        <f>+VLOOKUP(Precio_diario_frutas[[#This Row],[Mercado]],Codigos_mercados_mayoristas[],2,0)</f>
        <v>Maule</v>
      </c>
      <c r="C100" s="4">
        <v>44131</v>
      </c>
      <c r="D100" s="3">
        <f>+VLOOKUP(Precio_diario_frutas[[#This Row],[Mercado]],Codigos_mercados_mayoristas[],3,0)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46">
        <f>+Precio_diario_frutas[[#This Row],[Precio promedio ponderado]]/Precio_diario_frutas[[#This Row],[Kg / unidad]]</f>
        <v>357.14285714285717</v>
      </c>
      <c r="Q100" s="2">
        <f>+VLOOKUP(Precio_diario_frutas[[#This Row],[Unidad de comercialización]],Codigos_kg[],2,0)</f>
        <v>14</v>
      </c>
    </row>
    <row r="101" spans="1:17" x14ac:dyDescent="0.25">
      <c r="A101" s="8" t="s">
        <v>134</v>
      </c>
      <c r="B101" s="3" t="str">
        <f>+VLOOKUP(Precio_diario_frutas[[#This Row],[Mercado]],Codigos_mercados_mayoristas[],2,0)</f>
        <v>Maule</v>
      </c>
      <c r="C101" s="4">
        <v>44131</v>
      </c>
      <c r="D101" s="3">
        <f>+VLOOKUP(Precio_diario_frutas[[#This Row],[Mercado]],Codigos_mercados_mayoristas[],3,0)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46">
        <f>+Precio_diario_frutas[[#This Row],[Precio promedio ponderado]]/Precio_diario_frutas[[#This Row],[Kg / unidad]]</f>
        <v>357.14285714285717</v>
      </c>
      <c r="Q101" s="2">
        <f>+VLOOKUP(Precio_diario_frutas[[#This Row],[Unidad de comercialización]],Codigos_kg[],2,0)</f>
        <v>14</v>
      </c>
    </row>
    <row r="102" spans="1:17" x14ac:dyDescent="0.25">
      <c r="A102" s="8" t="s">
        <v>134</v>
      </c>
      <c r="B102" s="3" t="str">
        <f>+VLOOKUP(Precio_diario_frutas[[#This Row],[Mercado]],Codigos_mercados_mayoristas[],2,0)</f>
        <v>Maule</v>
      </c>
      <c r="C102" s="4">
        <v>44131</v>
      </c>
      <c r="D102" s="3">
        <f>+VLOOKUP(Precio_diario_frutas[[#This Row],[Mercado]],Codigos_mercados_mayoristas[],3,0)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46">
        <f>+Precio_diario_frutas[[#This Row],[Precio promedio ponderado]]/Precio_diario_frutas[[#This Row],[Kg / unidad]]</f>
        <v>285.71428571428572</v>
      </c>
      <c r="Q102" s="2">
        <f>+VLOOKUP(Precio_diario_frutas[[#This Row],[Unidad de comercialización]],Codigos_kg[],2,0)</f>
        <v>14</v>
      </c>
    </row>
    <row r="103" spans="1:17" x14ac:dyDescent="0.25">
      <c r="A103" s="8" t="s">
        <v>134</v>
      </c>
      <c r="B103" s="3" t="str">
        <f>+VLOOKUP(Precio_diario_frutas[[#This Row],[Mercado]],Codigos_mercados_mayoristas[],2,0)</f>
        <v>Maule</v>
      </c>
      <c r="C103" s="4">
        <v>44131</v>
      </c>
      <c r="D103" s="3">
        <f>+VLOOKUP(Precio_diario_frutas[[#This Row],[Mercado]],Codigos_mercados_mayoristas[],3,0)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46">
        <f>+Precio_diario_frutas[[#This Row],[Precio promedio ponderado]]/Precio_diario_frutas[[#This Row],[Kg / unidad]]</f>
        <v>285.71428571428572</v>
      </c>
      <c r="Q103" s="2">
        <f>+VLOOKUP(Precio_diario_frutas[[#This Row],[Unidad de comercialización]],Codigos_kg[],2,0)</f>
        <v>14</v>
      </c>
    </row>
    <row r="104" spans="1:17" x14ac:dyDescent="0.25">
      <c r="A104" s="8" t="s">
        <v>134</v>
      </c>
      <c r="B104" s="3" t="str">
        <f>+VLOOKUP(Precio_diario_frutas[[#This Row],[Mercado]],Codigos_mercados_mayoristas[],2,0)</f>
        <v>Maule</v>
      </c>
      <c r="C104" s="4">
        <v>44131</v>
      </c>
      <c r="D104" s="3">
        <f>+VLOOKUP(Precio_diario_frutas[[#This Row],[Mercado]],Codigos_mercados_mayoristas[],3,0)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46">
        <f>+Precio_diario_frutas[[#This Row],[Precio promedio ponderado]]/Precio_diario_frutas[[#This Row],[Kg / unidad]]</f>
        <v>611.11111111111109</v>
      </c>
      <c r="Q104" s="2">
        <f>+VLOOKUP(Precio_diario_frutas[[#This Row],[Unidad de comercialización]],Codigos_kg[],2,0)</f>
        <v>18</v>
      </c>
    </row>
    <row r="105" spans="1:17" x14ac:dyDescent="0.25">
      <c r="A105" s="8" t="s">
        <v>134</v>
      </c>
      <c r="B105" s="3" t="str">
        <f>+VLOOKUP(Precio_diario_frutas[[#This Row],[Mercado]],Codigos_mercados_mayoristas[],2,0)</f>
        <v>Maule</v>
      </c>
      <c r="C105" s="4">
        <v>44131</v>
      </c>
      <c r="D105" s="3">
        <f>+VLOOKUP(Precio_diario_frutas[[#This Row],[Mercado]],Codigos_mercados_mayoristas[],3,0)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46">
        <f>+Precio_diario_frutas[[#This Row],[Precio promedio ponderado]]/Precio_diario_frutas[[#This Row],[Kg / unidad]]</f>
        <v>600</v>
      </c>
      <c r="Q105" s="2">
        <f>+VLOOKUP(Precio_diario_frutas[[#This Row],[Unidad de comercialización]],Codigos_kg[],2,0)</f>
        <v>10</v>
      </c>
    </row>
    <row r="106" spans="1:17" ht="30" x14ac:dyDescent="0.25">
      <c r="A106" s="8" t="s">
        <v>134</v>
      </c>
      <c r="B106" s="3" t="str">
        <f>+VLOOKUP(Precio_diario_frutas[[#This Row],[Mercado]],Codigos_mercados_mayoristas[],2,0)</f>
        <v>Maule</v>
      </c>
      <c r="C106" s="4">
        <v>44131</v>
      </c>
      <c r="D106" s="3">
        <f>+VLOOKUP(Precio_diario_frutas[[#This Row],[Mercado]],Codigos_mercados_mayoristas[],3,0)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46">
        <f>+Precio_diario_frutas[[#This Row],[Precio promedio ponderado]]/Precio_diario_frutas[[#This Row],[Kg / unidad]]</f>
        <v>1750</v>
      </c>
      <c r="Q106" s="2">
        <f>+VLOOKUP(Precio_diario_frutas[[#This Row],[Unidad de comercialización]],Codigos_kg[],2,0)</f>
        <v>4</v>
      </c>
    </row>
    <row r="107" spans="1:17" x14ac:dyDescent="0.25">
      <c r="A107" s="8" t="s">
        <v>134</v>
      </c>
      <c r="B107" s="3" t="str">
        <f>+VLOOKUP(Precio_diario_frutas[[#This Row],[Mercado]],Codigos_mercados_mayoristas[],2,0)</f>
        <v>Maule</v>
      </c>
      <c r="C107" s="4">
        <v>44131</v>
      </c>
      <c r="D107" s="3">
        <f>+VLOOKUP(Precio_diario_frutas[[#This Row],[Mercado]],Codigos_mercados_mayoristas[],3,0)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46">
        <f>+Precio_diario_frutas[[#This Row],[Precio promedio ponderado]]/Precio_diario_frutas[[#This Row],[Kg / unidad]]</f>
        <v>600</v>
      </c>
      <c r="Q107" s="2">
        <f>+VLOOKUP(Precio_diario_frutas[[#This Row],[Unidad de comercialización]],Codigos_kg[],2,0)</f>
        <v>15</v>
      </c>
    </row>
    <row r="108" spans="1:17" x14ac:dyDescent="0.25">
      <c r="A108" s="8" t="s">
        <v>134</v>
      </c>
      <c r="B108" s="3" t="str">
        <f>+VLOOKUP(Precio_diario_frutas[[#This Row],[Mercado]],Codigos_mercados_mayoristas[],2,0)</f>
        <v>Maule</v>
      </c>
      <c r="C108" s="4">
        <v>44131</v>
      </c>
      <c r="D108" s="3">
        <f>+VLOOKUP(Precio_diario_frutas[[#This Row],[Mercado]],Codigos_mercados_mayoristas[],3,0)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46">
        <f>+Precio_diario_frutas[[#This Row],[Precio promedio ponderado]]/Precio_diario_frutas[[#This Row],[Kg / unidad]]</f>
        <v>533.33333333333337</v>
      </c>
      <c r="Q108" s="2">
        <f>+VLOOKUP(Precio_diario_frutas[[#This Row],[Unidad de comercialización]],Codigos_kg[],2,0)</f>
        <v>15</v>
      </c>
    </row>
    <row r="109" spans="1:17" x14ac:dyDescent="0.25">
      <c r="A109" s="8" t="s">
        <v>134</v>
      </c>
      <c r="B109" s="3" t="str">
        <f>+VLOOKUP(Precio_diario_frutas[[#This Row],[Mercado]],Codigos_mercados_mayoristas[],2,0)</f>
        <v>Maule</v>
      </c>
      <c r="C109" s="4">
        <v>44131</v>
      </c>
      <c r="D109" s="3">
        <f>+VLOOKUP(Precio_diario_frutas[[#This Row],[Mercado]],Codigos_mercados_mayoristas[],3,0)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46">
        <f>+Precio_diario_frutas[[#This Row],[Precio promedio ponderado]]/Precio_diario_frutas[[#This Row],[Kg / unidad]]</f>
        <v>533.33333333333337</v>
      </c>
      <c r="Q109" s="2">
        <f>+VLOOKUP(Precio_diario_frutas[[#This Row],[Unidad de comercialización]],Codigos_kg[],2,0)</f>
        <v>15</v>
      </c>
    </row>
    <row r="110" spans="1:17" x14ac:dyDescent="0.25">
      <c r="A110" s="8" t="s">
        <v>134</v>
      </c>
      <c r="B110" s="3" t="str">
        <f>+VLOOKUP(Precio_diario_frutas[[#This Row],[Mercado]],Codigos_mercados_mayoristas[],2,0)</f>
        <v>Maule</v>
      </c>
      <c r="C110" s="4">
        <v>44131</v>
      </c>
      <c r="D110" s="3">
        <f>+VLOOKUP(Precio_diario_frutas[[#This Row],[Mercado]],Codigos_mercados_mayoristas[],3,0)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46">
        <f>+Precio_diario_frutas[[#This Row],[Precio promedio ponderado]]/Precio_diario_frutas[[#This Row],[Kg / unidad]]</f>
        <v>46.666666666666664</v>
      </c>
      <c r="Q110" s="2">
        <f>+VLOOKUP(Precio_diario_frutas[[#This Row],[Unidad de comercialización]],Codigos_kg[],2,0)</f>
        <v>15</v>
      </c>
    </row>
    <row r="111" spans="1:17" x14ac:dyDescent="0.25">
      <c r="A111" s="8" t="s">
        <v>134</v>
      </c>
      <c r="B111" s="3" t="str">
        <f>+VLOOKUP(Precio_diario_frutas[[#This Row],[Mercado]],Codigos_mercados_mayoristas[],2,0)</f>
        <v>Maule</v>
      </c>
      <c r="C111" s="4">
        <v>44131</v>
      </c>
      <c r="D111" s="3">
        <f>+VLOOKUP(Precio_diario_frutas[[#This Row],[Mercado]],Codigos_mercados_mayoristas[],3,0)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46">
        <f>+Precio_diario_frutas[[#This Row],[Precio promedio ponderado]]/Precio_diario_frutas[[#This Row],[Kg / unidad]]</f>
        <v>533.33333333333337</v>
      </c>
      <c r="Q111" s="2">
        <f>+VLOOKUP(Precio_diario_frutas[[#This Row],[Unidad de comercialización]],Codigos_kg[],2,0)</f>
        <v>15</v>
      </c>
    </row>
    <row r="112" spans="1:17" x14ac:dyDescent="0.25">
      <c r="A112" s="8" t="s">
        <v>134</v>
      </c>
      <c r="B112" s="3" t="str">
        <f>+VLOOKUP(Precio_diario_frutas[[#This Row],[Mercado]],Codigos_mercados_mayoristas[],2,0)</f>
        <v>Maule</v>
      </c>
      <c r="C112" s="4">
        <v>44131</v>
      </c>
      <c r="D112" s="3">
        <f>+VLOOKUP(Precio_diario_frutas[[#This Row],[Mercado]],Codigos_mercados_mayoristas[],3,0)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46">
        <f>+Precio_diario_frutas[[#This Row],[Precio promedio ponderado]]/Precio_diario_frutas[[#This Row],[Kg / unidad]]</f>
        <v>466.66666666666669</v>
      </c>
      <c r="Q112" s="2">
        <f>+VLOOKUP(Precio_diario_frutas[[#This Row],[Unidad de comercialización]],Codigos_kg[],2,0)</f>
        <v>15</v>
      </c>
    </row>
    <row r="113" spans="1:17" x14ac:dyDescent="0.25">
      <c r="A113" s="8" t="s">
        <v>134</v>
      </c>
      <c r="B113" s="3" t="str">
        <f>+VLOOKUP(Precio_diario_frutas[[#This Row],[Mercado]],Codigos_mercados_mayoristas[],2,0)</f>
        <v>Maule</v>
      </c>
      <c r="C113" s="4">
        <v>44131</v>
      </c>
      <c r="D113" s="3">
        <f>+VLOOKUP(Precio_diario_frutas[[#This Row],[Mercado]],Codigos_mercados_mayoristas[],3,0)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46">
        <f>+Precio_diario_frutas[[#This Row],[Precio promedio ponderado]]/Precio_diario_frutas[[#This Row],[Kg / unidad]]</f>
        <v>815.78946666666673</v>
      </c>
      <c r="Q113" s="2">
        <f>+VLOOKUP(Precio_diario_frutas[[#This Row],[Unidad de comercialización]],Codigos_kg[],2,0)</f>
        <v>15</v>
      </c>
    </row>
    <row r="114" spans="1:17" x14ac:dyDescent="0.25">
      <c r="A114" s="8" t="s">
        <v>134</v>
      </c>
      <c r="B114" s="3" t="str">
        <f>+VLOOKUP(Precio_diario_frutas[[#This Row],[Mercado]],Codigos_mercados_mayoristas[],2,0)</f>
        <v>Maule</v>
      </c>
      <c r="C114" s="4">
        <v>44131</v>
      </c>
      <c r="D114" s="3">
        <f>+VLOOKUP(Precio_diario_frutas[[#This Row],[Mercado]],Codigos_mercados_mayoristas[],3,0)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46">
        <f>+Precio_diario_frutas[[#This Row],[Precio promedio ponderado]]/Precio_diario_frutas[[#This Row],[Kg / unidad]]</f>
        <v>800</v>
      </c>
      <c r="Q114" s="2">
        <f>+VLOOKUP(Precio_diario_frutas[[#This Row],[Unidad de comercialización]],Codigos_kg[],2,0)</f>
        <v>15</v>
      </c>
    </row>
    <row r="115" spans="1:17" x14ac:dyDescent="0.25">
      <c r="A115" s="8" t="s">
        <v>134</v>
      </c>
      <c r="B115" s="3" t="str">
        <f>+VLOOKUP(Precio_diario_frutas[[#This Row],[Mercado]],Codigos_mercados_mayoristas[],2,0)</f>
        <v>Maule</v>
      </c>
      <c r="C115" s="4">
        <v>44131</v>
      </c>
      <c r="D115" s="3">
        <f>+VLOOKUP(Precio_diario_frutas[[#This Row],[Mercado]],Codigos_mercados_mayoristas[],3,0)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46">
        <f>+Precio_diario_frutas[[#This Row],[Precio promedio ponderado]]/Precio_diario_frutas[[#This Row],[Kg / unidad]]</f>
        <v>300</v>
      </c>
      <c r="Q115" s="2">
        <f>+VLOOKUP(Precio_diario_frutas[[#This Row],[Unidad de comercialización]],Codigos_kg[],2,0)</f>
        <v>8</v>
      </c>
    </row>
    <row r="116" spans="1:17" x14ac:dyDescent="0.25">
      <c r="A116" s="8" t="s">
        <v>134</v>
      </c>
      <c r="B116" s="3" t="str">
        <f>+VLOOKUP(Precio_diario_frutas[[#This Row],[Mercado]],Codigos_mercados_mayoristas[],2,0)</f>
        <v>Maule</v>
      </c>
      <c r="C116" s="4">
        <v>44131</v>
      </c>
      <c r="D116" s="3">
        <f>+VLOOKUP(Precio_diario_frutas[[#This Row],[Mercado]],Codigos_mercados_mayoristas[],3,0)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46">
        <f>+Precio_diario_frutas[[#This Row],[Precio promedio ponderado]]/Precio_diario_frutas[[#This Row],[Kg / unidad]]</f>
        <v>437.5</v>
      </c>
      <c r="Q116" s="2">
        <f>+VLOOKUP(Precio_diario_frutas[[#This Row],[Unidad de comercialización]],Codigos_kg[],2,0)</f>
        <v>8</v>
      </c>
    </row>
    <row r="117" spans="1:17" x14ac:dyDescent="0.25">
      <c r="A117" s="8" t="s">
        <v>134</v>
      </c>
      <c r="B117" s="3" t="str">
        <f>+VLOOKUP(Precio_diario_frutas[[#This Row],[Mercado]],Codigos_mercados_mayoristas[],2,0)</f>
        <v>Maule</v>
      </c>
      <c r="C117" s="4">
        <v>44131</v>
      </c>
      <c r="D117" s="3">
        <f>+VLOOKUP(Precio_diario_frutas[[#This Row],[Mercado]],Codigos_mercados_mayoristas[],3,0)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46">
        <f>+Precio_diario_frutas[[#This Row],[Precio promedio ponderado]]/Precio_diario_frutas[[#This Row],[Kg / unidad]]</f>
        <v>3500</v>
      </c>
      <c r="Q117" s="2">
        <f>+VLOOKUP(Precio_diario_frutas[[#This Row],[Unidad de comercialización]],Codigos_kg[],2,0)</f>
        <v>1</v>
      </c>
    </row>
    <row r="118" spans="1:17" x14ac:dyDescent="0.25">
      <c r="A118" s="8" t="s">
        <v>134</v>
      </c>
      <c r="B118" s="3" t="str">
        <f>+VLOOKUP(Precio_diario_frutas[[#This Row],[Mercado]],Codigos_mercados_mayoristas[],2,0)</f>
        <v>Maule</v>
      </c>
      <c r="C118" s="4">
        <v>44131</v>
      </c>
      <c r="D118" s="3">
        <f>+VLOOKUP(Precio_diario_frutas[[#This Row],[Mercado]],Codigos_mercados_mayoristas[],3,0)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46">
        <f>+Precio_diario_frutas[[#This Row],[Precio promedio ponderado]]/Precio_diario_frutas[[#This Row],[Kg / unidad]]</f>
        <v>412.5</v>
      </c>
      <c r="Q118" s="2">
        <f>+VLOOKUP(Precio_diario_frutas[[#This Row],[Unidad de comercialización]],Codigos_kg[],2,0)</f>
        <v>8</v>
      </c>
    </row>
    <row r="119" spans="1:17" x14ac:dyDescent="0.25">
      <c r="A119" s="8" t="s">
        <v>134</v>
      </c>
      <c r="B119" s="3" t="str">
        <f>+VLOOKUP(Precio_diario_frutas[[#This Row],[Mercado]],Codigos_mercados_mayoristas[],2,0)</f>
        <v>Maule</v>
      </c>
      <c r="C119" s="4">
        <v>44131</v>
      </c>
      <c r="D119" s="3">
        <f>+VLOOKUP(Precio_diario_frutas[[#This Row],[Mercado]],Codigos_mercados_mayoristas[],3,0)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46">
        <f>+Precio_diario_frutas[[#This Row],[Precio promedio ponderado]]/Precio_diario_frutas[[#This Row],[Kg / unidad]]</f>
        <v>3300</v>
      </c>
      <c r="Q119" s="2">
        <f>+VLOOKUP(Precio_diario_frutas[[#This Row],[Unidad de comercialización]],Codigos_kg[],2,0)</f>
        <v>1</v>
      </c>
    </row>
    <row r="120" spans="1:17" x14ac:dyDescent="0.25">
      <c r="A120" s="8" t="s">
        <v>134</v>
      </c>
      <c r="B120" s="3" t="str">
        <f>+VLOOKUP(Precio_diario_frutas[[#This Row],[Mercado]],Codigos_mercados_mayoristas[],2,0)</f>
        <v>Maule</v>
      </c>
      <c r="C120" s="4">
        <v>44131</v>
      </c>
      <c r="D120" s="3">
        <f>+VLOOKUP(Precio_diario_frutas[[#This Row],[Mercado]],Codigos_mercados_mayoristas[],3,0)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46">
        <f>+Precio_diario_frutas[[#This Row],[Precio promedio ponderado]]/Precio_diario_frutas[[#This Row],[Kg / unidad]]</f>
        <v>350</v>
      </c>
      <c r="Q120" s="2">
        <f>+VLOOKUP(Precio_diario_frutas[[#This Row],[Unidad de comercialización]],Codigos_kg[],2,0)</f>
        <v>8</v>
      </c>
    </row>
    <row r="121" spans="1:17" ht="30" x14ac:dyDescent="0.25">
      <c r="A121" s="8" t="s">
        <v>134</v>
      </c>
      <c r="B121" s="3" t="str">
        <f>+VLOOKUP(Precio_diario_frutas[[#This Row],[Mercado]],Codigos_mercados_mayoristas[],2,0)</f>
        <v>Maule</v>
      </c>
      <c r="C121" s="4">
        <v>44131</v>
      </c>
      <c r="D121" s="3">
        <f>+VLOOKUP(Precio_diario_frutas[[#This Row],[Mercado]],Codigos_mercados_mayoristas[],3,0)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46">
        <f>+Precio_diario_frutas[[#This Row],[Precio promedio ponderado]]/Precio_diario_frutas[[#This Row],[Kg / unidad]]</f>
        <v>1328.9473571428571</v>
      </c>
      <c r="Q121" s="2">
        <f>+VLOOKUP(Precio_diario_frutas[[#This Row],[Unidad de comercialización]],Codigos_kg[],2,0)</f>
        <v>14</v>
      </c>
    </row>
    <row r="122" spans="1:17" ht="30" x14ac:dyDescent="0.25">
      <c r="A122" s="8" t="s">
        <v>134</v>
      </c>
      <c r="B122" s="3" t="str">
        <f>+VLOOKUP(Precio_diario_frutas[[#This Row],[Mercado]],Codigos_mercados_mayoristas[],2,0)</f>
        <v>Maule</v>
      </c>
      <c r="C122" s="4">
        <v>44131</v>
      </c>
      <c r="D122" s="3">
        <f>+VLOOKUP(Precio_diario_frutas[[#This Row],[Mercado]],Codigos_mercados_mayoristas[],3,0)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46">
        <f>+Precio_diario_frutas[[#This Row],[Precio promedio ponderado]]/Precio_diario_frutas[[#This Row],[Kg / unidad]]</f>
        <v>575</v>
      </c>
      <c r="Q122" s="2">
        <f>+VLOOKUP(Precio_diario_frutas[[#This Row],[Unidad de comercialización]],Codigos_kg[],2,0)</f>
        <v>20</v>
      </c>
    </row>
    <row r="123" spans="1:17" ht="30" x14ac:dyDescent="0.25">
      <c r="A123" s="8" t="s">
        <v>134</v>
      </c>
      <c r="B123" s="3" t="str">
        <f>+VLOOKUP(Precio_diario_frutas[[#This Row],[Mercado]],Codigos_mercados_mayoristas[],2,0)</f>
        <v>Maule</v>
      </c>
      <c r="C123" s="4">
        <v>44131</v>
      </c>
      <c r="D123" s="3">
        <f>+VLOOKUP(Precio_diario_frutas[[#This Row],[Mercado]],Codigos_mercados_mayoristas[],3,0)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46">
        <f>+Precio_diario_frutas[[#This Row],[Precio promedio ponderado]]/Precio_diario_frutas[[#This Row],[Kg / unidad]]</f>
        <v>618.75</v>
      </c>
      <c r="Q123" s="2">
        <f>+VLOOKUP(Precio_diario_frutas[[#This Row],[Unidad de comercialización]],Codigos_kg[],2,0)</f>
        <v>20</v>
      </c>
    </row>
    <row r="124" spans="1:17" ht="30" x14ac:dyDescent="0.25">
      <c r="A124" s="8" t="s">
        <v>142</v>
      </c>
      <c r="B124" s="3" t="str">
        <f>+VLOOKUP(Precio_diario_frutas[[#This Row],[Mercado]],Codigos_mercados_mayoristas[],2,0)</f>
        <v>Metropolitana</v>
      </c>
      <c r="C124" s="4">
        <v>44131</v>
      </c>
      <c r="D124" s="3">
        <f>+VLOOKUP(Precio_diario_frutas[[#This Row],[Mercado]],Codigos_mercados_mayoristas[],3,0)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46">
        <f>+Precio_diario_frutas[[#This Row],[Precio promedio ponderado]]/Precio_diario_frutas[[#This Row],[Kg / unidad]]</f>
        <v>5637.2549019607841</v>
      </c>
      <c r="Q124" s="2">
        <f>+VLOOKUP(Precio_diario_frutas[[#This Row],[Unidad de comercialización]],Codigos_kg[],2,0)</f>
        <v>2.04</v>
      </c>
    </row>
    <row r="125" spans="1:17" x14ac:dyDescent="0.25">
      <c r="A125" s="8" t="s">
        <v>142</v>
      </c>
      <c r="B125" s="3" t="str">
        <f>+VLOOKUP(Precio_diario_frutas[[#This Row],[Mercado]],Codigos_mercados_mayoristas[],2,0)</f>
        <v>Metropolitana</v>
      </c>
      <c r="C125" s="4">
        <v>44131</v>
      </c>
      <c r="D125" s="3">
        <f>+VLOOKUP(Precio_diario_frutas[[#This Row],[Mercado]],Codigos_mercados_mayoristas[],3,0)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46">
        <f>+Precio_diario_frutas[[#This Row],[Precio promedio ponderado]]/Precio_diario_frutas[[#This Row],[Kg / unidad]]</f>
        <v>5500</v>
      </c>
      <c r="Q125" s="2">
        <f>+VLOOKUP(Precio_diario_frutas[[#This Row],[Unidad de comercialización]],Codigos_kg[],2,0)</f>
        <v>2</v>
      </c>
    </row>
    <row r="126" spans="1:17" x14ac:dyDescent="0.25">
      <c r="A126" s="8" t="s">
        <v>142</v>
      </c>
      <c r="B126" s="3" t="str">
        <f>+VLOOKUP(Precio_diario_frutas[[#This Row],[Mercado]],Codigos_mercados_mayoristas[],2,0)</f>
        <v>Metropolitana</v>
      </c>
      <c r="C126" s="4">
        <v>44131</v>
      </c>
      <c r="D126" s="3">
        <f>+VLOOKUP(Precio_diario_frutas[[#This Row],[Mercado]],Codigos_mercados_mayoristas[],3,0)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46">
        <f>+Precio_diario_frutas[[#This Row],[Precio promedio ponderado]]/Precio_diario_frutas[[#This Row],[Kg / unidad]]</f>
        <v>60</v>
      </c>
      <c r="Q126" s="2">
        <f>+VLOOKUP(Precio_diario_frutas[[#This Row],[Unidad de comercialización]],Codigos_kg[],2,0)</f>
        <v>15</v>
      </c>
    </row>
    <row r="127" spans="1:17" x14ac:dyDescent="0.25">
      <c r="A127" s="8" t="s">
        <v>142</v>
      </c>
      <c r="B127" s="3" t="str">
        <f>+VLOOKUP(Precio_diario_frutas[[#This Row],[Mercado]],Codigos_mercados_mayoristas[],2,0)</f>
        <v>Metropolitana</v>
      </c>
      <c r="C127" s="4">
        <v>44131</v>
      </c>
      <c r="D127" s="3">
        <f>+VLOOKUP(Precio_diario_frutas[[#This Row],[Mercado]],Codigos_mercados_mayoristas[],3,0)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46">
        <f>+Precio_diario_frutas[[#This Row],[Precio promedio ponderado]]/Precio_diario_frutas[[#This Row],[Kg / unidad]]</f>
        <v>1750</v>
      </c>
      <c r="Q127" s="2">
        <f>+VLOOKUP(Precio_diario_frutas[[#This Row],[Unidad de comercialización]],Codigos_kg[],2,0)</f>
        <v>8</v>
      </c>
    </row>
    <row r="128" spans="1:17" x14ac:dyDescent="0.25">
      <c r="A128" s="8" t="s">
        <v>142</v>
      </c>
      <c r="B128" s="3" t="str">
        <f>+VLOOKUP(Precio_diario_frutas[[#This Row],[Mercado]],Codigos_mercados_mayoristas[],2,0)</f>
        <v>Metropolitana</v>
      </c>
      <c r="C128" s="4">
        <v>44131</v>
      </c>
      <c r="D128" s="3">
        <f>+VLOOKUP(Precio_diario_frutas[[#This Row],[Mercado]],Codigos_mercados_mayoristas[],3,0)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46">
        <f>+Precio_diario_frutas[[#This Row],[Precio promedio ponderado]]/Precio_diario_frutas[[#This Row],[Kg / unidad]]</f>
        <v>120</v>
      </c>
      <c r="Q128" s="2">
        <f>+VLOOKUP(Precio_diario_frutas[[#This Row],[Unidad de comercialización]],Codigos_kg[],2,0)</f>
        <v>15</v>
      </c>
    </row>
    <row r="129" spans="1:17" ht="30" x14ac:dyDescent="0.25">
      <c r="A129" s="8" t="s">
        <v>142</v>
      </c>
      <c r="B129" s="3" t="str">
        <f>+VLOOKUP(Precio_diario_frutas[[#This Row],[Mercado]],Codigos_mercados_mayoristas[],2,0)</f>
        <v>Metropolitana</v>
      </c>
      <c r="C129" s="4">
        <v>44131</v>
      </c>
      <c r="D129" s="3">
        <f>+VLOOKUP(Precio_diario_frutas[[#This Row],[Mercado]],Codigos_mercados_mayoristas[],3,0)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46">
        <f>+Precio_diario_frutas[[#This Row],[Precio promedio ponderado]]/Precio_diario_frutas[[#This Row],[Kg / unidad]]</f>
        <v>1937.5</v>
      </c>
      <c r="Q129" s="2">
        <f>+VLOOKUP(Precio_diario_frutas[[#This Row],[Unidad de comercialización]],Codigos_kg[],2,0)</f>
        <v>8</v>
      </c>
    </row>
    <row r="130" spans="1:17" x14ac:dyDescent="0.25">
      <c r="A130" s="8" t="s">
        <v>142</v>
      </c>
      <c r="B130" s="3" t="str">
        <f>+VLOOKUP(Precio_diario_frutas[[#This Row],[Mercado]],Codigos_mercados_mayoristas[],2,0)</f>
        <v>Metropolitana</v>
      </c>
      <c r="C130" s="4">
        <v>44131</v>
      </c>
      <c r="D130" s="3">
        <f>+VLOOKUP(Precio_diario_frutas[[#This Row],[Mercado]],Codigos_mercados_mayoristas[],3,0)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46">
        <f>+Precio_diario_frutas[[#This Row],[Precio promedio ponderado]]/Precio_diario_frutas[[#This Row],[Kg / unidad]]</f>
        <v>1562.5</v>
      </c>
      <c r="Q130" s="2">
        <f>+VLOOKUP(Precio_diario_frutas[[#This Row],[Unidad de comercialización]],Codigos_kg[],2,0)</f>
        <v>8</v>
      </c>
    </row>
    <row r="131" spans="1:17" x14ac:dyDescent="0.25">
      <c r="A131" s="8" t="s">
        <v>142</v>
      </c>
      <c r="B131" s="3" t="str">
        <f>+VLOOKUP(Precio_diario_frutas[[#This Row],[Mercado]],Codigos_mercados_mayoristas[],2,0)</f>
        <v>Metropolitana</v>
      </c>
      <c r="C131" s="4">
        <v>44131</v>
      </c>
      <c r="D131" s="3">
        <f>+VLOOKUP(Precio_diario_frutas[[#This Row],[Mercado]],Codigos_mercados_mayoristas[],3,0)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46">
        <f>+Precio_diario_frutas[[#This Row],[Precio promedio ponderado]]/Precio_diario_frutas[[#This Row],[Kg / unidad]]</f>
        <v>106.66666666666667</v>
      </c>
      <c r="Q131" s="2">
        <f>+VLOOKUP(Precio_diario_frutas[[#This Row],[Unidad de comercialización]],Codigos_kg[],2,0)</f>
        <v>15</v>
      </c>
    </row>
    <row r="132" spans="1:17" x14ac:dyDescent="0.25">
      <c r="A132" s="8" t="s">
        <v>142</v>
      </c>
      <c r="B132" s="3" t="str">
        <f>+VLOOKUP(Precio_diario_frutas[[#This Row],[Mercado]],Codigos_mercados_mayoristas[],2,0)</f>
        <v>Metropolitana</v>
      </c>
      <c r="C132" s="4">
        <v>44131</v>
      </c>
      <c r="D132" s="3">
        <f>+VLOOKUP(Precio_diario_frutas[[#This Row],[Mercado]],Codigos_mercados_mayoristas[],3,0)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46">
        <f>+Precio_diario_frutas[[#This Row],[Precio promedio ponderado]]/Precio_diario_frutas[[#This Row],[Kg / unidad]]</f>
        <v>1250</v>
      </c>
      <c r="Q132" s="2">
        <f>+VLOOKUP(Precio_diario_frutas[[#This Row],[Unidad de comercialización]],Codigos_kg[],2,0)</f>
        <v>8</v>
      </c>
    </row>
    <row r="133" spans="1:17" x14ac:dyDescent="0.25">
      <c r="A133" s="8" t="s">
        <v>142</v>
      </c>
      <c r="B133" s="3" t="str">
        <f>+VLOOKUP(Precio_diario_frutas[[#This Row],[Mercado]],Codigos_mercados_mayoristas[],2,0)</f>
        <v>Metropolitana</v>
      </c>
      <c r="C133" s="4">
        <v>44131</v>
      </c>
      <c r="D133" s="3">
        <f>+VLOOKUP(Precio_diario_frutas[[#This Row],[Mercado]],Codigos_mercados_mayoristas[],3,0)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46">
        <f>+Precio_diario_frutas[[#This Row],[Precio promedio ponderado]]/Precio_diario_frutas[[#This Row],[Kg / unidad]]</f>
        <v>93.333333333333329</v>
      </c>
      <c r="Q133" s="2">
        <f>+VLOOKUP(Precio_diario_frutas[[#This Row],[Unidad de comercialización]],Codigos_kg[],2,0)</f>
        <v>15</v>
      </c>
    </row>
    <row r="134" spans="1:17" x14ac:dyDescent="0.25">
      <c r="A134" s="8" t="s">
        <v>142</v>
      </c>
      <c r="B134" s="3" t="str">
        <f>+VLOOKUP(Precio_diario_frutas[[#This Row],[Mercado]],Codigos_mercados_mayoristas[],2,0)</f>
        <v>Metropolitana</v>
      </c>
      <c r="C134" s="4">
        <v>44131</v>
      </c>
      <c r="D134" s="3">
        <f>+VLOOKUP(Precio_diario_frutas[[#This Row],[Mercado]],Codigos_mercados_mayoristas[],3,0)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46">
        <f>+Precio_diario_frutas[[#This Row],[Precio promedio ponderado]]/Precio_diario_frutas[[#This Row],[Kg / unidad]]</f>
        <v>1000</v>
      </c>
      <c r="Q134" s="2">
        <f>+VLOOKUP(Precio_diario_frutas[[#This Row],[Unidad de comercialización]],Codigos_kg[],2,0)</f>
        <v>8</v>
      </c>
    </row>
    <row r="135" spans="1:17" x14ac:dyDescent="0.25">
      <c r="A135" s="8" t="s">
        <v>142</v>
      </c>
      <c r="B135" s="3" t="str">
        <f>+VLOOKUP(Precio_diario_frutas[[#This Row],[Mercado]],Codigos_mercados_mayoristas[],2,0)</f>
        <v>Metropolitana</v>
      </c>
      <c r="C135" s="4">
        <v>44131</v>
      </c>
      <c r="D135" s="3">
        <f>+VLOOKUP(Precio_diario_frutas[[#This Row],[Mercado]],Codigos_mercados_mayoristas[],3,0)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46">
        <f>+Precio_diario_frutas[[#This Row],[Precio promedio ponderado]]/Precio_diario_frutas[[#This Row],[Kg / unidad]]</f>
        <v>73.333333333333329</v>
      </c>
      <c r="Q135" s="2">
        <f>+VLOOKUP(Precio_diario_frutas[[#This Row],[Unidad de comercialización]],Codigos_kg[],2,0)</f>
        <v>15</v>
      </c>
    </row>
    <row r="136" spans="1:17" ht="30" x14ac:dyDescent="0.25">
      <c r="A136" s="8" t="s">
        <v>142</v>
      </c>
      <c r="B136" s="3" t="str">
        <f>+VLOOKUP(Precio_diario_frutas[[#This Row],[Mercado]],Codigos_mercados_mayoristas[],2,0)</f>
        <v>Metropolitana</v>
      </c>
      <c r="C136" s="4">
        <v>44131</v>
      </c>
      <c r="D136" s="3">
        <f>+VLOOKUP(Precio_diario_frutas[[#This Row],[Mercado]],Codigos_mercados_mayoristas[],3,0)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46">
        <f>+Precio_diario_frutas[[#This Row],[Precio promedio ponderado]]/Precio_diario_frutas[[#This Row],[Kg / unidad]]</f>
        <v>1000</v>
      </c>
      <c r="Q136" s="2">
        <f>+VLOOKUP(Precio_diario_frutas[[#This Row],[Unidad de comercialización]],Codigos_kg[],2,0)</f>
        <v>20</v>
      </c>
    </row>
    <row r="137" spans="1:17" x14ac:dyDescent="0.25">
      <c r="A137" s="8" t="s">
        <v>142</v>
      </c>
      <c r="B137" s="3" t="str">
        <f>+VLOOKUP(Precio_diario_frutas[[#This Row],[Mercado]],Codigos_mercados_mayoristas[],2,0)</f>
        <v>Metropolitana</v>
      </c>
      <c r="C137" s="4">
        <v>44131</v>
      </c>
      <c r="D137" s="3">
        <f>+VLOOKUP(Precio_diario_frutas[[#This Row],[Mercado]],Codigos_mercados_mayoristas[],3,0)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46">
        <f>+Precio_diario_frutas[[#This Row],[Precio promedio ponderado]]/Precio_diario_frutas[[#This Row],[Kg / unidad]]</f>
        <v>1642.8571428571429</v>
      </c>
      <c r="Q137" s="2">
        <f>+VLOOKUP(Precio_diario_frutas[[#This Row],[Unidad de comercialización]],Codigos_kg[],2,0)</f>
        <v>7</v>
      </c>
    </row>
    <row r="138" spans="1:17" x14ac:dyDescent="0.25">
      <c r="A138" s="8" t="s">
        <v>142</v>
      </c>
      <c r="B138" s="3" t="str">
        <f>+VLOOKUP(Precio_diario_frutas[[#This Row],[Mercado]],Codigos_mercados_mayoristas[],2,0)</f>
        <v>Metropolitana</v>
      </c>
      <c r="C138" s="4">
        <v>44131</v>
      </c>
      <c r="D138" s="3">
        <f>+VLOOKUP(Precio_diario_frutas[[#This Row],[Mercado]],Codigos_mercados_mayoristas[],3,0)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46">
        <f>+Precio_diario_frutas[[#This Row],[Precio promedio ponderado]]/Precio_diario_frutas[[#This Row],[Kg / unidad]]</f>
        <v>1250</v>
      </c>
      <c r="Q138" s="2">
        <f>+VLOOKUP(Precio_diario_frutas[[#This Row],[Unidad de comercialización]],Codigos_kg[],2,0)</f>
        <v>7</v>
      </c>
    </row>
    <row r="139" spans="1:17" x14ac:dyDescent="0.25">
      <c r="A139" s="8" t="s">
        <v>142</v>
      </c>
      <c r="B139" s="3" t="str">
        <f>+VLOOKUP(Precio_diario_frutas[[#This Row],[Mercado]],Codigos_mercados_mayoristas[],2,0)</f>
        <v>Metropolitana</v>
      </c>
      <c r="C139" s="4">
        <v>44131</v>
      </c>
      <c r="D139" s="3">
        <f>+VLOOKUP(Precio_diario_frutas[[#This Row],[Mercado]],Codigos_mercados_mayoristas[],3,0)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46">
        <f>+Precio_diario_frutas[[#This Row],[Precio promedio ponderado]]/Precio_diario_frutas[[#This Row],[Kg / unidad]]</f>
        <v>857.14285714285711</v>
      </c>
      <c r="Q139" s="2">
        <f>+VLOOKUP(Precio_diario_frutas[[#This Row],[Unidad de comercialización]],Codigos_kg[],2,0)</f>
        <v>7</v>
      </c>
    </row>
    <row r="140" spans="1:17" x14ac:dyDescent="0.25">
      <c r="A140" s="8" t="s">
        <v>142</v>
      </c>
      <c r="B140" s="3" t="str">
        <f>+VLOOKUP(Precio_diario_frutas[[#This Row],[Mercado]],Codigos_mercados_mayoristas[],2,0)</f>
        <v>Metropolitana</v>
      </c>
      <c r="C140" s="4">
        <v>44131</v>
      </c>
      <c r="D140" s="3">
        <f>+VLOOKUP(Precio_diario_frutas[[#This Row],[Mercado]],Codigos_mercados_mayoristas[],3,0)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46">
        <f>+Precio_diario_frutas[[#This Row],[Precio promedio ponderado]]/Precio_diario_frutas[[#This Row],[Kg / unidad]]</f>
        <v>277.77777777777777</v>
      </c>
      <c r="Q140" s="2">
        <f>+VLOOKUP(Precio_diario_frutas[[#This Row],[Unidad de comercialización]],Codigos_kg[],2,0)</f>
        <v>18</v>
      </c>
    </row>
    <row r="141" spans="1:17" x14ac:dyDescent="0.25">
      <c r="A141" s="8" t="s">
        <v>142</v>
      </c>
      <c r="B141" s="3" t="str">
        <f>+VLOOKUP(Precio_diario_frutas[[#This Row],[Mercado]],Codigos_mercados_mayoristas[],2,0)</f>
        <v>Metropolitana</v>
      </c>
      <c r="C141" s="4">
        <v>44131</v>
      </c>
      <c r="D141" s="3">
        <f>+VLOOKUP(Precio_diario_frutas[[#This Row],[Mercado]],Codigos_mercados_mayoristas[],3,0)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46">
        <f>+Precio_diario_frutas[[#This Row],[Precio promedio ponderado]]/Precio_diario_frutas[[#This Row],[Kg / unidad]]</f>
        <v>266.66666666666669</v>
      </c>
      <c r="Q141" s="2">
        <f>+VLOOKUP(Precio_diario_frutas[[#This Row],[Unidad de comercialización]],Codigos_kg[],2,0)</f>
        <v>450</v>
      </c>
    </row>
    <row r="142" spans="1:17" x14ac:dyDescent="0.25">
      <c r="A142" s="8" t="s">
        <v>142</v>
      </c>
      <c r="B142" s="3" t="str">
        <f>+VLOOKUP(Precio_diario_frutas[[#This Row],[Mercado]],Codigos_mercados_mayoristas[],2,0)</f>
        <v>Metropolitana</v>
      </c>
      <c r="C142" s="4">
        <v>44131</v>
      </c>
      <c r="D142" s="3">
        <f>+VLOOKUP(Precio_diario_frutas[[#This Row],[Mercado]],Codigos_mercados_mayoristas[],3,0)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46">
        <f>+Precio_diario_frutas[[#This Row],[Precio promedio ponderado]]/Precio_diario_frutas[[#This Row],[Kg / unidad]]</f>
        <v>289.93055555555554</v>
      </c>
      <c r="Q142" s="2">
        <f>+VLOOKUP(Precio_diario_frutas[[#This Row],[Unidad de comercialización]],Codigos_kg[],2,0)</f>
        <v>18</v>
      </c>
    </row>
    <row r="143" spans="1:17" x14ac:dyDescent="0.25">
      <c r="A143" s="8" t="s">
        <v>142</v>
      </c>
      <c r="B143" s="3" t="str">
        <f>+VLOOKUP(Precio_diario_frutas[[#This Row],[Mercado]],Codigos_mercados_mayoristas[],2,0)</f>
        <v>Metropolitana</v>
      </c>
      <c r="C143" s="4">
        <v>44131</v>
      </c>
      <c r="D143" s="3">
        <f>+VLOOKUP(Precio_diario_frutas[[#This Row],[Mercado]],Codigos_mercados_mayoristas[],3,0)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46">
        <f>+Precio_diario_frutas[[#This Row],[Precio promedio ponderado]]/Precio_diario_frutas[[#This Row],[Kg / unidad]]</f>
        <v>299.64838888888892</v>
      </c>
      <c r="Q143" s="2">
        <f>+VLOOKUP(Precio_diario_frutas[[#This Row],[Unidad de comercialización]],Codigos_kg[],2,0)</f>
        <v>18</v>
      </c>
    </row>
    <row r="144" spans="1:17" x14ac:dyDescent="0.25">
      <c r="A144" s="8" t="s">
        <v>142</v>
      </c>
      <c r="B144" s="3" t="str">
        <f>+VLOOKUP(Precio_diario_frutas[[#This Row],[Mercado]],Codigos_mercados_mayoristas[],2,0)</f>
        <v>Metropolitana</v>
      </c>
      <c r="C144" s="4">
        <v>44131</v>
      </c>
      <c r="D144" s="3">
        <f>+VLOOKUP(Precio_diario_frutas[[#This Row],[Mercado]],Codigos_mercados_mayoristas[],3,0)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46">
        <f>+Precio_diario_frutas[[#This Row],[Precio promedio ponderado]]/Precio_diario_frutas[[#This Row],[Kg / unidad]]</f>
        <v>322.08155555555555</v>
      </c>
      <c r="Q144" s="2">
        <f>+VLOOKUP(Precio_diario_frutas[[#This Row],[Unidad de comercialización]],Codigos_kg[],2,0)</f>
        <v>18</v>
      </c>
    </row>
    <row r="145" spans="1:17" x14ac:dyDescent="0.25">
      <c r="A145" s="8" t="s">
        <v>142</v>
      </c>
      <c r="B145" s="3" t="str">
        <f>+VLOOKUP(Precio_diario_frutas[[#This Row],[Mercado]],Codigos_mercados_mayoristas[],2,0)</f>
        <v>Metropolitana</v>
      </c>
      <c r="C145" s="4">
        <v>44131</v>
      </c>
      <c r="D145" s="3">
        <f>+VLOOKUP(Precio_diario_frutas[[#This Row],[Mercado]],Codigos_mercados_mayoristas[],3,0)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46">
        <f>+Precio_diario_frutas[[#This Row],[Precio promedio ponderado]]/Precio_diario_frutas[[#This Row],[Kg / unidad]]</f>
        <v>222.22222222222223</v>
      </c>
      <c r="Q145" s="2">
        <f>+VLOOKUP(Precio_diario_frutas[[#This Row],[Unidad de comercialización]],Codigos_kg[],2,0)</f>
        <v>18</v>
      </c>
    </row>
    <row r="146" spans="1:17" x14ac:dyDescent="0.25">
      <c r="A146" s="8" t="s">
        <v>142</v>
      </c>
      <c r="B146" s="3" t="str">
        <f>+VLOOKUP(Precio_diario_frutas[[#This Row],[Mercado]],Codigos_mercados_mayoristas[],2,0)</f>
        <v>Metropolitana</v>
      </c>
      <c r="C146" s="4">
        <v>44131</v>
      </c>
      <c r="D146" s="3">
        <f>+VLOOKUP(Precio_diario_frutas[[#This Row],[Mercado]],Codigos_mercados_mayoristas[],3,0)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46">
        <f>+Precio_diario_frutas[[#This Row],[Precio promedio ponderado]]/Precio_diario_frutas[[#This Row],[Kg / unidad]]</f>
        <v>222.22222222222223</v>
      </c>
      <c r="Q146" s="2">
        <f>+VLOOKUP(Precio_diario_frutas[[#This Row],[Unidad de comercialización]],Codigos_kg[],2,0)</f>
        <v>450</v>
      </c>
    </row>
    <row r="147" spans="1:17" x14ac:dyDescent="0.25">
      <c r="A147" s="8" t="s">
        <v>142</v>
      </c>
      <c r="B147" s="3" t="str">
        <f>+VLOOKUP(Precio_diario_frutas[[#This Row],[Mercado]],Codigos_mercados_mayoristas[],2,0)</f>
        <v>Metropolitana</v>
      </c>
      <c r="C147" s="4">
        <v>44131</v>
      </c>
      <c r="D147" s="3">
        <f>+VLOOKUP(Precio_diario_frutas[[#This Row],[Mercado]],Codigos_mercados_mayoristas[],3,0)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46">
        <f>+Precio_diario_frutas[[#This Row],[Precio promedio ponderado]]/Precio_diario_frutas[[#This Row],[Kg / unidad]]</f>
        <v>235.31744444444445</v>
      </c>
      <c r="Q147" s="2">
        <f>+VLOOKUP(Precio_diario_frutas[[#This Row],[Unidad de comercialización]],Codigos_kg[],2,0)</f>
        <v>18</v>
      </c>
    </row>
    <row r="148" spans="1:17" x14ac:dyDescent="0.25">
      <c r="A148" s="8" t="s">
        <v>142</v>
      </c>
      <c r="B148" s="3" t="str">
        <f>+VLOOKUP(Precio_diario_frutas[[#This Row],[Mercado]],Codigos_mercados_mayoristas[],2,0)</f>
        <v>Metropolitana</v>
      </c>
      <c r="C148" s="4">
        <v>44131</v>
      </c>
      <c r="D148" s="3">
        <f>+VLOOKUP(Precio_diario_frutas[[#This Row],[Mercado]],Codigos_mercados_mayoristas[],3,0)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46">
        <f>+Precio_diario_frutas[[#This Row],[Precio promedio ponderado]]/Precio_diario_frutas[[#This Row],[Kg / unidad]]</f>
        <v>240.40405555555557</v>
      </c>
      <c r="Q148" s="2">
        <f>+VLOOKUP(Precio_diario_frutas[[#This Row],[Unidad de comercialización]],Codigos_kg[],2,0)</f>
        <v>18</v>
      </c>
    </row>
    <row r="149" spans="1:17" x14ac:dyDescent="0.25">
      <c r="A149" s="8" t="s">
        <v>142</v>
      </c>
      <c r="B149" s="3" t="str">
        <f>+VLOOKUP(Precio_diario_frutas[[#This Row],[Mercado]],Codigos_mercados_mayoristas[],2,0)</f>
        <v>Metropolitana</v>
      </c>
      <c r="C149" s="4">
        <v>44131</v>
      </c>
      <c r="D149" s="3">
        <f>+VLOOKUP(Precio_diario_frutas[[#This Row],[Mercado]],Codigos_mercados_mayoristas[],3,0)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46">
        <f>+Precio_diario_frutas[[#This Row],[Precio promedio ponderado]]/Precio_diario_frutas[[#This Row],[Kg / unidad]]</f>
        <v>265.32566666666668</v>
      </c>
      <c r="Q149" s="2">
        <f>+VLOOKUP(Precio_diario_frutas[[#This Row],[Unidad de comercialización]],Codigos_kg[],2,0)</f>
        <v>18</v>
      </c>
    </row>
    <row r="150" spans="1:17" x14ac:dyDescent="0.25">
      <c r="A150" s="8" t="s">
        <v>142</v>
      </c>
      <c r="B150" s="3" t="str">
        <f>+VLOOKUP(Precio_diario_frutas[[#This Row],[Mercado]],Codigos_mercados_mayoristas[],2,0)</f>
        <v>Metropolitana</v>
      </c>
      <c r="C150" s="4">
        <v>44131</v>
      </c>
      <c r="D150" s="3">
        <f>+VLOOKUP(Precio_diario_frutas[[#This Row],[Mercado]],Codigos_mercados_mayoristas[],3,0)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46">
        <f>+Precio_diario_frutas[[#This Row],[Precio promedio ponderado]]/Precio_diario_frutas[[#This Row],[Kg / unidad]]</f>
        <v>159</v>
      </c>
      <c r="Q150" s="2">
        <f>+VLOOKUP(Precio_diario_frutas[[#This Row],[Unidad de comercialización]],Codigos_kg[],2,0)</f>
        <v>18</v>
      </c>
    </row>
    <row r="151" spans="1:17" x14ac:dyDescent="0.25">
      <c r="A151" s="8" t="s">
        <v>142</v>
      </c>
      <c r="B151" s="3" t="str">
        <f>+VLOOKUP(Precio_diario_frutas[[#This Row],[Mercado]],Codigos_mercados_mayoristas[],2,0)</f>
        <v>Metropolitana</v>
      </c>
      <c r="C151" s="4">
        <v>44131</v>
      </c>
      <c r="D151" s="3">
        <f>+VLOOKUP(Precio_diario_frutas[[#This Row],[Mercado]],Codigos_mercados_mayoristas[],3,0)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46">
        <f>+Precio_diario_frutas[[#This Row],[Precio promedio ponderado]]/Precio_diario_frutas[[#This Row],[Kg / unidad]]</f>
        <v>171.4976111111111</v>
      </c>
      <c r="Q151" s="2">
        <f>+VLOOKUP(Precio_diario_frutas[[#This Row],[Unidad de comercialización]],Codigos_kg[],2,0)</f>
        <v>18</v>
      </c>
    </row>
    <row r="152" spans="1:17" x14ac:dyDescent="0.25">
      <c r="A152" s="8" t="s">
        <v>142</v>
      </c>
      <c r="B152" s="3" t="str">
        <f>+VLOOKUP(Precio_diario_frutas[[#This Row],[Mercado]],Codigos_mercados_mayoristas[],2,0)</f>
        <v>Metropolitana</v>
      </c>
      <c r="C152" s="4">
        <v>44131</v>
      </c>
      <c r="D152" s="3">
        <f>+VLOOKUP(Precio_diario_frutas[[#This Row],[Mercado]],Codigos_mercados_mayoristas[],3,0)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46">
        <f>+Precio_diario_frutas[[#This Row],[Precio promedio ponderado]]/Precio_diario_frutas[[#This Row],[Kg / unidad]]</f>
        <v>666.66666666666663</v>
      </c>
      <c r="Q152" s="2">
        <f>+VLOOKUP(Precio_diario_frutas[[#This Row],[Unidad de comercialización]],Codigos_kg[],2,0)</f>
        <v>450</v>
      </c>
    </row>
    <row r="153" spans="1:17" x14ac:dyDescent="0.25">
      <c r="A153" s="8" t="s">
        <v>142</v>
      </c>
      <c r="B153" s="3" t="str">
        <f>+VLOOKUP(Precio_diario_frutas[[#This Row],[Mercado]],Codigos_mercados_mayoristas[],2,0)</f>
        <v>Metropolitana</v>
      </c>
      <c r="C153" s="4">
        <v>44131</v>
      </c>
      <c r="D153" s="3">
        <f>+VLOOKUP(Precio_diario_frutas[[#This Row],[Mercado]],Codigos_mercados_mayoristas[],3,0)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46">
        <f>+Precio_diario_frutas[[#This Row],[Precio promedio ponderado]]/Precio_diario_frutas[[#This Row],[Kg / unidad]]</f>
        <v>600</v>
      </c>
      <c r="Q153" s="2">
        <f>+VLOOKUP(Precio_diario_frutas[[#This Row],[Unidad de comercialización]],Codigos_kg[],2,0)</f>
        <v>450</v>
      </c>
    </row>
    <row r="154" spans="1:17" x14ac:dyDescent="0.25">
      <c r="A154" s="8" t="s">
        <v>142</v>
      </c>
      <c r="B154" s="3" t="str">
        <f>+VLOOKUP(Precio_diario_frutas[[#This Row],[Mercado]],Codigos_mercados_mayoristas[],2,0)</f>
        <v>Metropolitana</v>
      </c>
      <c r="C154" s="4">
        <v>44131</v>
      </c>
      <c r="D154" s="3">
        <f>+VLOOKUP(Precio_diario_frutas[[#This Row],[Mercado]],Codigos_mercados_mayoristas[],3,0)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46">
        <f>+Precio_diario_frutas[[#This Row],[Precio promedio ponderado]]/Precio_diario_frutas[[#This Row],[Kg / unidad]]</f>
        <v>555.55555555555554</v>
      </c>
      <c r="Q154" s="2">
        <f>+VLOOKUP(Precio_diario_frutas[[#This Row],[Unidad de comercialización]],Codigos_kg[],2,0)</f>
        <v>450</v>
      </c>
    </row>
    <row r="155" spans="1:17" x14ac:dyDescent="0.25">
      <c r="A155" s="8" t="s">
        <v>142</v>
      </c>
      <c r="B155" s="3" t="str">
        <f>+VLOOKUP(Precio_diario_frutas[[#This Row],[Mercado]],Codigos_mercados_mayoristas[],2,0)</f>
        <v>Metropolitana</v>
      </c>
      <c r="C155" s="4">
        <v>44131</v>
      </c>
      <c r="D155" s="3">
        <f>+VLOOKUP(Precio_diario_frutas[[#This Row],[Mercado]],Codigos_mercados_mayoristas[],3,0)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46">
        <f>+Precio_diario_frutas[[#This Row],[Precio promedio ponderado]]/Precio_diario_frutas[[#This Row],[Kg / unidad]]</f>
        <v>533.33333333333337</v>
      </c>
      <c r="Q155" s="2">
        <f>+VLOOKUP(Precio_diario_frutas[[#This Row],[Unidad de comercialización]],Codigos_kg[],2,0)</f>
        <v>450</v>
      </c>
    </row>
    <row r="156" spans="1:17" x14ac:dyDescent="0.25">
      <c r="A156" s="8" t="s">
        <v>142</v>
      </c>
      <c r="B156" s="3" t="str">
        <f>+VLOOKUP(Precio_diario_frutas[[#This Row],[Mercado]],Codigos_mercados_mayoristas[],2,0)</f>
        <v>Metropolitana</v>
      </c>
      <c r="C156" s="4">
        <v>44131</v>
      </c>
      <c r="D156" s="3">
        <f>+VLOOKUP(Precio_diario_frutas[[#This Row],[Mercado]],Codigos_mercados_mayoristas[],3,0)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46">
        <f>+Precio_diario_frutas[[#This Row],[Precio promedio ponderado]]/Precio_diario_frutas[[#This Row],[Kg / unidad]]</f>
        <v>450</v>
      </c>
      <c r="Q156" s="2">
        <f>+VLOOKUP(Precio_diario_frutas[[#This Row],[Unidad de comercialización]],Codigos_kg[],2,0)</f>
        <v>450</v>
      </c>
    </row>
    <row r="157" spans="1:17" x14ac:dyDescent="0.25">
      <c r="A157" s="8" t="s">
        <v>142</v>
      </c>
      <c r="B157" s="3" t="str">
        <f>+VLOOKUP(Precio_diario_frutas[[#This Row],[Mercado]],Codigos_mercados_mayoristas[],2,0)</f>
        <v>Metropolitana</v>
      </c>
      <c r="C157" s="4">
        <v>44131</v>
      </c>
      <c r="D157" s="3">
        <f>+VLOOKUP(Precio_diario_frutas[[#This Row],[Mercado]],Codigos_mercados_mayoristas[],3,0)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46">
        <f>+Precio_diario_frutas[[#This Row],[Precio promedio ponderado]]/Precio_diario_frutas[[#This Row],[Kg / unidad]]</f>
        <v>400</v>
      </c>
      <c r="Q157" s="2">
        <f>+VLOOKUP(Precio_diario_frutas[[#This Row],[Unidad de comercialización]],Codigos_kg[],2,0)</f>
        <v>450</v>
      </c>
    </row>
    <row r="158" spans="1:17" x14ac:dyDescent="0.25">
      <c r="A158" s="8" t="s">
        <v>142</v>
      </c>
      <c r="B158" s="3" t="str">
        <f>+VLOOKUP(Precio_diario_frutas[[#This Row],[Mercado]],Codigos_mercados_mayoristas[],2,0)</f>
        <v>Metropolitana</v>
      </c>
      <c r="C158" s="4">
        <v>44131</v>
      </c>
      <c r="D158" s="3">
        <f>+VLOOKUP(Precio_diario_frutas[[#This Row],[Mercado]],Codigos_mercados_mayoristas[],3,0)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46">
        <f>+Precio_diario_frutas[[#This Row],[Precio promedio ponderado]]/Precio_diario_frutas[[#This Row],[Kg / unidad]]</f>
        <v>488.88888888888891</v>
      </c>
      <c r="Q158" s="2">
        <f>+VLOOKUP(Precio_diario_frutas[[#This Row],[Unidad de comercialización]],Codigos_kg[],2,0)</f>
        <v>450</v>
      </c>
    </row>
    <row r="159" spans="1:17" x14ac:dyDescent="0.25">
      <c r="A159" s="8" t="s">
        <v>142</v>
      </c>
      <c r="B159" s="3" t="str">
        <f>+VLOOKUP(Precio_diario_frutas[[#This Row],[Mercado]],Codigos_mercados_mayoristas[],2,0)</f>
        <v>Metropolitana</v>
      </c>
      <c r="C159" s="4">
        <v>44131</v>
      </c>
      <c r="D159" s="3">
        <f>+VLOOKUP(Precio_diario_frutas[[#This Row],[Mercado]],Codigos_mercados_mayoristas[],3,0)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46">
        <f>+Precio_diario_frutas[[#This Row],[Precio promedio ponderado]]/Precio_diario_frutas[[#This Row],[Kg / unidad]]</f>
        <v>450</v>
      </c>
      <c r="Q159" s="2">
        <f>+VLOOKUP(Precio_diario_frutas[[#This Row],[Unidad de comercialización]],Codigos_kg[],2,0)</f>
        <v>450</v>
      </c>
    </row>
    <row r="160" spans="1:17" x14ac:dyDescent="0.25">
      <c r="A160" s="8" t="s">
        <v>142</v>
      </c>
      <c r="B160" s="3" t="str">
        <f>+VLOOKUP(Precio_diario_frutas[[#This Row],[Mercado]],Codigos_mercados_mayoristas[],2,0)</f>
        <v>Metropolitana</v>
      </c>
      <c r="C160" s="4">
        <v>44131</v>
      </c>
      <c r="D160" s="3">
        <f>+VLOOKUP(Precio_diario_frutas[[#This Row],[Mercado]],Codigos_mercados_mayoristas[],3,0)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46">
        <f>+Precio_diario_frutas[[#This Row],[Precio promedio ponderado]]/Precio_diario_frutas[[#This Row],[Kg / unidad]]</f>
        <v>377.77777777777777</v>
      </c>
      <c r="Q160" s="2">
        <f>+VLOOKUP(Precio_diario_frutas[[#This Row],[Unidad de comercialización]],Codigos_kg[],2,0)</f>
        <v>450</v>
      </c>
    </row>
    <row r="161" spans="1:17" x14ac:dyDescent="0.25">
      <c r="A161" s="8" t="s">
        <v>142</v>
      </c>
      <c r="B161" s="3" t="str">
        <f>+VLOOKUP(Precio_diario_frutas[[#This Row],[Mercado]],Codigos_mercados_mayoristas[],2,0)</f>
        <v>Metropolitana</v>
      </c>
      <c r="C161" s="4">
        <v>44131</v>
      </c>
      <c r="D161" s="3">
        <f>+VLOOKUP(Precio_diario_frutas[[#This Row],[Mercado]],Codigos_mercados_mayoristas[],3,0)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46">
        <f>+Precio_diario_frutas[[#This Row],[Precio promedio ponderado]]/Precio_diario_frutas[[#This Row],[Kg / unidad]]</f>
        <v>377.77777777777777</v>
      </c>
      <c r="Q161" s="2">
        <f>+VLOOKUP(Precio_diario_frutas[[#This Row],[Unidad de comercialización]],Codigos_kg[],2,0)</f>
        <v>450</v>
      </c>
    </row>
    <row r="162" spans="1:17" x14ac:dyDescent="0.25">
      <c r="A162" s="8" t="s">
        <v>142</v>
      </c>
      <c r="B162" s="3" t="str">
        <f>+VLOOKUP(Precio_diario_frutas[[#This Row],[Mercado]],Codigos_mercados_mayoristas[],2,0)</f>
        <v>Metropolitana</v>
      </c>
      <c r="C162" s="4">
        <v>44131</v>
      </c>
      <c r="D162" s="3">
        <f>+VLOOKUP(Precio_diario_frutas[[#This Row],[Mercado]],Codigos_mercados_mayoristas[],3,0)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46">
        <f>+Precio_diario_frutas[[#This Row],[Precio promedio ponderado]]/Precio_diario_frutas[[#This Row],[Kg / unidad]]</f>
        <v>255.55555555555554</v>
      </c>
      <c r="Q162" s="2">
        <f>+VLOOKUP(Precio_diario_frutas[[#This Row],[Unidad de comercialización]],Codigos_kg[],2,0)</f>
        <v>450</v>
      </c>
    </row>
    <row r="163" spans="1:17" ht="30" x14ac:dyDescent="0.25">
      <c r="A163" s="8" t="s">
        <v>142</v>
      </c>
      <c r="B163" s="3" t="str">
        <f>+VLOOKUP(Precio_diario_frutas[[#This Row],[Mercado]],Codigos_mercados_mayoristas[],2,0)</f>
        <v>Metropolitana</v>
      </c>
      <c r="C163" s="4">
        <v>44131</v>
      </c>
      <c r="D163" s="3">
        <f>+VLOOKUP(Precio_diario_frutas[[#This Row],[Mercado]],Codigos_mercados_mayoristas[],3,0)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46">
        <f>+Precio_diario_frutas[[#This Row],[Precio promedio ponderado]]/Precio_diario_frutas[[#This Row],[Kg / unidad]]</f>
        <v>1500</v>
      </c>
      <c r="Q163" s="2">
        <f>+VLOOKUP(Precio_diario_frutas[[#This Row],[Unidad de comercialización]],Codigos_kg[],2,0)</f>
        <v>4</v>
      </c>
    </row>
    <row r="164" spans="1:17" ht="30" x14ac:dyDescent="0.25">
      <c r="A164" s="8" t="s">
        <v>142</v>
      </c>
      <c r="B164" s="3" t="str">
        <f>+VLOOKUP(Precio_diario_frutas[[#This Row],[Mercado]],Codigos_mercados_mayoristas[],2,0)</f>
        <v>Metropolitana</v>
      </c>
      <c r="C164" s="4">
        <v>44131</v>
      </c>
      <c r="D164" s="3">
        <f>+VLOOKUP(Precio_diario_frutas[[#This Row],[Mercado]],Codigos_mercados_mayoristas[],3,0)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46">
        <f>+Precio_diario_frutas[[#This Row],[Precio promedio ponderado]]/Precio_diario_frutas[[#This Row],[Kg / unidad]]</f>
        <v>1500</v>
      </c>
      <c r="Q164" s="2">
        <f>+VLOOKUP(Precio_diario_frutas[[#This Row],[Unidad de comercialización]],Codigos_kg[],2,0)</f>
        <v>4</v>
      </c>
    </row>
    <row r="165" spans="1:17" ht="30" x14ac:dyDescent="0.25">
      <c r="A165" s="8" t="s">
        <v>142</v>
      </c>
      <c r="B165" s="3" t="str">
        <f>+VLOOKUP(Precio_diario_frutas[[#This Row],[Mercado]],Codigos_mercados_mayoristas[],2,0)</f>
        <v>Metropolitana</v>
      </c>
      <c r="C165" s="4">
        <v>44131</v>
      </c>
      <c r="D165" s="3">
        <f>+VLOOKUP(Precio_diario_frutas[[#This Row],[Mercado]],Codigos_mercados_mayoristas[],3,0)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46">
        <f>+Precio_diario_frutas[[#This Row],[Precio promedio ponderado]]/Precio_diario_frutas[[#This Row],[Kg / unidad]]</f>
        <v>1500</v>
      </c>
      <c r="Q165" s="2">
        <f>+VLOOKUP(Precio_diario_frutas[[#This Row],[Unidad de comercialización]],Codigos_kg[],2,0)</f>
        <v>4</v>
      </c>
    </row>
    <row r="166" spans="1:17" ht="30" x14ac:dyDescent="0.25">
      <c r="A166" s="8" t="s">
        <v>142</v>
      </c>
      <c r="B166" s="3" t="str">
        <f>+VLOOKUP(Precio_diario_frutas[[#This Row],[Mercado]],Codigos_mercados_mayoristas[],2,0)</f>
        <v>Metropolitana</v>
      </c>
      <c r="C166" s="4">
        <v>44131</v>
      </c>
      <c r="D166" s="3">
        <f>+VLOOKUP(Precio_diario_frutas[[#This Row],[Mercado]],Codigos_mercados_mayoristas[],3,0)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46">
        <f>+Precio_diario_frutas[[#This Row],[Precio promedio ponderado]]/Precio_diario_frutas[[#This Row],[Kg / unidad]]</f>
        <v>1500</v>
      </c>
      <c r="Q166" s="2">
        <f>+VLOOKUP(Precio_diario_frutas[[#This Row],[Unidad de comercialización]],Codigos_kg[],2,0)</f>
        <v>4</v>
      </c>
    </row>
    <row r="167" spans="1:17" x14ac:dyDescent="0.25">
      <c r="A167" s="8" t="s">
        <v>142</v>
      </c>
      <c r="B167" s="3" t="str">
        <f>+VLOOKUP(Precio_diario_frutas[[#This Row],[Mercado]],Codigos_mercados_mayoristas[],2,0)</f>
        <v>Metropolitana</v>
      </c>
      <c r="C167" s="4">
        <v>44131</v>
      </c>
      <c r="D167" s="3">
        <f>+VLOOKUP(Precio_diario_frutas[[#This Row],[Mercado]],Codigos_mercados_mayoristas[],3,0)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46">
        <f>+Precio_diario_frutas[[#This Row],[Precio promedio ponderado]]/Precio_diario_frutas[[#This Row],[Kg / unidad]]</f>
        <v>525</v>
      </c>
      <c r="Q167" s="2">
        <f>+VLOOKUP(Precio_diario_frutas[[#This Row],[Unidad de comercialización]],Codigos_kg[],2,0)</f>
        <v>400</v>
      </c>
    </row>
    <row r="168" spans="1:17" x14ac:dyDescent="0.25">
      <c r="A168" s="8" t="s">
        <v>142</v>
      </c>
      <c r="B168" s="3" t="str">
        <f>+VLOOKUP(Precio_diario_frutas[[#This Row],[Mercado]],Codigos_mercados_mayoristas[],2,0)</f>
        <v>Metropolitana</v>
      </c>
      <c r="C168" s="4">
        <v>44131</v>
      </c>
      <c r="D168" s="3">
        <f>+VLOOKUP(Precio_diario_frutas[[#This Row],[Mercado]],Codigos_mercados_mayoristas[],3,0)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46">
        <f>+Precio_diario_frutas[[#This Row],[Precio promedio ponderado]]/Precio_diario_frutas[[#This Row],[Kg / unidad]]</f>
        <v>460.9375</v>
      </c>
      <c r="Q168" s="2">
        <f>+VLOOKUP(Precio_diario_frutas[[#This Row],[Unidad de comercialización]],Codigos_kg[],2,0)</f>
        <v>400</v>
      </c>
    </row>
    <row r="169" spans="1:17" x14ac:dyDescent="0.25">
      <c r="A169" s="8" t="s">
        <v>142</v>
      </c>
      <c r="B169" s="3" t="str">
        <f>+VLOOKUP(Precio_diario_frutas[[#This Row],[Mercado]],Codigos_mercados_mayoristas[],2,0)</f>
        <v>Metropolitana</v>
      </c>
      <c r="C169" s="4">
        <v>44131</v>
      </c>
      <c r="D169" s="3">
        <f>+VLOOKUP(Precio_diario_frutas[[#This Row],[Mercado]],Codigos_mercados_mayoristas[],3,0)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46">
        <f>+Precio_diario_frutas[[#This Row],[Precio promedio ponderado]]/Precio_diario_frutas[[#This Row],[Kg / unidad]]</f>
        <v>475</v>
      </c>
      <c r="Q169" s="2">
        <f>+VLOOKUP(Precio_diario_frutas[[#This Row],[Unidad de comercialización]],Codigos_kg[],2,0)</f>
        <v>400</v>
      </c>
    </row>
    <row r="170" spans="1:17" x14ac:dyDescent="0.25">
      <c r="A170" s="8" t="s">
        <v>142</v>
      </c>
      <c r="B170" s="3" t="str">
        <f>+VLOOKUP(Precio_diario_frutas[[#This Row],[Mercado]],Codigos_mercados_mayoristas[],2,0)</f>
        <v>Metropolitana</v>
      </c>
      <c r="C170" s="4">
        <v>44131</v>
      </c>
      <c r="D170" s="3">
        <f>+VLOOKUP(Precio_diario_frutas[[#This Row],[Mercado]],Codigos_mercados_mayoristas[],3,0)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46">
        <f>+Precio_diario_frutas[[#This Row],[Precio promedio ponderado]]/Precio_diario_frutas[[#This Row],[Kg / unidad]]</f>
        <v>375</v>
      </c>
      <c r="Q170" s="2">
        <f>+VLOOKUP(Precio_diario_frutas[[#This Row],[Unidad de comercialización]],Codigos_kg[],2,0)</f>
        <v>400</v>
      </c>
    </row>
    <row r="171" spans="1:17" x14ac:dyDescent="0.25">
      <c r="A171" s="8" t="s">
        <v>142</v>
      </c>
      <c r="B171" s="3" t="str">
        <f>+VLOOKUP(Precio_diario_frutas[[#This Row],[Mercado]],Codigos_mercados_mayoristas[],2,0)</f>
        <v>Metropolitana</v>
      </c>
      <c r="C171" s="4">
        <v>44131</v>
      </c>
      <c r="D171" s="3">
        <f>+VLOOKUP(Precio_diario_frutas[[#This Row],[Mercado]],Codigos_mercados_mayoristas[],3,0)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46">
        <f>+Precio_diario_frutas[[#This Row],[Precio promedio ponderado]]/Precio_diario_frutas[[#This Row],[Kg / unidad]]</f>
        <v>375</v>
      </c>
      <c r="Q171" s="2">
        <f>+VLOOKUP(Precio_diario_frutas[[#This Row],[Unidad de comercialización]],Codigos_kg[],2,0)</f>
        <v>400</v>
      </c>
    </row>
    <row r="172" spans="1:17" x14ac:dyDescent="0.25">
      <c r="A172" s="8" t="s">
        <v>142</v>
      </c>
      <c r="B172" s="3" t="str">
        <f>+VLOOKUP(Precio_diario_frutas[[#This Row],[Mercado]],Codigos_mercados_mayoristas[],2,0)</f>
        <v>Metropolitana</v>
      </c>
      <c r="C172" s="4">
        <v>44131</v>
      </c>
      <c r="D172" s="3">
        <f>+VLOOKUP(Precio_diario_frutas[[#This Row],[Mercado]],Codigos_mercados_mayoristas[],3,0)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46">
        <f>+Precio_diario_frutas[[#This Row],[Precio promedio ponderado]]/Precio_diario_frutas[[#This Row],[Kg / unidad]]</f>
        <v>500</v>
      </c>
      <c r="Q172" s="2">
        <f>+VLOOKUP(Precio_diario_frutas[[#This Row],[Unidad de comercialización]],Codigos_kg[],2,0)</f>
        <v>400</v>
      </c>
    </row>
    <row r="173" spans="1:17" x14ac:dyDescent="0.25">
      <c r="A173" s="8" t="s">
        <v>142</v>
      </c>
      <c r="B173" s="3" t="str">
        <f>+VLOOKUP(Precio_diario_frutas[[#This Row],[Mercado]],Codigos_mercados_mayoristas[],2,0)</f>
        <v>Metropolitana</v>
      </c>
      <c r="C173" s="4">
        <v>44131</v>
      </c>
      <c r="D173" s="3">
        <f>+VLOOKUP(Precio_diario_frutas[[#This Row],[Mercado]],Codigos_mercados_mayoristas[],3,0)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46">
        <f>+Precio_diario_frutas[[#This Row],[Precio promedio ponderado]]/Precio_diario_frutas[[#This Row],[Kg / unidad]]</f>
        <v>460</v>
      </c>
      <c r="Q173" s="2">
        <f>+VLOOKUP(Precio_diario_frutas[[#This Row],[Unidad de comercialización]],Codigos_kg[],2,0)</f>
        <v>400</v>
      </c>
    </row>
    <row r="174" spans="1:17" x14ac:dyDescent="0.25">
      <c r="A174" s="8" t="s">
        <v>142</v>
      </c>
      <c r="B174" s="3" t="str">
        <f>+VLOOKUP(Precio_diario_frutas[[#This Row],[Mercado]],Codigos_mercados_mayoristas[],2,0)</f>
        <v>Metropolitana</v>
      </c>
      <c r="C174" s="4">
        <v>44131</v>
      </c>
      <c r="D174" s="3">
        <f>+VLOOKUP(Precio_diario_frutas[[#This Row],[Mercado]],Codigos_mercados_mayoristas[],3,0)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46">
        <f>+Precio_diario_frutas[[#This Row],[Precio promedio ponderado]]/Precio_diario_frutas[[#This Row],[Kg / unidad]]</f>
        <v>450</v>
      </c>
      <c r="Q174" s="2">
        <f>+VLOOKUP(Precio_diario_frutas[[#This Row],[Unidad de comercialización]],Codigos_kg[],2,0)</f>
        <v>400</v>
      </c>
    </row>
    <row r="175" spans="1:17" x14ac:dyDescent="0.25">
      <c r="A175" s="8" t="s">
        <v>142</v>
      </c>
      <c r="B175" s="3" t="str">
        <f>+VLOOKUP(Precio_diario_frutas[[#This Row],[Mercado]],Codigos_mercados_mayoristas[],2,0)</f>
        <v>Metropolitana</v>
      </c>
      <c r="C175" s="4">
        <v>44131</v>
      </c>
      <c r="D175" s="3">
        <f>+VLOOKUP(Precio_diario_frutas[[#This Row],[Mercado]],Codigos_mercados_mayoristas[],3,0)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46">
        <f>+Precio_diario_frutas[[#This Row],[Precio promedio ponderado]]/Precio_diario_frutas[[#This Row],[Kg / unidad]]</f>
        <v>400</v>
      </c>
      <c r="Q175" s="2">
        <f>+VLOOKUP(Precio_diario_frutas[[#This Row],[Unidad de comercialización]],Codigos_kg[],2,0)</f>
        <v>400</v>
      </c>
    </row>
    <row r="176" spans="1:17" x14ac:dyDescent="0.25">
      <c r="A176" s="8" t="s">
        <v>142</v>
      </c>
      <c r="B176" s="3" t="str">
        <f>+VLOOKUP(Precio_diario_frutas[[#This Row],[Mercado]],Codigos_mercados_mayoristas[],2,0)</f>
        <v>Metropolitana</v>
      </c>
      <c r="C176" s="4">
        <v>44131</v>
      </c>
      <c r="D176" s="3">
        <f>+VLOOKUP(Precio_diario_frutas[[#This Row],[Mercado]],Codigos_mercados_mayoristas[],3,0)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46">
        <f>+Precio_diario_frutas[[#This Row],[Precio promedio ponderado]]/Precio_diario_frutas[[#This Row],[Kg / unidad]]</f>
        <v>400</v>
      </c>
      <c r="Q176" s="2">
        <f>+VLOOKUP(Precio_diario_frutas[[#This Row],[Unidad de comercialización]],Codigos_kg[],2,0)</f>
        <v>400</v>
      </c>
    </row>
    <row r="177" spans="1:17" x14ac:dyDescent="0.25">
      <c r="A177" s="8" t="s">
        <v>142</v>
      </c>
      <c r="B177" s="3" t="str">
        <f>+VLOOKUP(Precio_diario_frutas[[#This Row],[Mercado]],Codigos_mercados_mayoristas[],2,0)</f>
        <v>Metropolitana</v>
      </c>
      <c r="C177" s="4">
        <v>44131</v>
      </c>
      <c r="D177" s="3">
        <f>+VLOOKUP(Precio_diario_frutas[[#This Row],[Mercado]],Codigos_mercados_mayoristas[],3,0)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46">
        <f>+Precio_diario_frutas[[#This Row],[Precio promedio ponderado]]/Precio_diario_frutas[[#This Row],[Kg / unidad]]</f>
        <v>450</v>
      </c>
      <c r="Q177" s="2">
        <f>+VLOOKUP(Precio_diario_frutas[[#This Row],[Unidad de comercialización]],Codigos_kg[],2,0)</f>
        <v>400</v>
      </c>
    </row>
    <row r="178" spans="1:17" x14ac:dyDescent="0.25">
      <c r="A178" s="8" t="s">
        <v>142</v>
      </c>
      <c r="B178" s="3" t="str">
        <f>+VLOOKUP(Precio_diario_frutas[[#This Row],[Mercado]],Codigos_mercados_mayoristas[],2,0)</f>
        <v>Metropolitana</v>
      </c>
      <c r="C178" s="4">
        <v>44131</v>
      </c>
      <c r="D178" s="3">
        <f>+VLOOKUP(Precio_diario_frutas[[#This Row],[Mercado]],Codigos_mercados_mayoristas[],3,0)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46">
        <f>+Precio_diario_frutas[[#This Row],[Precio promedio ponderado]]/Precio_diario_frutas[[#This Row],[Kg / unidad]]</f>
        <v>375</v>
      </c>
      <c r="Q178" s="2">
        <f>+VLOOKUP(Precio_diario_frutas[[#This Row],[Unidad de comercialización]],Codigos_kg[],2,0)</f>
        <v>400</v>
      </c>
    </row>
    <row r="179" spans="1:17" x14ac:dyDescent="0.25">
      <c r="A179" s="8" t="s">
        <v>142</v>
      </c>
      <c r="B179" s="3" t="str">
        <f>+VLOOKUP(Precio_diario_frutas[[#This Row],[Mercado]],Codigos_mercados_mayoristas[],2,0)</f>
        <v>Metropolitana</v>
      </c>
      <c r="C179" s="4">
        <v>44131</v>
      </c>
      <c r="D179" s="3">
        <f>+VLOOKUP(Precio_diario_frutas[[#This Row],[Mercado]],Codigos_mercados_mayoristas[],3,0)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46">
        <f>+Precio_diario_frutas[[#This Row],[Precio promedio ponderado]]/Precio_diario_frutas[[#This Row],[Kg / unidad]]</f>
        <v>375</v>
      </c>
      <c r="Q179" s="2">
        <f>+VLOOKUP(Precio_diario_frutas[[#This Row],[Unidad de comercialización]],Codigos_kg[],2,0)</f>
        <v>400</v>
      </c>
    </row>
    <row r="180" spans="1:17" x14ac:dyDescent="0.25">
      <c r="A180" s="8" t="s">
        <v>142</v>
      </c>
      <c r="B180" s="3" t="str">
        <f>+VLOOKUP(Precio_diario_frutas[[#This Row],[Mercado]],Codigos_mercados_mayoristas[],2,0)</f>
        <v>Metropolitana</v>
      </c>
      <c r="C180" s="4">
        <v>44131</v>
      </c>
      <c r="D180" s="3">
        <f>+VLOOKUP(Precio_diario_frutas[[#This Row],[Mercado]],Codigos_mercados_mayoristas[],3,0)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46">
        <f>+Precio_diario_frutas[[#This Row],[Precio promedio ponderado]]/Precio_diario_frutas[[#This Row],[Kg / unidad]]</f>
        <v>325</v>
      </c>
      <c r="Q180" s="2">
        <f>+VLOOKUP(Precio_diario_frutas[[#This Row],[Unidad de comercialización]],Codigos_kg[],2,0)</f>
        <v>400</v>
      </c>
    </row>
    <row r="181" spans="1:17" x14ac:dyDescent="0.25">
      <c r="A181" s="8" t="s">
        <v>142</v>
      </c>
      <c r="B181" s="3" t="str">
        <f>+VLOOKUP(Precio_diario_frutas[[#This Row],[Mercado]],Codigos_mercados_mayoristas[],2,0)</f>
        <v>Metropolitana</v>
      </c>
      <c r="C181" s="4">
        <v>44131</v>
      </c>
      <c r="D181" s="3">
        <f>+VLOOKUP(Precio_diario_frutas[[#This Row],[Mercado]],Codigos_mercados_mayoristas[],3,0)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46">
        <f>+Precio_diario_frutas[[#This Row],[Precio promedio ponderado]]/Precio_diario_frutas[[#This Row],[Kg / unidad]]</f>
        <v>300</v>
      </c>
      <c r="Q181" s="2">
        <f>+VLOOKUP(Precio_diario_frutas[[#This Row],[Unidad de comercialización]],Codigos_kg[],2,0)</f>
        <v>400</v>
      </c>
    </row>
    <row r="182" spans="1:17" x14ac:dyDescent="0.25">
      <c r="A182" s="8" t="s">
        <v>142</v>
      </c>
      <c r="B182" s="3" t="str">
        <f>+VLOOKUP(Precio_diario_frutas[[#This Row],[Mercado]],Codigos_mercados_mayoristas[],2,0)</f>
        <v>Metropolitana</v>
      </c>
      <c r="C182" s="4">
        <v>44131</v>
      </c>
      <c r="D182" s="3">
        <f>+VLOOKUP(Precio_diario_frutas[[#This Row],[Mercado]],Codigos_mercados_mayoristas[],3,0)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46">
        <f>+Precio_diario_frutas[[#This Row],[Precio promedio ponderado]]/Precio_diario_frutas[[#This Row],[Kg / unidad]]</f>
        <v>450</v>
      </c>
      <c r="Q182" s="2">
        <f>+VLOOKUP(Precio_diario_frutas[[#This Row],[Unidad de comercialización]],Codigos_kg[],2,0)</f>
        <v>400</v>
      </c>
    </row>
    <row r="183" spans="1:17" x14ac:dyDescent="0.25">
      <c r="A183" s="8" t="s">
        <v>142</v>
      </c>
      <c r="B183" s="3" t="str">
        <f>+VLOOKUP(Precio_diario_frutas[[#This Row],[Mercado]],Codigos_mercados_mayoristas[],2,0)</f>
        <v>Metropolitana</v>
      </c>
      <c r="C183" s="4">
        <v>44131</v>
      </c>
      <c r="D183" s="3">
        <f>+VLOOKUP(Precio_diario_frutas[[#This Row],[Mercado]],Codigos_mercados_mayoristas[],3,0)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46">
        <f>+Precio_diario_frutas[[#This Row],[Precio promedio ponderado]]/Precio_diario_frutas[[#This Row],[Kg / unidad]]</f>
        <v>721.38556249999999</v>
      </c>
      <c r="Q183" s="2">
        <f>+VLOOKUP(Precio_diario_frutas[[#This Row],[Unidad de comercialización]],Codigos_kg[],2,0)</f>
        <v>16</v>
      </c>
    </row>
    <row r="184" spans="1:17" x14ac:dyDescent="0.25">
      <c r="A184" s="8" t="s">
        <v>142</v>
      </c>
      <c r="B184" s="3" t="str">
        <f>+VLOOKUP(Precio_diario_frutas[[#This Row],[Mercado]],Codigos_mercados_mayoristas[],2,0)</f>
        <v>Metropolitana</v>
      </c>
      <c r="C184" s="4">
        <v>44131</v>
      </c>
      <c r="D184" s="3">
        <f>+VLOOKUP(Precio_diario_frutas[[#This Row],[Mercado]],Codigos_mercados_mayoristas[],3,0)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46">
        <f>+Precio_diario_frutas[[#This Row],[Precio promedio ponderado]]/Precio_diario_frutas[[#This Row],[Kg / unidad]]</f>
        <v>692.64706000000001</v>
      </c>
      <c r="Q184" s="2">
        <f>+VLOOKUP(Precio_diario_frutas[[#This Row],[Unidad de comercialización]],Codigos_kg[],2,0)</f>
        <v>400</v>
      </c>
    </row>
    <row r="185" spans="1:17" x14ac:dyDescent="0.25">
      <c r="A185" s="8" t="s">
        <v>142</v>
      </c>
      <c r="B185" s="3" t="str">
        <f>+VLOOKUP(Precio_diario_frutas[[#This Row],[Mercado]],Codigos_mercados_mayoristas[],2,0)</f>
        <v>Metropolitana</v>
      </c>
      <c r="C185" s="4">
        <v>44131</v>
      </c>
      <c r="D185" s="3">
        <f>+VLOOKUP(Precio_diario_frutas[[#This Row],[Mercado]],Codigos_mercados_mayoristas[],3,0)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46">
        <f>+Precio_diario_frutas[[#This Row],[Precio promedio ponderado]]/Precio_diario_frutas[[#This Row],[Kg / unidad]]</f>
        <v>625</v>
      </c>
      <c r="Q185" s="2">
        <f>+VLOOKUP(Precio_diario_frutas[[#This Row],[Unidad de comercialización]],Codigos_kg[],2,0)</f>
        <v>16</v>
      </c>
    </row>
    <row r="186" spans="1:17" x14ac:dyDescent="0.25">
      <c r="A186" s="8" t="s">
        <v>142</v>
      </c>
      <c r="B186" s="3" t="str">
        <f>+VLOOKUP(Precio_diario_frutas[[#This Row],[Mercado]],Codigos_mercados_mayoristas[],2,0)</f>
        <v>Metropolitana</v>
      </c>
      <c r="C186" s="4">
        <v>44131</v>
      </c>
      <c r="D186" s="3">
        <f>+VLOOKUP(Precio_diario_frutas[[#This Row],[Mercado]],Codigos_mercados_mayoristas[],3,0)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46">
        <f>+Precio_diario_frutas[[#This Row],[Precio promedio ponderado]]/Precio_diario_frutas[[#This Row],[Kg / unidad]]</f>
        <v>640.78947249999999</v>
      </c>
      <c r="Q186" s="2">
        <f>+VLOOKUP(Precio_diario_frutas[[#This Row],[Unidad de comercialización]],Codigos_kg[],2,0)</f>
        <v>400</v>
      </c>
    </row>
    <row r="187" spans="1:17" x14ac:dyDescent="0.25">
      <c r="A187" s="8" t="s">
        <v>142</v>
      </c>
      <c r="B187" s="3" t="str">
        <f>+VLOOKUP(Precio_diario_frutas[[#This Row],[Mercado]],Codigos_mercados_mayoristas[],2,0)</f>
        <v>Metropolitana</v>
      </c>
      <c r="C187" s="4">
        <v>44131</v>
      </c>
      <c r="D187" s="3">
        <f>+VLOOKUP(Precio_diario_frutas[[#This Row],[Mercado]],Codigos_mercados_mayoristas[],3,0)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46">
        <f>+Precio_diario_frutas[[#This Row],[Precio promedio ponderado]]/Precio_diario_frutas[[#This Row],[Kg / unidad]]</f>
        <v>737.5</v>
      </c>
      <c r="Q187" s="2">
        <f>+VLOOKUP(Precio_diario_frutas[[#This Row],[Unidad de comercialización]],Codigos_kg[],2,0)</f>
        <v>400</v>
      </c>
    </row>
    <row r="188" spans="1:17" x14ac:dyDescent="0.25">
      <c r="A188" s="8" t="s">
        <v>142</v>
      </c>
      <c r="B188" s="3" t="str">
        <f>+VLOOKUP(Precio_diario_frutas[[#This Row],[Mercado]],Codigos_mercados_mayoristas[],2,0)</f>
        <v>Metropolitana</v>
      </c>
      <c r="C188" s="4">
        <v>44131</v>
      </c>
      <c r="D188" s="3">
        <f>+VLOOKUP(Precio_diario_frutas[[#This Row],[Mercado]],Codigos_mercados_mayoristas[],3,0)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46">
        <f>+Precio_diario_frutas[[#This Row],[Precio promedio ponderado]]/Precio_diario_frutas[[#This Row],[Kg / unidad]]</f>
        <v>675</v>
      </c>
      <c r="Q188" s="2">
        <f>+VLOOKUP(Precio_diario_frutas[[#This Row],[Unidad de comercialización]],Codigos_kg[],2,0)</f>
        <v>400</v>
      </c>
    </row>
    <row r="189" spans="1:17" x14ac:dyDescent="0.25">
      <c r="A189" s="8" t="s">
        <v>142</v>
      </c>
      <c r="B189" s="3" t="str">
        <f>+VLOOKUP(Precio_diario_frutas[[#This Row],[Mercado]],Codigos_mercados_mayoristas[],2,0)</f>
        <v>Metropolitana</v>
      </c>
      <c r="C189" s="4">
        <v>44131</v>
      </c>
      <c r="D189" s="3">
        <f>+VLOOKUP(Precio_diario_frutas[[#This Row],[Mercado]],Codigos_mercados_mayoristas[],3,0)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46">
        <f>+Precio_diario_frutas[[#This Row],[Precio promedio ponderado]]/Precio_diario_frutas[[#This Row],[Kg / unidad]]</f>
        <v>3600</v>
      </c>
      <c r="Q189" s="2">
        <f>+VLOOKUP(Precio_diario_frutas[[#This Row],[Unidad de comercialización]],Codigos_kg[],2,0)</f>
        <v>1</v>
      </c>
    </row>
    <row r="190" spans="1:17" x14ac:dyDescent="0.25">
      <c r="A190" s="8" t="s">
        <v>142</v>
      </c>
      <c r="B190" s="3" t="str">
        <f>+VLOOKUP(Precio_diario_frutas[[#This Row],[Mercado]],Codigos_mercados_mayoristas[],2,0)</f>
        <v>Metropolitana</v>
      </c>
      <c r="C190" s="4">
        <v>44131</v>
      </c>
      <c r="D190" s="3">
        <f>+VLOOKUP(Precio_diario_frutas[[#This Row],[Mercado]],Codigos_mercados_mayoristas[],3,0)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46">
        <f>+Precio_diario_frutas[[#This Row],[Precio promedio ponderado]]/Precio_diario_frutas[[#This Row],[Kg / unidad]]</f>
        <v>3400</v>
      </c>
      <c r="Q190" s="2">
        <f>+VLOOKUP(Precio_diario_frutas[[#This Row],[Unidad de comercialización]],Codigos_kg[],2,0)</f>
        <v>1</v>
      </c>
    </row>
    <row r="191" spans="1:17" x14ac:dyDescent="0.25">
      <c r="A191" s="8" t="s">
        <v>142</v>
      </c>
      <c r="B191" s="3" t="str">
        <f>+VLOOKUP(Precio_diario_frutas[[#This Row],[Mercado]],Codigos_mercados_mayoristas[],2,0)</f>
        <v>Metropolitana</v>
      </c>
      <c r="C191" s="4">
        <v>44131</v>
      </c>
      <c r="D191" s="3">
        <f>+VLOOKUP(Precio_diario_frutas[[#This Row],[Mercado]],Codigos_mercados_mayoristas[],3,0)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46">
        <f>+Precio_diario_frutas[[#This Row],[Precio promedio ponderado]]/Precio_diario_frutas[[#This Row],[Kg / unidad]]</f>
        <v>3300</v>
      </c>
      <c r="Q191" s="2">
        <f>+VLOOKUP(Precio_diario_frutas[[#This Row],[Unidad de comercialización]],Codigos_kg[],2,0)</f>
        <v>1</v>
      </c>
    </row>
    <row r="192" spans="1:17" x14ac:dyDescent="0.25">
      <c r="A192" s="8" t="s">
        <v>142</v>
      </c>
      <c r="B192" s="3" t="str">
        <f>+VLOOKUP(Precio_diario_frutas[[#This Row],[Mercado]],Codigos_mercados_mayoristas[],2,0)</f>
        <v>Metropolitana</v>
      </c>
      <c r="C192" s="4">
        <v>44131</v>
      </c>
      <c r="D192" s="3">
        <f>+VLOOKUP(Precio_diario_frutas[[#This Row],[Mercado]],Codigos_mercados_mayoristas[],3,0)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46">
        <f>+Precio_diario_frutas[[#This Row],[Precio promedio ponderado]]/Precio_diario_frutas[[#This Row],[Kg / unidad]]</f>
        <v>3255.7379999999998</v>
      </c>
      <c r="Q192" s="2">
        <f>+VLOOKUP(Precio_diario_frutas[[#This Row],[Unidad de comercialización]],Codigos_kg[],2,0)</f>
        <v>1</v>
      </c>
    </row>
    <row r="193" spans="1:17" x14ac:dyDescent="0.25">
      <c r="A193" s="8" t="s">
        <v>142</v>
      </c>
      <c r="B193" s="3" t="str">
        <f>+VLOOKUP(Precio_diario_frutas[[#This Row],[Mercado]],Codigos_mercados_mayoristas[],2,0)</f>
        <v>Metropolitana</v>
      </c>
      <c r="C193" s="4">
        <v>44131</v>
      </c>
      <c r="D193" s="3">
        <f>+VLOOKUP(Precio_diario_frutas[[#This Row],[Mercado]],Codigos_mercados_mayoristas[],3,0)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46">
        <f>+Precio_diario_frutas[[#This Row],[Precio promedio ponderado]]/Precio_diario_frutas[[#This Row],[Kg / unidad]]</f>
        <v>2764</v>
      </c>
      <c r="Q193" s="2">
        <f>+VLOOKUP(Precio_diario_frutas[[#This Row],[Unidad de comercialización]],Codigos_kg[],2,0)</f>
        <v>1</v>
      </c>
    </row>
    <row r="194" spans="1:17" x14ac:dyDescent="0.25">
      <c r="A194" s="8" t="s">
        <v>142</v>
      </c>
      <c r="B194" s="3" t="str">
        <f>+VLOOKUP(Precio_diario_frutas[[#This Row],[Mercado]],Codigos_mercados_mayoristas[],2,0)</f>
        <v>Metropolitana</v>
      </c>
      <c r="C194" s="4">
        <v>44131</v>
      </c>
      <c r="D194" s="3">
        <f>+VLOOKUP(Precio_diario_frutas[[#This Row],[Mercado]],Codigos_mercados_mayoristas[],3,0)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46">
        <f>+Precio_diario_frutas[[#This Row],[Precio promedio ponderado]]/Precio_diario_frutas[[#This Row],[Kg / unidad]]</f>
        <v>612.12121111111105</v>
      </c>
      <c r="Q194" s="2">
        <f>+VLOOKUP(Precio_diario_frutas[[#This Row],[Unidad de comercialización]],Codigos_kg[],2,0)</f>
        <v>450</v>
      </c>
    </row>
    <row r="195" spans="1:17" x14ac:dyDescent="0.25">
      <c r="A195" s="8" t="s">
        <v>142</v>
      </c>
      <c r="B195" s="3" t="str">
        <f>+VLOOKUP(Precio_diario_frutas[[#This Row],[Mercado]],Codigos_mercados_mayoristas[],2,0)</f>
        <v>Metropolitana</v>
      </c>
      <c r="C195" s="4">
        <v>44131</v>
      </c>
      <c r="D195" s="3">
        <f>+VLOOKUP(Precio_diario_frutas[[#This Row],[Mercado]],Codigos_mercados_mayoristas[],3,0)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46">
        <f>+Precio_diario_frutas[[#This Row],[Precio promedio ponderado]]/Precio_diario_frutas[[#This Row],[Kg / unidad]]</f>
        <v>568.25396888888883</v>
      </c>
      <c r="Q195" s="2">
        <f>+VLOOKUP(Precio_diario_frutas[[#This Row],[Unidad de comercialización]],Codigos_kg[],2,0)</f>
        <v>450</v>
      </c>
    </row>
    <row r="196" spans="1:17" x14ac:dyDescent="0.25">
      <c r="A196" s="8" t="s">
        <v>142</v>
      </c>
      <c r="B196" s="3" t="str">
        <f>+VLOOKUP(Precio_diario_frutas[[#This Row],[Mercado]],Codigos_mercados_mayoristas[],2,0)</f>
        <v>Metropolitana</v>
      </c>
      <c r="C196" s="4">
        <v>44131</v>
      </c>
      <c r="D196" s="3">
        <f>+VLOOKUP(Precio_diario_frutas[[#This Row],[Mercado]],Codigos_mercados_mayoristas[],3,0)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46">
        <f>+Precio_diario_frutas[[#This Row],[Precio promedio ponderado]]/Precio_diario_frutas[[#This Row],[Kg / unidad]]</f>
        <v>511.11111111111109</v>
      </c>
      <c r="Q196" s="2">
        <f>+VLOOKUP(Precio_diario_frutas[[#This Row],[Unidad de comercialización]],Codigos_kg[],2,0)</f>
        <v>450</v>
      </c>
    </row>
    <row r="197" spans="1:17" ht="30" x14ac:dyDescent="0.25">
      <c r="A197" s="8" t="s">
        <v>142</v>
      </c>
      <c r="B197" s="3" t="str">
        <f>+VLOOKUP(Precio_diario_frutas[[#This Row],[Mercado]],Codigos_mercados_mayoristas[],2,0)</f>
        <v>Metropolitana</v>
      </c>
      <c r="C197" s="4">
        <v>44131</v>
      </c>
      <c r="D197" s="3">
        <f>+VLOOKUP(Precio_diario_frutas[[#This Row],[Mercado]],Codigos_mercados_mayoristas[],3,0)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46">
        <f>+Precio_diario_frutas[[#This Row],[Precio promedio ponderado]]/Precio_diario_frutas[[#This Row],[Kg / unidad]]</f>
        <v>1700</v>
      </c>
      <c r="Q197" s="2">
        <f>+VLOOKUP(Precio_diario_frutas[[#This Row],[Unidad de comercialización]],Codigos_kg[],2,0)</f>
        <v>10</v>
      </c>
    </row>
    <row r="198" spans="1:17" ht="30" x14ac:dyDescent="0.25">
      <c r="A198" s="8" t="s">
        <v>142</v>
      </c>
      <c r="B198" s="3" t="str">
        <f>+VLOOKUP(Precio_diario_frutas[[#This Row],[Mercado]],Codigos_mercados_mayoristas[],2,0)</f>
        <v>Metropolitana</v>
      </c>
      <c r="C198" s="4">
        <v>44131</v>
      </c>
      <c r="D198" s="3">
        <f>+VLOOKUP(Precio_diario_frutas[[#This Row],[Mercado]],Codigos_mercados_mayoristas[],3,0)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46">
        <f>+Precio_diario_frutas[[#This Row],[Precio promedio ponderado]]/Precio_diario_frutas[[#This Row],[Kg / unidad]]</f>
        <v>1416.6666666666667</v>
      </c>
      <c r="Q198" s="2">
        <f>+VLOOKUP(Precio_diario_frutas[[#This Row],[Unidad de comercialización]],Codigos_kg[],2,0)</f>
        <v>12</v>
      </c>
    </row>
    <row r="199" spans="1:17" ht="30" x14ac:dyDescent="0.25">
      <c r="A199" s="8" t="s">
        <v>142</v>
      </c>
      <c r="B199" s="3" t="str">
        <f>+VLOOKUP(Precio_diario_frutas[[#This Row],[Mercado]],Codigos_mercados_mayoristas[],2,0)</f>
        <v>Metropolitana</v>
      </c>
      <c r="C199" s="4">
        <v>44131</v>
      </c>
      <c r="D199" s="3">
        <f>+VLOOKUP(Precio_diario_frutas[[#This Row],[Mercado]],Codigos_mercados_mayoristas[],3,0)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46">
        <f>+Precio_diario_frutas[[#This Row],[Precio promedio ponderado]]/Precio_diario_frutas[[#This Row],[Kg / unidad]]</f>
        <v>1214.2857142857142</v>
      </c>
      <c r="Q199" s="2">
        <f>+VLOOKUP(Precio_diario_frutas[[#This Row],[Unidad de comercialización]],Codigos_kg[],2,0)</f>
        <v>14</v>
      </c>
    </row>
    <row r="200" spans="1:17" ht="30" x14ac:dyDescent="0.25">
      <c r="A200" s="8" t="s">
        <v>142</v>
      </c>
      <c r="B200" s="3" t="str">
        <f>+VLOOKUP(Precio_diario_frutas[[#This Row],[Mercado]],Codigos_mercados_mayoristas[],2,0)</f>
        <v>Metropolitana</v>
      </c>
      <c r="C200" s="4">
        <v>44131</v>
      </c>
      <c r="D200" s="3">
        <f>+VLOOKUP(Precio_diario_frutas[[#This Row],[Mercado]],Codigos_mercados_mayoristas[],3,0)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46">
        <f>+Precio_diario_frutas[[#This Row],[Precio promedio ponderado]]/Precio_diario_frutas[[#This Row],[Kg / unidad]]</f>
        <v>1062.5</v>
      </c>
      <c r="Q200" s="2">
        <f>+VLOOKUP(Precio_diario_frutas[[#This Row],[Unidad de comercialización]],Codigos_kg[],2,0)</f>
        <v>16</v>
      </c>
    </row>
    <row r="201" spans="1:17" ht="30" x14ac:dyDescent="0.25">
      <c r="A201" s="8" t="s">
        <v>142</v>
      </c>
      <c r="B201" s="3" t="str">
        <f>+VLOOKUP(Precio_diario_frutas[[#This Row],[Mercado]],Codigos_mercados_mayoristas[],2,0)</f>
        <v>Metropolitana</v>
      </c>
      <c r="C201" s="4">
        <v>44131</v>
      </c>
      <c r="D201" s="3">
        <f>+VLOOKUP(Precio_diario_frutas[[#This Row],[Mercado]],Codigos_mercados_mayoristas[],3,0)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46">
        <f>+Precio_diario_frutas[[#This Row],[Precio promedio ponderado]]/Precio_diario_frutas[[#This Row],[Kg / unidad]]</f>
        <v>850</v>
      </c>
      <c r="Q201" s="2">
        <f>+VLOOKUP(Precio_diario_frutas[[#This Row],[Unidad de comercialización]],Codigos_kg[],2,0)</f>
        <v>20</v>
      </c>
    </row>
    <row r="202" spans="1:17" ht="30" x14ac:dyDescent="0.25">
      <c r="A202" s="8" t="s">
        <v>142</v>
      </c>
      <c r="B202" s="3" t="str">
        <f>+VLOOKUP(Precio_diario_frutas[[#This Row],[Mercado]],Codigos_mercados_mayoristas[],2,0)</f>
        <v>Metropolitana</v>
      </c>
      <c r="C202" s="4">
        <v>44131</v>
      </c>
      <c r="D202" s="3">
        <f>+VLOOKUP(Precio_diario_frutas[[#This Row],[Mercado]],Codigos_mercados_mayoristas[],3,0)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46">
        <f>+Precio_diario_frutas[[#This Row],[Precio promedio ponderado]]/Precio_diario_frutas[[#This Row],[Kg / unidad]]</f>
        <v>491.39785000000001</v>
      </c>
      <c r="Q202" s="2">
        <f>+VLOOKUP(Precio_diario_frutas[[#This Row],[Unidad de comercialización]],Codigos_kg[],2,0)</f>
        <v>20</v>
      </c>
    </row>
    <row r="203" spans="1:17" ht="30" x14ac:dyDescent="0.25">
      <c r="A203" s="8" t="s">
        <v>142</v>
      </c>
      <c r="B203" s="3" t="str">
        <f>+VLOOKUP(Precio_diario_frutas[[#This Row],[Mercado]],Codigos_mercados_mayoristas[],2,0)</f>
        <v>Metropolitana</v>
      </c>
      <c r="C203" s="4">
        <v>44131</v>
      </c>
      <c r="D203" s="3">
        <f>+VLOOKUP(Precio_diario_frutas[[#This Row],[Mercado]],Codigos_mercados_mayoristas[],3,0)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46">
        <f>+Precio_diario_frutas[[#This Row],[Precio promedio ponderado]]/Precio_diario_frutas[[#This Row],[Kg / unidad]]</f>
        <v>549.21875</v>
      </c>
      <c r="Q203" s="2">
        <f>+VLOOKUP(Precio_diario_frutas[[#This Row],[Unidad de comercialización]],Codigos_kg[],2,0)</f>
        <v>20</v>
      </c>
    </row>
    <row r="204" spans="1:17" ht="30" x14ac:dyDescent="0.25">
      <c r="A204" s="8" t="s">
        <v>142</v>
      </c>
      <c r="B204" s="3" t="str">
        <f>+VLOOKUP(Precio_diario_frutas[[#This Row],[Mercado]],Codigos_mercados_mayoristas[],2,0)</f>
        <v>Metropolitana</v>
      </c>
      <c r="C204" s="4">
        <v>44131</v>
      </c>
      <c r="D204" s="3">
        <f>+VLOOKUP(Precio_diario_frutas[[#This Row],[Mercado]],Codigos_mercados_mayoristas[],3,0)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46">
        <f>+Precio_diario_frutas[[#This Row],[Precio promedio ponderado]]/Precio_diario_frutas[[#This Row],[Kg / unidad]]</f>
        <v>573.68419999999992</v>
      </c>
      <c r="Q204" s="2">
        <f>+VLOOKUP(Precio_diario_frutas[[#This Row],[Unidad de comercialización]],Codigos_kg[],2,0)</f>
        <v>20</v>
      </c>
    </row>
    <row r="205" spans="1:17" ht="30" x14ac:dyDescent="0.25">
      <c r="A205" s="8" t="s">
        <v>142</v>
      </c>
      <c r="B205" s="3" t="str">
        <f>+VLOOKUP(Precio_diario_frutas[[#This Row],[Mercado]],Codigos_mercados_mayoristas[],2,0)</f>
        <v>Metropolitana</v>
      </c>
      <c r="C205" s="4">
        <v>44131</v>
      </c>
      <c r="D205" s="3">
        <f>+VLOOKUP(Precio_diario_frutas[[#This Row],[Mercado]],Codigos_mercados_mayoristas[],3,0)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46">
        <f>+Precio_diario_frutas[[#This Row],[Precio promedio ponderado]]/Precio_diario_frutas[[#This Row],[Kg / unidad]]</f>
        <v>619.87580000000003</v>
      </c>
      <c r="Q205" s="2">
        <f>+VLOOKUP(Precio_diario_frutas[[#This Row],[Unidad de comercialización]],Codigos_kg[],2,0)</f>
        <v>20</v>
      </c>
    </row>
    <row r="206" spans="1:17" ht="30" x14ac:dyDescent="0.25">
      <c r="A206" s="8" t="s">
        <v>142</v>
      </c>
      <c r="B206" s="3" t="str">
        <f>+VLOOKUP(Precio_diario_frutas[[#This Row],[Mercado]],Codigos_mercados_mayoristas[],2,0)</f>
        <v>Metropolitana</v>
      </c>
      <c r="C206" s="4">
        <v>44131</v>
      </c>
      <c r="D206" s="3">
        <f>+VLOOKUP(Precio_diario_frutas[[#This Row],[Mercado]],Codigos_mercados_mayoristas[],3,0)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46">
        <f>+Precio_diario_frutas[[#This Row],[Precio promedio ponderado]]/Precio_diario_frutas[[#This Row],[Kg / unidad]]</f>
        <v>650</v>
      </c>
      <c r="Q206" s="2">
        <f>+VLOOKUP(Precio_diario_frutas[[#This Row],[Unidad de comercialización]],Codigos_kg[],2,0)</f>
        <v>20</v>
      </c>
    </row>
    <row r="207" spans="1:17" x14ac:dyDescent="0.25">
      <c r="A207" s="8" t="s">
        <v>166</v>
      </c>
      <c r="B207" s="3" t="str">
        <f>+VLOOKUP(Precio_diario_frutas[[#This Row],[Mercado]],Codigos_mercados_mayoristas[],2,0)</f>
        <v>Ñuble</v>
      </c>
      <c r="C207" s="4">
        <v>44131</v>
      </c>
      <c r="D207" s="3">
        <f>+VLOOKUP(Precio_diario_frutas[[#This Row],[Mercado]],Codigos_mercados_mayoristas[],3,0)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46">
        <f>+Precio_diario_frutas[[#This Row],[Precio promedio ponderado]]/Precio_diario_frutas[[#This Row],[Kg / unidad]]</f>
        <v>2057.6922500000001</v>
      </c>
      <c r="Q207" s="2">
        <f>+VLOOKUP(Precio_diario_frutas[[#This Row],[Unidad de comercialización]],Codigos_kg[],2,0)</f>
        <v>8</v>
      </c>
    </row>
    <row r="208" spans="1:17" ht="30" x14ac:dyDescent="0.25">
      <c r="A208" s="8" t="s">
        <v>166</v>
      </c>
      <c r="B208" s="3" t="str">
        <f>+VLOOKUP(Precio_diario_frutas[[#This Row],[Mercado]],Codigos_mercados_mayoristas[],2,0)</f>
        <v>Ñuble</v>
      </c>
      <c r="C208" s="4">
        <v>44131</v>
      </c>
      <c r="D208" s="3">
        <f>+VLOOKUP(Precio_diario_frutas[[#This Row],[Mercado]],Codigos_mercados_mayoristas[],3,0)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46">
        <f>+Precio_diario_frutas[[#This Row],[Precio promedio ponderado]]/Precio_diario_frutas[[#This Row],[Kg / unidad]]</f>
        <v>1875</v>
      </c>
      <c r="Q208" s="2">
        <f>+VLOOKUP(Precio_diario_frutas[[#This Row],[Unidad de comercialización]],Codigos_kg[],2,0)</f>
        <v>10</v>
      </c>
    </row>
    <row r="209" spans="1:17" x14ac:dyDescent="0.25">
      <c r="A209" s="8" t="s">
        <v>166</v>
      </c>
      <c r="B209" s="3" t="str">
        <f>+VLOOKUP(Precio_diario_frutas[[#This Row],[Mercado]],Codigos_mercados_mayoristas[],2,0)</f>
        <v>Ñuble</v>
      </c>
      <c r="C209" s="4">
        <v>44131</v>
      </c>
      <c r="D209" s="3">
        <f>+VLOOKUP(Precio_diario_frutas[[#This Row],[Mercado]],Codigos_mercados_mayoristas[],3,0)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46">
        <f>+Precio_diario_frutas[[#This Row],[Precio promedio ponderado]]/Precio_diario_frutas[[#This Row],[Kg / unidad]]</f>
        <v>1428.5714285714287</v>
      </c>
      <c r="Q209" s="2">
        <f>+VLOOKUP(Precio_diario_frutas[[#This Row],[Unidad de comercialización]],Codigos_kg[],2,0)</f>
        <v>7</v>
      </c>
    </row>
    <row r="210" spans="1:17" x14ac:dyDescent="0.25">
      <c r="A210" s="8" t="s">
        <v>166</v>
      </c>
      <c r="B210" s="3" t="str">
        <f>+VLOOKUP(Precio_diario_frutas[[#This Row],[Mercado]],Codigos_mercados_mayoristas[],2,0)</f>
        <v>Ñuble</v>
      </c>
      <c r="C210" s="4">
        <v>44131</v>
      </c>
      <c r="D210" s="3">
        <f>+VLOOKUP(Precio_diario_frutas[[#This Row],[Mercado]],Codigos_mercados_mayoristas[],3,0)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46">
        <f>+Precio_diario_frutas[[#This Row],[Precio promedio ponderado]]/Precio_diario_frutas[[#This Row],[Kg / unidad]]</f>
        <v>1175.3247142857142</v>
      </c>
      <c r="Q210" s="2">
        <f>+VLOOKUP(Precio_diario_frutas[[#This Row],[Unidad de comercialización]],Codigos_kg[],2,0)</f>
        <v>7</v>
      </c>
    </row>
    <row r="211" spans="1:17" x14ac:dyDescent="0.25">
      <c r="A211" s="8" t="s">
        <v>166</v>
      </c>
      <c r="B211" s="3" t="str">
        <f>+VLOOKUP(Precio_diario_frutas[[#This Row],[Mercado]],Codigos_mercados_mayoristas[],2,0)</f>
        <v>Ñuble</v>
      </c>
      <c r="C211" s="4">
        <v>44131</v>
      </c>
      <c r="D211" s="3">
        <f>+VLOOKUP(Precio_diario_frutas[[#This Row],[Mercado]],Codigos_mercados_mayoristas[],3,0)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46">
        <f>+Precio_diario_frutas[[#This Row],[Precio promedio ponderado]]/Precio_diario_frutas[[#This Row],[Kg / unidad]]</f>
        <v>361.11112500000002</v>
      </c>
      <c r="Q211" s="2">
        <f>+VLOOKUP(Precio_diario_frutas[[#This Row],[Unidad de comercialización]],Codigos_kg[],2,0)</f>
        <v>16</v>
      </c>
    </row>
    <row r="212" spans="1:17" ht="30" x14ac:dyDescent="0.25">
      <c r="A212" s="8" t="s">
        <v>166</v>
      </c>
      <c r="B212" s="3" t="str">
        <f>+VLOOKUP(Precio_diario_frutas[[#This Row],[Mercado]],Codigos_mercados_mayoristas[],2,0)</f>
        <v>Ñuble</v>
      </c>
      <c r="C212" s="4">
        <v>44131</v>
      </c>
      <c r="D212" s="3">
        <f>+VLOOKUP(Precio_diario_frutas[[#This Row],[Mercado]],Codigos_mercados_mayoristas[],3,0)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46">
        <f>+Precio_diario_frutas[[#This Row],[Precio promedio ponderado]]/Precio_diario_frutas[[#This Row],[Kg / unidad]]</f>
        <v>2000</v>
      </c>
      <c r="Q212" s="2">
        <f>+VLOOKUP(Precio_diario_frutas[[#This Row],[Unidad de comercialización]],Codigos_kg[],2,0)</f>
        <v>4</v>
      </c>
    </row>
    <row r="213" spans="1:17" x14ac:dyDescent="0.25">
      <c r="A213" s="8" t="s">
        <v>166</v>
      </c>
      <c r="B213" s="3" t="str">
        <f>+VLOOKUP(Precio_diario_frutas[[#This Row],[Mercado]],Codigos_mercados_mayoristas[],2,0)</f>
        <v>Ñuble</v>
      </c>
      <c r="C213" s="4">
        <v>44131</v>
      </c>
      <c r="D213" s="3">
        <f>+VLOOKUP(Precio_diario_frutas[[#This Row],[Mercado]],Codigos_mercados_mayoristas[],3,0)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46">
        <f>+Precio_diario_frutas[[#This Row],[Precio promedio ponderado]]/Precio_diario_frutas[[#This Row],[Kg / unidad]]</f>
        <v>733.33333333333337</v>
      </c>
      <c r="Q213" s="2">
        <f>+VLOOKUP(Precio_diario_frutas[[#This Row],[Unidad de comercialización]],Codigos_kg[],2,0)</f>
        <v>15</v>
      </c>
    </row>
    <row r="214" spans="1:17" x14ac:dyDescent="0.25">
      <c r="A214" s="8" t="s">
        <v>166</v>
      </c>
      <c r="B214" s="3" t="str">
        <f>+VLOOKUP(Precio_diario_frutas[[#This Row],[Mercado]],Codigos_mercados_mayoristas[],2,0)</f>
        <v>Ñuble</v>
      </c>
      <c r="C214" s="4">
        <v>44131</v>
      </c>
      <c r="D214" s="3">
        <f>+VLOOKUP(Precio_diario_frutas[[#This Row],[Mercado]],Codigos_mercados_mayoristas[],3,0)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46">
        <f>+Precio_diario_frutas[[#This Row],[Precio promedio ponderado]]/Precio_diario_frutas[[#This Row],[Kg / unidad]]</f>
        <v>615.47619999999995</v>
      </c>
      <c r="Q214" s="2">
        <f>+VLOOKUP(Precio_diario_frutas[[#This Row],[Unidad de comercialización]],Codigos_kg[],2,0)</f>
        <v>15</v>
      </c>
    </row>
    <row r="215" spans="1:17" x14ac:dyDescent="0.25">
      <c r="A215" s="8" t="s">
        <v>166</v>
      </c>
      <c r="B215" s="3" t="str">
        <f>+VLOOKUP(Precio_diario_frutas[[#This Row],[Mercado]],Codigos_mercados_mayoristas[],2,0)</f>
        <v>Ñuble</v>
      </c>
      <c r="C215" s="4">
        <v>44131</v>
      </c>
      <c r="D215" s="3">
        <f>+VLOOKUP(Precio_diario_frutas[[#This Row],[Mercado]],Codigos_mercados_mayoristas[],3,0)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46">
        <f>+Precio_diario_frutas[[#This Row],[Precio promedio ponderado]]/Precio_diario_frutas[[#This Row],[Kg / unidad]]</f>
        <v>733.33333333333337</v>
      </c>
      <c r="Q215" s="2">
        <f>+VLOOKUP(Precio_diario_frutas[[#This Row],[Unidad de comercialización]],Codigos_kg[],2,0)</f>
        <v>15</v>
      </c>
    </row>
    <row r="216" spans="1:17" x14ac:dyDescent="0.25">
      <c r="A216" s="8" t="s">
        <v>166</v>
      </c>
      <c r="B216" s="3" t="str">
        <f>+VLOOKUP(Precio_diario_frutas[[#This Row],[Mercado]],Codigos_mercados_mayoristas[],2,0)</f>
        <v>Ñuble</v>
      </c>
      <c r="C216" s="4">
        <v>44131</v>
      </c>
      <c r="D216" s="3">
        <f>+VLOOKUP(Precio_diario_frutas[[#This Row],[Mercado]],Codigos_mercados_mayoristas[],3,0)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46">
        <f>+Precio_diario_frutas[[#This Row],[Precio promedio ponderado]]/Precio_diario_frutas[[#This Row],[Kg / unidad]]</f>
        <v>635.29413333333332</v>
      </c>
      <c r="Q216" s="2">
        <f>+VLOOKUP(Precio_diario_frutas[[#This Row],[Unidad de comercialización]],Codigos_kg[],2,0)</f>
        <v>15</v>
      </c>
    </row>
    <row r="217" spans="1:17" x14ac:dyDescent="0.25">
      <c r="A217" s="8" t="s">
        <v>166</v>
      </c>
      <c r="B217" s="3" t="str">
        <f>+VLOOKUP(Precio_diario_frutas[[#This Row],[Mercado]],Codigos_mercados_mayoristas[],2,0)</f>
        <v>Ñuble</v>
      </c>
      <c r="C217" s="4">
        <v>44131</v>
      </c>
      <c r="D217" s="3">
        <f>+VLOOKUP(Precio_diario_frutas[[#This Row],[Mercado]],Codigos_mercados_mayoristas[],3,0)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46">
        <f>+Precio_diario_frutas[[#This Row],[Precio promedio ponderado]]/Precio_diario_frutas[[#This Row],[Kg / unidad]]</f>
        <v>773.33333333333337</v>
      </c>
      <c r="Q217" s="2">
        <f>+VLOOKUP(Precio_diario_frutas[[#This Row],[Unidad de comercialización]],Codigos_kg[],2,0)</f>
        <v>15</v>
      </c>
    </row>
    <row r="218" spans="1:17" x14ac:dyDescent="0.25">
      <c r="A218" s="8" t="s">
        <v>166</v>
      </c>
      <c r="B218" s="3" t="str">
        <f>+VLOOKUP(Precio_diario_frutas[[#This Row],[Mercado]],Codigos_mercados_mayoristas[],2,0)</f>
        <v>Ñuble</v>
      </c>
      <c r="C218" s="4">
        <v>44131</v>
      </c>
      <c r="D218" s="3">
        <f>+VLOOKUP(Precio_diario_frutas[[#This Row],[Mercado]],Codigos_mercados_mayoristas[],3,0)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46">
        <f>+Precio_diario_frutas[[#This Row],[Precio promedio ponderado]]/Precio_diario_frutas[[#This Row],[Kg / unidad]]</f>
        <v>230.54266666666666</v>
      </c>
      <c r="Q218" s="2">
        <f>+VLOOKUP(Precio_diario_frutas[[#This Row],[Unidad de comercialización]],Codigos_kg[],2,0)</f>
        <v>15</v>
      </c>
    </row>
    <row r="219" spans="1:17" x14ac:dyDescent="0.25">
      <c r="A219" s="8" t="s">
        <v>166</v>
      </c>
      <c r="B219" s="3" t="str">
        <f>+VLOOKUP(Precio_diario_frutas[[#This Row],[Mercado]],Codigos_mercados_mayoristas[],2,0)</f>
        <v>Ñuble</v>
      </c>
      <c r="C219" s="4">
        <v>44131</v>
      </c>
      <c r="D219" s="3">
        <f>+VLOOKUP(Precio_diario_frutas[[#This Row],[Mercado]],Codigos_mercados_mayoristas[],3,0)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46">
        <f>+Precio_diario_frutas[[#This Row],[Precio promedio ponderado]]/Precio_diario_frutas[[#This Row],[Kg / unidad]]</f>
        <v>213.04346666666666</v>
      </c>
      <c r="Q219" s="2">
        <f>+VLOOKUP(Precio_diario_frutas[[#This Row],[Unidad de comercialización]],Codigos_kg[],2,0)</f>
        <v>15</v>
      </c>
    </row>
    <row r="220" spans="1:17" x14ac:dyDescent="0.25">
      <c r="A220" s="8" t="s">
        <v>166</v>
      </c>
      <c r="B220" s="3" t="str">
        <f>+VLOOKUP(Precio_diario_frutas[[#This Row],[Mercado]],Codigos_mercados_mayoristas[],2,0)</f>
        <v>Ñuble</v>
      </c>
      <c r="C220" s="4">
        <v>44131</v>
      </c>
      <c r="D220" s="3">
        <f>+VLOOKUP(Precio_diario_frutas[[#This Row],[Mercado]],Codigos_mercados_mayoristas[],3,0)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46">
        <f>+Precio_diario_frutas[[#This Row],[Precio promedio ponderado]]/Precio_diario_frutas[[#This Row],[Kg / unidad]]</f>
        <v>196.87939999999998</v>
      </c>
      <c r="Q220" s="2">
        <f>+VLOOKUP(Precio_diario_frutas[[#This Row],[Unidad de comercialización]],Codigos_kg[],2,0)</f>
        <v>15</v>
      </c>
    </row>
    <row r="221" spans="1:17" x14ac:dyDescent="0.25">
      <c r="A221" s="8" t="s">
        <v>166</v>
      </c>
      <c r="B221" s="3" t="str">
        <f>+VLOOKUP(Precio_diario_frutas[[#This Row],[Mercado]],Codigos_mercados_mayoristas[],2,0)</f>
        <v>Ñuble</v>
      </c>
      <c r="C221" s="4">
        <v>44131</v>
      </c>
      <c r="D221" s="3">
        <f>+VLOOKUP(Precio_diario_frutas[[#This Row],[Mercado]],Codigos_mercados_mayoristas[],3,0)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46">
        <f>+Precio_diario_frutas[[#This Row],[Precio promedio ponderado]]/Precio_diario_frutas[[#This Row],[Kg / unidad]]</f>
        <v>640.87300000000005</v>
      </c>
      <c r="Q221" s="2">
        <f>+VLOOKUP(Precio_diario_frutas[[#This Row],[Unidad de comercialización]],Codigos_kg[],2,0)</f>
        <v>18</v>
      </c>
    </row>
    <row r="222" spans="1:17" ht="30" x14ac:dyDescent="0.25">
      <c r="A222" s="8" t="s">
        <v>166</v>
      </c>
      <c r="B222" s="3" t="str">
        <f>+VLOOKUP(Precio_diario_frutas[[#This Row],[Mercado]],Codigos_mercados_mayoristas[],2,0)</f>
        <v>Ñuble</v>
      </c>
      <c r="C222" s="4">
        <v>44131</v>
      </c>
      <c r="D222" s="3">
        <f>+VLOOKUP(Precio_diario_frutas[[#This Row],[Mercado]],Codigos_mercados_mayoristas[],3,0)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46">
        <f>+Precio_diario_frutas[[#This Row],[Precio promedio ponderado]]/Precio_diario_frutas[[#This Row],[Kg / unidad]]</f>
        <v>1523.1481666666666</v>
      </c>
      <c r="Q222" s="2">
        <f>+VLOOKUP(Precio_diario_frutas[[#This Row],[Unidad de comercialización]],Codigos_kg[],2,0)</f>
        <v>12</v>
      </c>
    </row>
    <row r="223" spans="1:17" ht="30" x14ac:dyDescent="0.25">
      <c r="A223" s="8" t="s">
        <v>166</v>
      </c>
      <c r="B223" s="3" t="str">
        <f>+VLOOKUP(Precio_diario_frutas[[#This Row],[Mercado]],Codigos_mercados_mayoristas[],2,0)</f>
        <v>Ñuble</v>
      </c>
      <c r="C223" s="4">
        <v>44131</v>
      </c>
      <c r="D223" s="3">
        <f>+VLOOKUP(Precio_diario_frutas[[#This Row],[Mercado]],Codigos_mercados_mayoristas[],3,0)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46">
        <f>+Precio_diario_frutas[[#This Row],[Precio promedio ponderado]]/Precio_diario_frutas[[#This Row],[Kg / unidad]]</f>
        <v>1110.1190624999999</v>
      </c>
      <c r="Q223" s="2">
        <f>+VLOOKUP(Precio_diario_frutas[[#This Row],[Unidad de comercialización]],Codigos_kg[],2,0)</f>
        <v>16</v>
      </c>
    </row>
    <row r="224" spans="1:17" ht="30" x14ac:dyDescent="0.25">
      <c r="A224" s="8" t="s">
        <v>166</v>
      </c>
      <c r="B224" s="3" t="str">
        <f>+VLOOKUP(Precio_diario_frutas[[#This Row],[Mercado]],Codigos_mercados_mayoristas[],2,0)</f>
        <v>Ñuble</v>
      </c>
      <c r="C224" s="4">
        <v>44131</v>
      </c>
      <c r="D224" s="3">
        <f>+VLOOKUP(Precio_diario_frutas[[#This Row],[Mercado]],Codigos_mercados_mayoristas[],3,0)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46">
        <f>+Precio_diario_frutas[[#This Row],[Precio promedio ponderado]]/Precio_diario_frutas[[#This Row],[Kg / unidad]]</f>
        <v>573.4375</v>
      </c>
      <c r="Q224" s="2">
        <f>+VLOOKUP(Precio_diario_frutas[[#This Row],[Unidad de comercialización]],Codigos_kg[],2,0)</f>
        <v>20</v>
      </c>
    </row>
    <row r="225" spans="1:17" ht="30" x14ac:dyDescent="0.25">
      <c r="A225" s="8" t="s">
        <v>166</v>
      </c>
      <c r="B225" s="3" t="str">
        <f>+VLOOKUP(Precio_diario_frutas[[#This Row],[Mercado]],Codigos_mercados_mayoristas[],2,0)</f>
        <v>Ñuble</v>
      </c>
      <c r="C225" s="4">
        <v>44131</v>
      </c>
      <c r="D225" s="3">
        <f>+VLOOKUP(Precio_diario_frutas[[#This Row],[Mercado]],Codigos_mercados_mayoristas[],3,0)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46">
        <f>+Precio_diario_frutas[[#This Row],[Precio promedio ponderado]]/Precio_diario_frutas[[#This Row],[Kg / unidad]]</f>
        <v>641.66665</v>
      </c>
      <c r="Q225" s="2">
        <f>+VLOOKUP(Precio_diario_frutas[[#This Row],[Unidad de comercialización]],Codigos_kg[],2,0)</f>
        <v>20</v>
      </c>
    </row>
    <row r="226" spans="1:17" x14ac:dyDescent="0.25">
      <c r="A226" s="8" t="s">
        <v>166</v>
      </c>
      <c r="B226" s="3" t="str">
        <f>+VLOOKUP(Precio_diario_frutas[[#This Row],[Mercado]],Codigos_mercados_mayoristas[],2,0)</f>
        <v>Ñuble</v>
      </c>
      <c r="C226" s="4">
        <v>44131</v>
      </c>
      <c r="D226" s="3">
        <f>+VLOOKUP(Precio_diario_frutas[[#This Row],[Mercado]],Codigos_mercados_mayoristas[],3,0)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46">
        <f>+Precio_diario_frutas[[#This Row],[Precio promedio ponderado]]/Precio_diario_frutas[[#This Row],[Kg / unidad]]</f>
        <v>627.23214285714289</v>
      </c>
      <c r="Q226" s="2">
        <f>+VLOOKUP(Precio_diario_frutas[[#This Row],[Unidad de comercialización]],Codigos_kg[],2,0)</f>
        <v>14</v>
      </c>
    </row>
    <row r="227" spans="1:17" x14ac:dyDescent="0.25">
      <c r="A227" s="8" t="s">
        <v>170</v>
      </c>
      <c r="B227" s="3" t="str">
        <f>+VLOOKUP(Precio_diario_frutas[[#This Row],[Mercado]],Codigos_mercados_mayoristas[],2,0)</f>
        <v>Coquimbo</v>
      </c>
      <c r="C227" s="4">
        <v>44131</v>
      </c>
      <c r="D227" s="3">
        <f>+VLOOKUP(Precio_diario_frutas[[#This Row],[Mercado]],Codigos_mercados_mayoristas[],3,0)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46">
        <f>+Precio_diario_frutas[[#This Row],[Precio promedio ponderado]]/Precio_diario_frutas[[#This Row],[Kg / unidad]]</f>
        <v>1593.75</v>
      </c>
      <c r="Q227" s="2">
        <f>+VLOOKUP(Precio_diario_frutas[[#This Row],[Unidad de comercialización]],Codigos_kg[],2,0)</f>
        <v>8</v>
      </c>
    </row>
    <row r="228" spans="1:17" x14ac:dyDescent="0.25">
      <c r="A228" s="8" t="s">
        <v>170</v>
      </c>
      <c r="B228" s="3" t="str">
        <f>+VLOOKUP(Precio_diario_frutas[[#This Row],[Mercado]],Codigos_mercados_mayoristas[],2,0)</f>
        <v>Coquimbo</v>
      </c>
      <c r="C228" s="4">
        <v>44131</v>
      </c>
      <c r="D228" s="3">
        <f>+VLOOKUP(Precio_diario_frutas[[#This Row],[Mercado]],Codigos_mercados_mayoristas[],3,0)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46">
        <f>+Precio_diario_frutas[[#This Row],[Precio promedio ponderado]]/Precio_diario_frutas[[#This Row],[Kg / unidad]]</f>
        <v>1343.75</v>
      </c>
      <c r="Q228" s="2">
        <f>+VLOOKUP(Precio_diario_frutas[[#This Row],[Unidad de comercialización]],Codigos_kg[],2,0)</f>
        <v>8</v>
      </c>
    </row>
    <row r="229" spans="1:17" x14ac:dyDescent="0.25">
      <c r="A229" s="8" t="s">
        <v>170</v>
      </c>
      <c r="B229" s="3" t="str">
        <f>+VLOOKUP(Precio_diario_frutas[[#This Row],[Mercado]],Codigos_mercados_mayoristas[],2,0)</f>
        <v>Coquimbo</v>
      </c>
      <c r="C229" s="4">
        <v>44131</v>
      </c>
      <c r="D229" s="3">
        <f>+VLOOKUP(Precio_diario_frutas[[#This Row],[Mercado]],Codigos_mercados_mayoristas[],3,0)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46">
        <f>+Precio_diario_frutas[[#This Row],[Precio promedio ponderado]]/Precio_diario_frutas[[#This Row],[Kg / unidad]]</f>
        <v>1093.75</v>
      </c>
      <c r="Q229" s="2">
        <f>+VLOOKUP(Precio_diario_frutas[[#This Row],[Unidad de comercialización]],Codigos_kg[],2,0)</f>
        <v>8</v>
      </c>
    </row>
    <row r="230" spans="1:17" x14ac:dyDescent="0.25">
      <c r="A230" s="8" t="s">
        <v>170</v>
      </c>
      <c r="B230" s="3" t="str">
        <f>+VLOOKUP(Precio_diario_frutas[[#This Row],[Mercado]],Codigos_mercados_mayoristas[],2,0)</f>
        <v>Coquimbo</v>
      </c>
      <c r="C230" s="4">
        <v>44131</v>
      </c>
      <c r="D230" s="3">
        <f>+VLOOKUP(Precio_diario_frutas[[#This Row],[Mercado]],Codigos_mercados_mayoristas[],3,0)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46">
        <f>+Precio_diario_frutas[[#This Row],[Precio promedio ponderado]]/Precio_diario_frutas[[#This Row],[Kg / unidad]]</f>
        <v>2392.8571428571427</v>
      </c>
      <c r="Q230" s="2">
        <f>+VLOOKUP(Precio_diario_frutas[[#This Row],[Unidad de comercialización]],Codigos_kg[],2,0)</f>
        <v>7</v>
      </c>
    </row>
    <row r="231" spans="1:17" x14ac:dyDescent="0.25">
      <c r="A231" s="8" t="s">
        <v>170</v>
      </c>
      <c r="B231" s="3" t="str">
        <f>+VLOOKUP(Precio_diario_frutas[[#This Row],[Mercado]],Codigos_mercados_mayoristas[],2,0)</f>
        <v>Coquimbo</v>
      </c>
      <c r="C231" s="4">
        <v>44131</v>
      </c>
      <c r="D231" s="3">
        <f>+VLOOKUP(Precio_diario_frutas[[#This Row],[Mercado]],Codigos_mercados_mayoristas[],3,0)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46">
        <f>+Precio_diario_frutas[[#This Row],[Precio promedio ponderado]]/Precio_diario_frutas[[#This Row],[Kg / unidad]]</f>
        <v>2107.1428571428573</v>
      </c>
      <c r="Q231" s="2">
        <f>+VLOOKUP(Precio_diario_frutas[[#This Row],[Unidad de comercialización]],Codigos_kg[],2,0)</f>
        <v>7</v>
      </c>
    </row>
    <row r="232" spans="1:17" x14ac:dyDescent="0.25">
      <c r="A232" s="8" t="s">
        <v>170</v>
      </c>
      <c r="B232" s="3" t="str">
        <f>+VLOOKUP(Precio_diario_frutas[[#This Row],[Mercado]],Codigos_mercados_mayoristas[],2,0)</f>
        <v>Coquimbo</v>
      </c>
      <c r="C232" s="4">
        <v>44131</v>
      </c>
      <c r="D232" s="3">
        <f>+VLOOKUP(Precio_diario_frutas[[#This Row],[Mercado]],Codigos_mercados_mayoristas[],3,0)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46">
        <f>+Precio_diario_frutas[[#This Row],[Precio promedio ponderado]]/Precio_diario_frutas[[#This Row],[Kg / unidad]]</f>
        <v>1821.4285714285713</v>
      </c>
      <c r="Q232" s="2">
        <f>+VLOOKUP(Precio_diario_frutas[[#This Row],[Unidad de comercialización]],Codigos_kg[],2,0)</f>
        <v>7</v>
      </c>
    </row>
    <row r="233" spans="1:17" x14ac:dyDescent="0.25">
      <c r="A233" s="8" t="s">
        <v>170</v>
      </c>
      <c r="B233" s="3" t="str">
        <f>+VLOOKUP(Precio_diario_frutas[[#This Row],[Mercado]],Codigos_mercados_mayoristas[],2,0)</f>
        <v>Coquimbo</v>
      </c>
      <c r="C233" s="4">
        <v>44131</v>
      </c>
      <c r="D233" s="3">
        <f>+VLOOKUP(Precio_diario_frutas[[#This Row],[Mercado]],Codigos_mercados_mayoristas[],3,0)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46">
        <f>+Precio_diario_frutas[[#This Row],[Precio promedio ponderado]]/Precio_diario_frutas[[#This Row],[Kg / unidad]]</f>
        <v>643.75</v>
      </c>
      <c r="Q233" s="2">
        <f>+VLOOKUP(Precio_diario_frutas[[#This Row],[Unidad de comercialización]],Codigos_kg[],2,0)</f>
        <v>400</v>
      </c>
    </row>
    <row r="234" spans="1:17" x14ac:dyDescent="0.25">
      <c r="A234" s="8" t="s">
        <v>170</v>
      </c>
      <c r="B234" s="3" t="str">
        <f>+VLOOKUP(Precio_diario_frutas[[#This Row],[Mercado]],Codigos_mercados_mayoristas[],2,0)</f>
        <v>Coquimbo</v>
      </c>
      <c r="C234" s="4">
        <v>44131</v>
      </c>
      <c r="D234" s="3">
        <f>+VLOOKUP(Precio_diario_frutas[[#This Row],[Mercado]],Codigos_mercados_mayoristas[],3,0)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46">
        <f>+Precio_diario_frutas[[#This Row],[Precio promedio ponderado]]/Precio_diario_frutas[[#This Row],[Kg / unidad]]</f>
        <v>593.75</v>
      </c>
      <c r="Q234" s="2">
        <f>+VLOOKUP(Precio_diario_frutas[[#This Row],[Unidad de comercialización]],Codigos_kg[],2,0)</f>
        <v>400</v>
      </c>
    </row>
    <row r="235" spans="1:17" x14ac:dyDescent="0.25">
      <c r="A235" s="8" t="s">
        <v>170</v>
      </c>
      <c r="B235" s="3" t="str">
        <f>+VLOOKUP(Precio_diario_frutas[[#This Row],[Mercado]],Codigos_mercados_mayoristas[],2,0)</f>
        <v>Coquimbo</v>
      </c>
      <c r="C235" s="4">
        <v>44131</v>
      </c>
      <c r="D235" s="3">
        <f>+VLOOKUP(Precio_diario_frutas[[#This Row],[Mercado]],Codigos_mercados_mayoristas[],3,0)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46">
        <f>+Precio_diario_frutas[[#This Row],[Precio promedio ponderado]]/Precio_diario_frutas[[#This Row],[Kg / unidad]]</f>
        <v>518.75</v>
      </c>
      <c r="Q235" s="2">
        <f>+VLOOKUP(Precio_diario_frutas[[#This Row],[Unidad de comercialización]],Codigos_kg[],2,0)</f>
        <v>400</v>
      </c>
    </row>
    <row r="236" spans="1:17" x14ac:dyDescent="0.25">
      <c r="A236" s="8" t="s">
        <v>170</v>
      </c>
      <c r="B236" s="3" t="str">
        <f>+VLOOKUP(Precio_diario_frutas[[#This Row],[Mercado]],Codigos_mercados_mayoristas[],2,0)</f>
        <v>Coquimbo</v>
      </c>
      <c r="C236" s="4">
        <v>44131</v>
      </c>
      <c r="D236" s="3">
        <f>+VLOOKUP(Precio_diario_frutas[[#This Row],[Mercado]],Codigos_mercados_mayoristas[],3,0)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46">
        <f>+Precio_diario_frutas[[#This Row],[Precio promedio ponderado]]/Precio_diario_frutas[[#This Row],[Kg / unidad]]</f>
        <v>568.75</v>
      </c>
      <c r="Q236" s="2">
        <f>+VLOOKUP(Precio_diario_frutas[[#This Row],[Unidad de comercialización]],Codigos_kg[],2,0)</f>
        <v>400</v>
      </c>
    </row>
    <row r="237" spans="1:17" x14ac:dyDescent="0.25">
      <c r="A237" s="8" t="s">
        <v>170</v>
      </c>
      <c r="B237" s="3" t="str">
        <f>+VLOOKUP(Precio_diario_frutas[[#This Row],[Mercado]],Codigos_mercados_mayoristas[],2,0)</f>
        <v>Coquimbo</v>
      </c>
      <c r="C237" s="4">
        <v>44131</v>
      </c>
      <c r="D237" s="3">
        <f>+VLOOKUP(Precio_diario_frutas[[#This Row],[Mercado]],Codigos_mercados_mayoristas[],3,0)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46">
        <f>+Precio_diario_frutas[[#This Row],[Precio promedio ponderado]]/Precio_diario_frutas[[#This Row],[Kg / unidad]]</f>
        <v>518.75</v>
      </c>
      <c r="Q237" s="2">
        <f>+VLOOKUP(Precio_diario_frutas[[#This Row],[Unidad de comercialización]],Codigos_kg[],2,0)</f>
        <v>400</v>
      </c>
    </row>
    <row r="238" spans="1:17" x14ac:dyDescent="0.25">
      <c r="A238" s="8" t="s">
        <v>170</v>
      </c>
      <c r="B238" s="3" t="str">
        <f>+VLOOKUP(Precio_diario_frutas[[#This Row],[Mercado]],Codigos_mercados_mayoristas[],2,0)</f>
        <v>Coquimbo</v>
      </c>
      <c r="C238" s="4">
        <v>44131</v>
      </c>
      <c r="D238" s="3">
        <f>+VLOOKUP(Precio_diario_frutas[[#This Row],[Mercado]],Codigos_mercados_mayoristas[],3,0)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46">
        <f>+Precio_diario_frutas[[#This Row],[Precio promedio ponderado]]/Precio_diario_frutas[[#This Row],[Kg / unidad]]</f>
        <v>443.75</v>
      </c>
      <c r="Q238" s="2">
        <f>+VLOOKUP(Precio_diario_frutas[[#This Row],[Unidad de comercialización]],Codigos_kg[],2,0)</f>
        <v>400</v>
      </c>
    </row>
    <row r="239" spans="1:17" x14ac:dyDescent="0.25">
      <c r="A239" s="8" t="s">
        <v>170</v>
      </c>
      <c r="B239" s="3" t="str">
        <f>+VLOOKUP(Precio_diario_frutas[[#This Row],[Mercado]],Codigos_mercados_mayoristas[],2,0)</f>
        <v>Coquimbo</v>
      </c>
      <c r="C239" s="4">
        <v>44131</v>
      </c>
      <c r="D239" s="3">
        <f>+VLOOKUP(Precio_diario_frutas[[#This Row],[Mercado]],Codigos_mercados_mayoristas[],3,0)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46">
        <f>+Precio_diario_frutas[[#This Row],[Precio promedio ponderado]]/Precio_diario_frutas[[#This Row],[Kg / unidad]]</f>
        <v>793.75</v>
      </c>
      <c r="Q239" s="2">
        <f>+VLOOKUP(Precio_diario_frutas[[#This Row],[Unidad de comercialización]],Codigos_kg[],2,0)</f>
        <v>400</v>
      </c>
    </row>
    <row r="240" spans="1:17" x14ac:dyDescent="0.25">
      <c r="A240" s="8" t="s">
        <v>170</v>
      </c>
      <c r="B240" s="3" t="str">
        <f>+VLOOKUP(Precio_diario_frutas[[#This Row],[Mercado]],Codigos_mercados_mayoristas[],2,0)</f>
        <v>Coquimbo</v>
      </c>
      <c r="C240" s="4">
        <v>44131</v>
      </c>
      <c r="D240" s="3">
        <f>+VLOOKUP(Precio_diario_frutas[[#This Row],[Mercado]],Codigos_mercados_mayoristas[],3,0)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46">
        <f>+Precio_diario_frutas[[#This Row],[Precio promedio ponderado]]/Precio_diario_frutas[[#This Row],[Kg / unidad]]</f>
        <v>743.75</v>
      </c>
      <c r="Q240" s="2">
        <f>+VLOOKUP(Precio_diario_frutas[[#This Row],[Unidad de comercialización]],Codigos_kg[],2,0)</f>
        <v>400</v>
      </c>
    </row>
    <row r="241" spans="1:17" ht="30" x14ac:dyDescent="0.25">
      <c r="A241" s="8" t="s">
        <v>170</v>
      </c>
      <c r="B241" s="3" t="str">
        <f>+VLOOKUP(Precio_diario_frutas[[#This Row],[Mercado]],Codigos_mercados_mayoristas[],2,0)</f>
        <v>Coquimbo</v>
      </c>
      <c r="C241" s="4">
        <v>44131</v>
      </c>
      <c r="D241" s="3">
        <f>+VLOOKUP(Precio_diario_frutas[[#This Row],[Mercado]],Codigos_mercados_mayoristas[],3,0)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46">
        <f>+Precio_diario_frutas[[#This Row],[Precio promedio ponderado]]/Precio_diario_frutas[[#This Row],[Kg / unidad]]</f>
        <v>1645.8333333333333</v>
      </c>
      <c r="Q241" s="2">
        <f>+VLOOKUP(Precio_diario_frutas[[#This Row],[Unidad de comercialización]],Codigos_kg[],2,0)</f>
        <v>12</v>
      </c>
    </row>
    <row r="242" spans="1:17" ht="30" x14ac:dyDescent="0.25">
      <c r="A242" s="8" t="s">
        <v>170</v>
      </c>
      <c r="B242" s="3" t="str">
        <f>+VLOOKUP(Precio_diario_frutas[[#This Row],[Mercado]],Codigos_mercados_mayoristas[],2,0)</f>
        <v>Coquimbo</v>
      </c>
      <c r="C242" s="4">
        <v>44131</v>
      </c>
      <c r="D242" s="3">
        <f>+VLOOKUP(Precio_diario_frutas[[#This Row],[Mercado]],Codigos_mercados_mayoristas[],3,0)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46">
        <f>+Precio_diario_frutas[[#This Row],[Precio promedio ponderado]]/Precio_diario_frutas[[#This Row],[Kg / unidad]]</f>
        <v>1410.7142857142858</v>
      </c>
      <c r="Q242" s="2">
        <f>+VLOOKUP(Precio_diario_frutas[[#This Row],[Unidad de comercialización]],Codigos_kg[],2,0)</f>
        <v>14</v>
      </c>
    </row>
    <row r="243" spans="1:17" x14ac:dyDescent="0.25">
      <c r="A243" s="8" t="s">
        <v>174</v>
      </c>
      <c r="B243" s="3" t="str">
        <f>+VLOOKUP(Precio_diario_frutas[[#This Row],[Mercado]],Codigos_mercados_mayoristas[],2,0)</f>
        <v>Metropolitana</v>
      </c>
      <c r="C243" s="4">
        <v>44131</v>
      </c>
      <c r="D243" s="3">
        <f>+VLOOKUP(Precio_diario_frutas[[#This Row],[Mercado]],Codigos_mercados_mayoristas[],3,0)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46">
        <f>+Precio_diario_frutas[[#This Row],[Precio promedio ponderado]]/Precio_diario_frutas[[#This Row],[Kg / unidad]]</f>
        <v>5000</v>
      </c>
      <c r="Q243" s="2">
        <f>+VLOOKUP(Precio_diario_frutas[[#This Row],[Unidad de comercialización]],Codigos_kg[],2,0)</f>
        <v>2</v>
      </c>
    </row>
    <row r="244" spans="1:17" x14ac:dyDescent="0.25">
      <c r="A244" s="8" t="s">
        <v>174</v>
      </c>
      <c r="B244" s="3" t="str">
        <f>+VLOOKUP(Precio_diario_frutas[[#This Row],[Mercado]],Codigos_mercados_mayoristas[],2,0)</f>
        <v>Metropolitana</v>
      </c>
      <c r="C244" s="4">
        <v>44131</v>
      </c>
      <c r="D244" s="3">
        <f>+VLOOKUP(Precio_diario_frutas[[#This Row],[Mercado]],Codigos_mercados_mayoristas[],3,0)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46">
        <f>+Precio_diario_frutas[[#This Row],[Precio promedio ponderado]]/Precio_diario_frutas[[#This Row],[Kg / unidad]]</f>
        <v>4000</v>
      </c>
      <c r="Q244" s="2">
        <f>+VLOOKUP(Precio_diario_frutas[[#This Row],[Unidad de comercialización]],Codigos_kg[],2,0)</f>
        <v>2</v>
      </c>
    </row>
    <row r="245" spans="1:17" ht="30" x14ac:dyDescent="0.25">
      <c r="A245" s="8" t="s">
        <v>174</v>
      </c>
      <c r="B245" s="3" t="str">
        <f>+VLOOKUP(Precio_diario_frutas[[#This Row],[Mercado]],Codigos_mercados_mayoristas[],2,0)</f>
        <v>Metropolitana</v>
      </c>
      <c r="C245" s="4">
        <v>44131</v>
      </c>
      <c r="D245" s="3">
        <f>+VLOOKUP(Precio_diario_frutas[[#This Row],[Mercado]],Codigos_mercados_mayoristas[],3,0)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46">
        <f>+Precio_diario_frutas[[#This Row],[Precio promedio ponderado]]/Precio_diario_frutas[[#This Row],[Kg / unidad]]</f>
        <v>4500</v>
      </c>
      <c r="Q245" s="2">
        <f>+VLOOKUP(Precio_diario_frutas[[#This Row],[Unidad de comercialización]],Codigos_kg[],2,0)</f>
        <v>5</v>
      </c>
    </row>
    <row r="246" spans="1:17" x14ac:dyDescent="0.25">
      <c r="A246" s="8" t="s">
        <v>174</v>
      </c>
      <c r="B246" s="3" t="str">
        <f>+VLOOKUP(Precio_diario_frutas[[#This Row],[Mercado]],Codigos_mercados_mayoristas[],2,0)</f>
        <v>Metropolitana</v>
      </c>
      <c r="C246" s="4">
        <v>44131</v>
      </c>
      <c r="D246" s="3">
        <f>+VLOOKUP(Precio_diario_frutas[[#This Row],[Mercado]],Codigos_mercados_mayoristas[],3,0)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46">
        <f>+Precio_diario_frutas[[#This Row],[Precio promedio ponderado]]/Precio_diario_frutas[[#This Row],[Kg / unidad]]</f>
        <v>2200</v>
      </c>
      <c r="Q246" s="2">
        <f>+VLOOKUP(Precio_diario_frutas[[#This Row],[Unidad de comercialización]],Codigos_kg[],2,0)</f>
        <v>10</v>
      </c>
    </row>
    <row r="247" spans="1:17" ht="30" x14ac:dyDescent="0.25">
      <c r="A247" s="8" t="s">
        <v>174</v>
      </c>
      <c r="B247" s="3" t="str">
        <f>+VLOOKUP(Precio_diario_frutas[[#This Row],[Mercado]],Codigos_mercados_mayoristas[],2,0)</f>
        <v>Metropolitana</v>
      </c>
      <c r="C247" s="4">
        <v>44131</v>
      </c>
      <c r="D247" s="3">
        <f>+VLOOKUP(Precio_diario_frutas[[#This Row],[Mercado]],Codigos_mercados_mayoristas[],3,0)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46">
        <f>+Precio_diario_frutas[[#This Row],[Precio promedio ponderado]]/Precio_diario_frutas[[#This Row],[Kg / unidad]]</f>
        <v>2400</v>
      </c>
      <c r="Q247" s="2">
        <f>+VLOOKUP(Precio_diario_frutas[[#This Row],[Unidad de comercialización]],Codigos_kg[],2,0)</f>
        <v>10</v>
      </c>
    </row>
    <row r="248" spans="1:17" x14ac:dyDescent="0.25">
      <c r="A248" s="8" t="s">
        <v>174</v>
      </c>
      <c r="B248" s="3" t="str">
        <f>+VLOOKUP(Precio_diario_frutas[[#This Row],[Mercado]],Codigos_mercados_mayoristas[],2,0)</f>
        <v>Metropolitana</v>
      </c>
      <c r="C248" s="4">
        <v>44131</v>
      </c>
      <c r="D248" s="3">
        <f>+VLOOKUP(Precio_diario_frutas[[#This Row],[Mercado]],Codigos_mercados_mayoristas[],3,0)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46">
        <f>+Precio_diario_frutas[[#This Row],[Precio promedio ponderado]]/Precio_diario_frutas[[#This Row],[Kg / unidad]]</f>
        <v>2000</v>
      </c>
      <c r="Q248" s="2">
        <f>+VLOOKUP(Precio_diario_frutas[[#This Row],[Unidad de comercialización]],Codigos_kg[],2,0)</f>
        <v>10</v>
      </c>
    </row>
    <row r="249" spans="1:17" x14ac:dyDescent="0.25">
      <c r="A249" s="8" t="s">
        <v>174</v>
      </c>
      <c r="B249" s="3" t="str">
        <f>+VLOOKUP(Precio_diario_frutas[[#This Row],[Mercado]],Codigos_mercados_mayoristas[],2,0)</f>
        <v>Metropolitana</v>
      </c>
      <c r="C249" s="4">
        <v>44131</v>
      </c>
      <c r="D249" s="3">
        <f>+VLOOKUP(Precio_diario_frutas[[#This Row],[Mercado]],Codigos_mercados_mayoristas[],3,0)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46">
        <f>+Precio_diario_frutas[[#This Row],[Precio promedio ponderado]]/Precio_diario_frutas[[#This Row],[Kg / unidad]]</f>
        <v>1073.3332857142857</v>
      </c>
      <c r="Q249" s="2">
        <f>+VLOOKUP(Precio_diario_frutas[[#This Row],[Unidad de comercialización]],Codigos_kg[],2,0)</f>
        <v>7</v>
      </c>
    </row>
    <row r="250" spans="1:17" x14ac:dyDescent="0.25">
      <c r="A250" s="8" t="s">
        <v>174</v>
      </c>
      <c r="B250" s="3" t="str">
        <f>+VLOOKUP(Precio_diario_frutas[[#This Row],[Mercado]],Codigos_mercados_mayoristas[],2,0)</f>
        <v>Metropolitana</v>
      </c>
      <c r="C250" s="4">
        <v>44131</v>
      </c>
      <c r="D250" s="3">
        <f>+VLOOKUP(Precio_diario_frutas[[#This Row],[Mercado]],Codigos_mercados_mayoristas[],3,0)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46">
        <f>+Precio_diario_frutas[[#This Row],[Precio promedio ponderado]]/Precio_diario_frutas[[#This Row],[Kg / unidad]]</f>
        <v>857.14285714285711</v>
      </c>
      <c r="Q250" s="2">
        <f>+VLOOKUP(Precio_diario_frutas[[#This Row],[Unidad de comercialización]],Codigos_kg[],2,0)</f>
        <v>7</v>
      </c>
    </row>
    <row r="251" spans="1:17" x14ac:dyDescent="0.25">
      <c r="A251" s="8" t="s">
        <v>174</v>
      </c>
      <c r="B251" s="3" t="str">
        <f>+VLOOKUP(Precio_diario_frutas[[#This Row],[Mercado]],Codigos_mercados_mayoristas[],2,0)</f>
        <v>Metropolitana</v>
      </c>
      <c r="C251" s="4">
        <v>44131</v>
      </c>
      <c r="D251" s="3">
        <f>+VLOOKUP(Precio_diario_frutas[[#This Row],[Mercado]],Codigos_mercados_mayoristas[],3,0)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46">
        <f>+Precio_diario_frutas[[#This Row],[Precio promedio ponderado]]/Precio_diario_frutas[[#This Row],[Kg / unidad]]</f>
        <v>586.3787142857143</v>
      </c>
      <c r="Q251" s="2">
        <f>+VLOOKUP(Precio_diario_frutas[[#This Row],[Unidad de comercialización]],Codigos_kg[],2,0)</f>
        <v>7</v>
      </c>
    </row>
    <row r="252" spans="1:17" x14ac:dyDescent="0.25">
      <c r="A252" s="8" t="s">
        <v>174</v>
      </c>
      <c r="B252" s="3" t="str">
        <f>+VLOOKUP(Precio_diario_frutas[[#This Row],[Mercado]],Codigos_mercados_mayoristas[],2,0)</f>
        <v>Metropolitana</v>
      </c>
      <c r="C252" s="4">
        <v>44131</v>
      </c>
      <c r="D252" s="3">
        <f>+VLOOKUP(Precio_diario_frutas[[#This Row],[Mercado]],Codigos_mercados_mayoristas[],3,0)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46">
        <f>+Precio_diario_frutas[[#This Row],[Precio promedio ponderado]]/Precio_diario_frutas[[#This Row],[Kg / unidad]]</f>
        <v>277.77777777777777</v>
      </c>
      <c r="Q252" s="2">
        <f>+VLOOKUP(Precio_diario_frutas[[#This Row],[Unidad de comercialización]],Codigos_kg[],2,0)</f>
        <v>18</v>
      </c>
    </row>
    <row r="253" spans="1:17" x14ac:dyDescent="0.25">
      <c r="A253" s="8" t="s">
        <v>174</v>
      </c>
      <c r="B253" s="3" t="str">
        <f>+VLOOKUP(Precio_diario_frutas[[#This Row],[Mercado]],Codigos_mercados_mayoristas[],2,0)</f>
        <v>Metropolitana</v>
      </c>
      <c r="C253" s="4">
        <v>44131</v>
      </c>
      <c r="D253" s="3">
        <f>+VLOOKUP(Precio_diario_frutas[[#This Row],[Mercado]],Codigos_mercados_mayoristas[],3,0)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46">
        <f>+Precio_diario_frutas[[#This Row],[Precio promedio ponderado]]/Precio_diario_frutas[[#This Row],[Kg / unidad]]</f>
        <v>277.77777777777777</v>
      </c>
      <c r="Q253" s="2">
        <f>+VLOOKUP(Precio_diario_frutas[[#This Row],[Unidad de comercialización]],Codigos_kg[],2,0)</f>
        <v>18</v>
      </c>
    </row>
    <row r="254" spans="1:17" x14ac:dyDescent="0.25">
      <c r="A254" s="8" t="s">
        <v>174</v>
      </c>
      <c r="B254" s="3" t="str">
        <f>+VLOOKUP(Precio_diario_frutas[[#This Row],[Mercado]],Codigos_mercados_mayoristas[],2,0)</f>
        <v>Metropolitana</v>
      </c>
      <c r="C254" s="4">
        <v>44131</v>
      </c>
      <c r="D254" s="3">
        <f>+VLOOKUP(Precio_diario_frutas[[#This Row],[Mercado]],Codigos_mercados_mayoristas[],3,0)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46">
        <f>+Precio_diario_frutas[[#This Row],[Precio promedio ponderado]]/Precio_diario_frutas[[#This Row],[Kg / unidad]]</f>
        <v>222.22222222222223</v>
      </c>
      <c r="Q254" s="2">
        <f>+VLOOKUP(Precio_diario_frutas[[#This Row],[Unidad de comercialización]],Codigos_kg[],2,0)</f>
        <v>18</v>
      </c>
    </row>
    <row r="255" spans="1:17" x14ac:dyDescent="0.25">
      <c r="A255" s="8" t="s">
        <v>174</v>
      </c>
      <c r="B255" s="3" t="str">
        <f>+VLOOKUP(Precio_diario_frutas[[#This Row],[Mercado]],Codigos_mercados_mayoristas[],2,0)</f>
        <v>Metropolitana</v>
      </c>
      <c r="C255" s="4">
        <v>44131</v>
      </c>
      <c r="D255" s="3">
        <f>+VLOOKUP(Precio_diario_frutas[[#This Row],[Mercado]],Codigos_mercados_mayoristas[],3,0)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46">
        <f>+Precio_diario_frutas[[#This Row],[Precio promedio ponderado]]/Precio_diario_frutas[[#This Row],[Kg / unidad]]</f>
        <v>222.22222222222223</v>
      </c>
      <c r="Q255" s="2">
        <f>+VLOOKUP(Precio_diario_frutas[[#This Row],[Unidad de comercialización]],Codigos_kg[],2,0)</f>
        <v>18</v>
      </c>
    </row>
    <row r="256" spans="1:17" x14ac:dyDescent="0.25">
      <c r="A256" s="8" t="s">
        <v>174</v>
      </c>
      <c r="B256" s="3" t="str">
        <f>+VLOOKUP(Precio_diario_frutas[[#This Row],[Mercado]],Codigos_mercados_mayoristas[],2,0)</f>
        <v>Metropolitana</v>
      </c>
      <c r="C256" s="4">
        <v>44131</v>
      </c>
      <c r="D256" s="3">
        <f>+VLOOKUP(Precio_diario_frutas[[#This Row],[Mercado]],Codigos_mercados_mayoristas[],3,0)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46">
        <f>+Precio_diario_frutas[[#This Row],[Precio promedio ponderado]]/Precio_diario_frutas[[#This Row],[Kg / unidad]]</f>
        <v>194.44444444444446</v>
      </c>
      <c r="Q256" s="2">
        <f>+VLOOKUP(Precio_diario_frutas[[#This Row],[Unidad de comercialización]],Codigos_kg[],2,0)</f>
        <v>18</v>
      </c>
    </row>
    <row r="257" spans="1:17" x14ac:dyDescent="0.25">
      <c r="A257" s="8" t="s">
        <v>174</v>
      </c>
      <c r="B257" s="3" t="str">
        <f>+VLOOKUP(Precio_diario_frutas[[#This Row],[Mercado]],Codigos_mercados_mayoristas[],2,0)</f>
        <v>Metropolitana</v>
      </c>
      <c r="C257" s="4">
        <v>44131</v>
      </c>
      <c r="D257" s="3">
        <f>+VLOOKUP(Precio_diario_frutas[[#This Row],[Mercado]],Codigos_mercados_mayoristas[],3,0)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46">
        <f>+Precio_diario_frutas[[#This Row],[Precio promedio ponderado]]/Precio_diario_frutas[[#This Row],[Kg / unidad]]</f>
        <v>194.44444444444446</v>
      </c>
      <c r="Q257" s="2">
        <f>+VLOOKUP(Precio_diario_frutas[[#This Row],[Unidad de comercialización]],Codigos_kg[],2,0)</f>
        <v>18</v>
      </c>
    </row>
    <row r="258" spans="1:17" x14ac:dyDescent="0.25">
      <c r="A258" s="8" t="s">
        <v>174</v>
      </c>
      <c r="B258" s="3" t="str">
        <f>+VLOOKUP(Precio_diario_frutas[[#This Row],[Mercado]],Codigos_mercados_mayoristas[],2,0)</f>
        <v>Metropolitana</v>
      </c>
      <c r="C258" s="4">
        <v>44131</v>
      </c>
      <c r="D258" s="3">
        <f>+VLOOKUP(Precio_diario_frutas[[#This Row],[Mercado]],Codigos_mercados_mayoristas[],3,0)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46">
        <f>+Precio_diario_frutas[[#This Row],[Precio promedio ponderado]]/Precio_diario_frutas[[#This Row],[Kg / unidad]]</f>
        <v>800</v>
      </c>
      <c r="Q258" s="2">
        <f>+VLOOKUP(Precio_diario_frutas[[#This Row],[Unidad de comercialización]],Codigos_kg[],2,0)</f>
        <v>10</v>
      </c>
    </row>
    <row r="259" spans="1:17" x14ac:dyDescent="0.25">
      <c r="A259" s="8" t="s">
        <v>174</v>
      </c>
      <c r="B259" s="3" t="str">
        <f>+VLOOKUP(Precio_diario_frutas[[#This Row],[Mercado]],Codigos_mercados_mayoristas[],2,0)</f>
        <v>Metropolitana</v>
      </c>
      <c r="C259" s="4">
        <v>44131</v>
      </c>
      <c r="D259" s="3">
        <f>+VLOOKUP(Precio_diario_frutas[[#This Row],[Mercado]],Codigos_mercados_mayoristas[],3,0)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46">
        <f>+Precio_diario_frutas[[#This Row],[Precio promedio ponderado]]/Precio_diario_frutas[[#This Row],[Kg / unidad]]</f>
        <v>600</v>
      </c>
      <c r="Q259" s="2">
        <f>+VLOOKUP(Precio_diario_frutas[[#This Row],[Unidad de comercialización]],Codigos_kg[],2,0)</f>
        <v>10</v>
      </c>
    </row>
    <row r="260" spans="1:17" x14ac:dyDescent="0.25">
      <c r="A260" s="8" t="s">
        <v>174</v>
      </c>
      <c r="B260" s="3" t="str">
        <f>+VLOOKUP(Precio_diario_frutas[[#This Row],[Mercado]],Codigos_mercados_mayoristas[],2,0)</f>
        <v>Metropolitana</v>
      </c>
      <c r="C260" s="4">
        <v>44131</v>
      </c>
      <c r="D260" s="3">
        <f>+VLOOKUP(Precio_diario_frutas[[#This Row],[Mercado]],Codigos_mercados_mayoristas[],3,0)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46">
        <f>+Precio_diario_frutas[[#This Row],[Precio promedio ponderado]]/Precio_diario_frutas[[#This Row],[Kg / unidad]]</f>
        <v>400</v>
      </c>
      <c r="Q260" s="2">
        <f>+VLOOKUP(Precio_diario_frutas[[#This Row],[Unidad de comercialización]],Codigos_kg[],2,0)</f>
        <v>10</v>
      </c>
    </row>
    <row r="261" spans="1:17" ht="30" x14ac:dyDescent="0.25">
      <c r="A261" s="8" t="s">
        <v>174</v>
      </c>
      <c r="B261" s="3" t="str">
        <f>+VLOOKUP(Precio_diario_frutas[[#This Row],[Mercado]],Codigos_mercados_mayoristas[],2,0)</f>
        <v>Metropolitana</v>
      </c>
      <c r="C261" s="4">
        <v>44131</v>
      </c>
      <c r="D261" s="3">
        <f>+VLOOKUP(Precio_diario_frutas[[#This Row],[Mercado]],Codigos_mercados_mayoristas[],3,0)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46">
        <f>+Precio_diario_frutas[[#This Row],[Precio promedio ponderado]]/Precio_diario_frutas[[#This Row],[Kg / unidad]]</f>
        <v>1625</v>
      </c>
      <c r="Q261" s="2">
        <f>+VLOOKUP(Precio_diario_frutas[[#This Row],[Unidad de comercialización]],Codigos_kg[],2,0)</f>
        <v>4</v>
      </c>
    </row>
    <row r="262" spans="1:17" ht="30" x14ac:dyDescent="0.25">
      <c r="A262" s="8" t="s">
        <v>174</v>
      </c>
      <c r="B262" s="3" t="str">
        <f>+VLOOKUP(Precio_diario_frutas[[#This Row],[Mercado]],Codigos_mercados_mayoristas[],2,0)</f>
        <v>Metropolitana</v>
      </c>
      <c r="C262" s="4">
        <v>44131</v>
      </c>
      <c r="D262" s="3">
        <f>+VLOOKUP(Precio_diario_frutas[[#This Row],[Mercado]],Codigos_mercados_mayoristas[],3,0)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46">
        <f>+Precio_diario_frutas[[#This Row],[Precio promedio ponderado]]/Precio_diario_frutas[[#This Row],[Kg / unidad]]</f>
        <v>1625</v>
      </c>
      <c r="Q262" s="2">
        <f>+VLOOKUP(Precio_diario_frutas[[#This Row],[Unidad de comercialización]],Codigos_kg[],2,0)</f>
        <v>4</v>
      </c>
    </row>
    <row r="263" spans="1:17" ht="30" x14ac:dyDescent="0.25">
      <c r="A263" s="8" t="s">
        <v>174</v>
      </c>
      <c r="B263" s="3" t="str">
        <f>+VLOOKUP(Precio_diario_frutas[[#This Row],[Mercado]],Codigos_mercados_mayoristas[],2,0)</f>
        <v>Metropolitana</v>
      </c>
      <c r="C263" s="4">
        <v>44131</v>
      </c>
      <c r="D263" s="3">
        <f>+VLOOKUP(Precio_diario_frutas[[#This Row],[Mercado]],Codigos_mercados_mayoristas[],3,0)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46">
        <f>+Precio_diario_frutas[[#This Row],[Precio promedio ponderado]]/Precio_diario_frutas[[#This Row],[Kg / unidad]]</f>
        <v>1625</v>
      </c>
      <c r="Q263" s="2">
        <f>+VLOOKUP(Precio_diario_frutas[[#This Row],[Unidad de comercialización]],Codigos_kg[],2,0)</f>
        <v>4</v>
      </c>
    </row>
    <row r="264" spans="1:17" x14ac:dyDescent="0.25">
      <c r="A264" s="8" t="s">
        <v>174</v>
      </c>
      <c r="B264" s="3" t="str">
        <f>+VLOOKUP(Precio_diario_frutas[[#This Row],[Mercado]],Codigos_mercados_mayoristas[],2,0)</f>
        <v>Metropolitana</v>
      </c>
      <c r="C264" s="4">
        <v>44131</v>
      </c>
      <c r="D264" s="3">
        <f>+VLOOKUP(Precio_diario_frutas[[#This Row],[Mercado]],Codigos_mercados_mayoristas[],3,0)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46">
        <f>+Precio_diario_frutas[[#This Row],[Precio promedio ponderado]]/Precio_diario_frutas[[#This Row],[Kg / unidad]]</f>
        <v>972.22222222222217</v>
      </c>
      <c r="Q264" s="2">
        <f>+VLOOKUP(Precio_diario_frutas[[#This Row],[Unidad de comercialización]],Codigos_kg[],2,0)</f>
        <v>18</v>
      </c>
    </row>
    <row r="265" spans="1:17" x14ac:dyDescent="0.25">
      <c r="A265" s="8" t="s">
        <v>174</v>
      </c>
      <c r="B265" s="3" t="str">
        <f>+VLOOKUP(Precio_diario_frutas[[#This Row],[Mercado]],Codigos_mercados_mayoristas[],2,0)</f>
        <v>Metropolitana</v>
      </c>
      <c r="C265" s="4">
        <v>44131</v>
      </c>
      <c r="D265" s="3">
        <f>+VLOOKUP(Precio_diario_frutas[[#This Row],[Mercado]],Codigos_mercados_mayoristas[],3,0)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46">
        <f>+Precio_diario_frutas[[#This Row],[Precio promedio ponderado]]/Precio_diario_frutas[[#This Row],[Kg / unidad]]</f>
        <v>800</v>
      </c>
      <c r="Q265" s="2">
        <f>+VLOOKUP(Precio_diario_frutas[[#This Row],[Unidad de comercialización]],Codigos_kg[],2,0)</f>
        <v>15</v>
      </c>
    </row>
    <row r="266" spans="1:17" x14ac:dyDescent="0.25">
      <c r="A266" s="8" t="s">
        <v>174</v>
      </c>
      <c r="B266" s="3" t="str">
        <f>+VLOOKUP(Precio_diario_frutas[[#This Row],[Mercado]],Codigos_mercados_mayoristas[],2,0)</f>
        <v>Metropolitana</v>
      </c>
      <c r="C266" s="4">
        <v>44131</v>
      </c>
      <c r="D266" s="3">
        <f>+VLOOKUP(Precio_diario_frutas[[#This Row],[Mercado]],Codigos_mercados_mayoristas[],3,0)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46">
        <f>+Precio_diario_frutas[[#This Row],[Precio promedio ponderado]]/Precio_diario_frutas[[#This Row],[Kg / unidad]]</f>
        <v>666.66666666666663</v>
      </c>
      <c r="Q266" s="2">
        <f>+VLOOKUP(Precio_diario_frutas[[#This Row],[Unidad de comercialización]],Codigos_kg[],2,0)</f>
        <v>15</v>
      </c>
    </row>
    <row r="267" spans="1:17" x14ac:dyDescent="0.25">
      <c r="A267" s="8" t="s">
        <v>174</v>
      </c>
      <c r="B267" s="3" t="str">
        <f>+VLOOKUP(Precio_diario_frutas[[#This Row],[Mercado]],Codigos_mercados_mayoristas[],2,0)</f>
        <v>Metropolitana</v>
      </c>
      <c r="C267" s="4">
        <v>44131</v>
      </c>
      <c r="D267" s="3">
        <f>+VLOOKUP(Precio_diario_frutas[[#This Row],[Mercado]],Codigos_mercados_mayoristas[],3,0)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46">
        <f>+Precio_diario_frutas[[#This Row],[Precio promedio ponderado]]/Precio_diario_frutas[[#This Row],[Kg / unidad]]</f>
        <v>972.22222222222217</v>
      </c>
      <c r="Q267" s="2">
        <f>+VLOOKUP(Precio_diario_frutas[[#This Row],[Unidad de comercialización]],Codigos_kg[],2,0)</f>
        <v>18</v>
      </c>
    </row>
    <row r="268" spans="1:17" x14ac:dyDescent="0.25">
      <c r="A268" s="8" t="s">
        <v>174</v>
      </c>
      <c r="B268" s="3" t="str">
        <f>+VLOOKUP(Precio_diario_frutas[[#This Row],[Mercado]],Codigos_mercados_mayoristas[],2,0)</f>
        <v>Metropolitana</v>
      </c>
      <c r="C268" s="4">
        <v>44131</v>
      </c>
      <c r="D268" s="3">
        <f>+VLOOKUP(Precio_diario_frutas[[#This Row],[Mercado]],Codigos_mercados_mayoristas[],3,0)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46">
        <f>+Precio_diario_frutas[[#This Row],[Precio promedio ponderado]]/Precio_diario_frutas[[#This Row],[Kg / unidad]]</f>
        <v>800</v>
      </c>
      <c r="Q268" s="2">
        <f>+VLOOKUP(Precio_diario_frutas[[#This Row],[Unidad de comercialización]],Codigos_kg[],2,0)</f>
        <v>15</v>
      </c>
    </row>
    <row r="269" spans="1:17" x14ac:dyDescent="0.25">
      <c r="A269" s="8" t="s">
        <v>174</v>
      </c>
      <c r="B269" s="3" t="str">
        <f>+VLOOKUP(Precio_diario_frutas[[#This Row],[Mercado]],Codigos_mercados_mayoristas[],2,0)</f>
        <v>Metropolitana</v>
      </c>
      <c r="C269" s="4">
        <v>44131</v>
      </c>
      <c r="D269" s="3">
        <f>+VLOOKUP(Precio_diario_frutas[[#This Row],[Mercado]],Codigos_mercados_mayoristas[],3,0)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46">
        <f>+Precio_diario_frutas[[#This Row],[Precio promedio ponderado]]/Precio_diario_frutas[[#This Row],[Kg / unidad]]</f>
        <v>666.66666666666663</v>
      </c>
      <c r="Q269" s="2">
        <f>+VLOOKUP(Precio_diario_frutas[[#This Row],[Unidad de comercialización]],Codigos_kg[],2,0)</f>
        <v>15</v>
      </c>
    </row>
    <row r="270" spans="1:17" x14ac:dyDescent="0.25">
      <c r="A270" s="8" t="s">
        <v>174</v>
      </c>
      <c r="B270" s="3" t="str">
        <f>+VLOOKUP(Precio_diario_frutas[[#This Row],[Mercado]],Codigos_mercados_mayoristas[],2,0)</f>
        <v>Metropolitana</v>
      </c>
      <c r="C270" s="4">
        <v>44131</v>
      </c>
      <c r="D270" s="3">
        <f>+VLOOKUP(Precio_diario_frutas[[#This Row],[Mercado]],Codigos_mercados_mayoristas[],3,0)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46">
        <f>+Precio_diario_frutas[[#This Row],[Precio promedio ponderado]]/Precio_diario_frutas[[#This Row],[Kg / unidad]]</f>
        <v>805.55555555555554</v>
      </c>
      <c r="Q270" s="2">
        <f>+VLOOKUP(Precio_diario_frutas[[#This Row],[Unidad de comercialización]],Codigos_kg[],2,0)</f>
        <v>18</v>
      </c>
    </row>
    <row r="271" spans="1:17" x14ac:dyDescent="0.25">
      <c r="A271" s="8" t="s">
        <v>174</v>
      </c>
      <c r="B271" s="3" t="str">
        <f>+VLOOKUP(Precio_diario_frutas[[#This Row],[Mercado]],Codigos_mercados_mayoristas[],2,0)</f>
        <v>Metropolitana</v>
      </c>
      <c r="C271" s="4">
        <v>44131</v>
      </c>
      <c r="D271" s="3">
        <f>+VLOOKUP(Precio_diario_frutas[[#This Row],[Mercado]],Codigos_mercados_mayoristas[],3,0)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46">
        <f>+Precio_diario_frutas[[#This Row],[Precio promedio ponderado]]/Precio_diario_frutas[[#This Row],[Kg / unidad]]</f>
        <v>638.88888888888891</v>
      </c>
      <c r="Q271" s="2">
        <f>+VLOOKUP(Precio_diario_frutas[[#This Row],[Unidad de comercialización]],Codigos_kg[],2,0)</f>
        <v>18</v>
      </c>
    </row>
    <row r="272" spans="1:17" x14ac:dyDescent="0.25">
      <c r="A272" s="8" t="s">
        <v>174</v>
      </c>
      <c r="B272" s="3" t="str">
        <f>+VLOOKUP(Precio_diario_frutas[[#This Row],[Mercado]],Codigos_mercados_mayoristas[],2,0)</f>
        <v>Metropolitana</v>
      </c>
      <c r="C272" s="4">
        <v>44131</v>
      </c>
      <c r="D272" s="3">
        <f>+VLOOKUP(Precio_diario_frutas[[#This Row],[Mercado]],Codigos_mercados_mayoristas[],3,0)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46">
        <f>+Precio_diario_frutas[[#This Row],[Precio promedio ponderado]]/Precio_diario_frutas[[#This Row],[Kg / unidad]]</f>
        <v>555.55555555555554</v>
      </c>
      <c r="Q272" s="2">
        <f>+VLOOKUP(Precio_diario_frutas[[#This Row],[Unidad de comercialización]],Codigos_kg[],2,0)</f>
        <v>18</v>
      </c>
    </row>
    <row r="273" spans="1:17" x14ac:dyDescent="0.25">
      <c r="A273" s="8" t="s">
        <v>174</v>
      </c>
      <c r="B273" s="3" t="str">
        <f>+VLOOKUP(Precio_diario_frutas[[#This Row],[Mercado]],Codigos_mercados_mayoristas[],2,0)</f>
        <v>Metropolitana</v>
      </c>
      <c r="C273" s="4">
        <v>44131</v>
      </c>
      <c r="D273" s="3">
        <f>+VLOOKUP(Precio_diario_frutas[[#This Row],[Mercado]],Codigos_mercados_mayoristas[],3,0)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46">
        <f>+Precio_diario_frutas[[#This Row],[Precio promedio ponderado]]/Precio_diario_frutas[[#This Row],[Kg / unidad]]</f>
        <v>638.88888888888891</v>
      </c>
      <c r="Q273" s="2">
        <f>+VLOOKUP(Precio_diario_frutas[[#This Row],[Unidad de comercialización]],Codigos_kg[],2,0)</f>
        <v>18</v>
      </c>
    </row>
    <row r="274" spans="1:17" x14ac:dyDescent="0.25">
      <c r="A274" s="8" t="s">
        <v>174</v>
      </c>
      <c r="B274" s="3" t="str">
        <f>+VLOOKUP(Precio_diario_frutas[[#This Row],[Mercado]],Codigos_mercados_mayoristas[],2,0)</f>
        <v>Metropolitana</v>
      </c>
      <c r="C274" s="4">
        <v>44131</v>
      </c>
      <c r="D274" s="3">
        <f>+VLOOKUP(Precio_diario_frutas[[#This Row],[Mercado]],Codigos_mercados_mayoristas[],3,0)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46">
        <f>+Precio_diario_frutas[[#This Row],[Precio promedio ponderado]]/Precio_diario_frutas[[#This Row],[Kg / unidad]]</f>
        <v>2700</v>
      </c>
      <c r="Q274" s="2">
        <f>+VLOOKUP(Precio_diario_frutas[[#This Row],[Unidad de comercialización]],Codigos_kg[],2,0)</f>
        <v>1</v>
      </c>
    </row>
    <row r="275" spans="1:17" ht="30" x14ac:dyDescent="0.25">
      <c r="A275" s="8" t="s">
        <v>174</v>
      </c>
      <c r="B275" s="3" t="str">
        <f>+VLOOKUP(Precio_diario_frutas[[#This Row],[Mercado]],Codigos_mercados_mayoristas[],2,0)</f>
        <v>Metropolitana</v>
      </c>
      <c r="C275" s="4">
        <v>44131</v>
      </c>
      <c r="D275" s="3">
        <f>+VLOOKUP(Precio_diario_frutas[[#This Row],[Mercado]],Codigos_mercados_mayoristas[],3,0)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46">
        <f>+Precio_diario_frutas[[#This Row],[Precio promedio ponderado]]/Precio_diario_frutas[[#This Row],[Kg / unidad]]</f>
        <v>2900</v>
      </c>
      <c r="Q275" s="2">
        <f>+VLOOKUP(Precio_diario_frutas[[#This Row],[Unidad de comercialización]],Codigos_kg[],2,0)</f>
        <v>1</v>
      </c>
    </row>
    <row r="276" spans="1:17" x14ac:dyDescent="0.25">
      <c r="A276" s="8" t="s">
        <v>174</v>
      </c>
      <c r="B276" s="3" t="str">
        <f>+VLOOKUP(Precio_diario_frutas[[#This Row],[Mercado]],Codigos_mercados_mayoristas[],2,0)</f>
        <v>Metropolitana</v>
      </c>
      <c r="C276" s="4">
        <v>44131</v>
      </c>
      <c r="D276" s="3">
        <f>+VLOOKUP(Precio_diario_frutas[[#This Row],[Mercado]],Codigos_mercados_mayoristas[],3,0)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46">
        <f>+Precio_diario_frutas[[#This Row],[Precio promedio ponderado]]/Precio_diario_frutas[[#This Row],[Kg / unidad]]</f>
        <v>2500</v>
      </c>
      <c r="Q276" s="2">
        <f>+VLOOKUP(Precio_diario_frutas[[#This Row],[Unidad de comercialización]],Codigos_kg[],2,0)</f>
        <v>1</v>
      </c>
    </row>
    <row r="277" spans="1:17" x14ac:dyDescent="0.25">
      <c r="A277" s="8" t="s">
        <v>174</v>
      </c>
      <c r="B277" s="3" t="str">
        <f>+VLOOKUP(Precio_diario_frutas[[#This Row],[Mercado]],Codigos_mercados_mayoristas[],2,0)</f>
        <v>Metropolitana</v>
      </c>
      <c r="C277" s="4">
        <v>44131</v>
      </c>
      <c r="D277" s="3">
        <f>+VLOOKUP(Precio_diario_frutas[[#This Row],[Mercado]],Codigos_mercados_mayoristas[],3,0)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46">
        <f>+Precio_diario_frutas[[#This Row],[Precio promedio ponderado]]/Precio_diario_frutas[[#This Row],[Kg / unidad]]</f>
        <v>3500</v>
      </c>
      <c r="Q277" s="2">
        <f>+VLOOKUP(Precio_diario_frutas[[#This Row],[Unidad de comercialización]],Codigos_kg[],2,0)</f>
        <v>1</v>
      </c>
    </row>
    <row r="278" spans="1:17" x14ac:dyDescent="0.25">
      <c r="A278" s="8" t="s">
        <v>174</v>
      </c>
      <c r="B278" s="3" t="str">
        <f>+VLOOKUP(Precio_diario_frutas[[#This Row],[Mercado]],Codigos_mercados_mayoristas[],2,0)</f>
        <v>Metropolitana</v>
      </c>
      <c r="C278" s="4">
        <v>44131</v>
      </c>
      <c r="D278" s="3">
        <f>+VLOOKUP(Precio_diario_frutas[[#This Row],[Mercado]],Codigos_mercados_mayoristas[],3,0)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46">
        <f>+Precio_diario_frutas[[#This Row],[Precio promedio ponderado]]/Precio_diario_frutas[[#This Row],[Kg / unidad]]</f>
        <v>3500</v>
      </c>
      <c r="Q278" s="2">
        <f>+VLOOKUP(Precio_diario_frutas[[#This Row],[Unidad de comercialización]],Codigos_kg[],2,0)</f>
        <v>1</v>
      </c>
    </row>
    <row r="279" spans="1:17" x14ac:dyDescent="0.25">
      <c r="A279" s="8" t="s">
        <v>174</v>
      </c>
      <c r="B279" s="3" t="str">
        <f>+VLOOKUP(Precio_diario_frutas[[#This Row],[Mercado]],Codigos_mercados_mayoristas[],2,0)</f>
        <v>Metropolitana</v>
      </c>
      <c r="C279" s="4">
        <v>44131</v>
      </c>
      <c r="D279" s="3">
        <f>+VLOOKUP(Precio_diario_frutas[[#This Row],[Mercado]],Codigos_mercados_mayoristas[],3,0)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46">
        <f>+Precio_diario_frutas[[#This Row],[Precio promedio ponderado]]/Precio_diario_frutas[[#This Row],[Kg / unidad]]</f>
        <v>3500</v>
      </c>
      <c r="Q279" s="2">
        <f>+VLOOKUP(Precio_diario_frutas[[#This Row],[Unidad de comercialización]],Codigos_kg[],2,0)</f>
        <v>1</v>
      </c>
    </row>
    <row r="280" spans="1:17" x14ac:dyDescent="0.25">
      <c r="A280" s="8" t="s">
        <v>174</v>
      </c>
      <c r="B280" s="3" t="str">
        <f>+VLOOKUP(Precio_diario_frutas[[#This Row],[Mercado]],Codigos_mercados_mayoristas[],2,0)</f>
        <v>Metropolitana</v>
      </c>
      <c r="C280" s="4">
        <v>44131</v>
      </c>
      <c r="D280" s="3">
        <f>+VLOOKUP(Precio_diario_frutas[[#This Row],[Mercado]],Codigos_mercados_mayoristas[],3,0)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46">
        <f>+Precio_diario_frutas[[#This Row],[Precio promedio ponderado]]/Precio_diario_frutas[[#This Row],[Kg / unidad]]</f>
        <v>3300</v>
      </c>
      <c r="Q280" s="2">
        <f>+VLOOKUP(Precio_diario_frutas[[#This Row],[Unidad de comercialización]],Codigos_kg[],2,0)</f>
        <v>1</v>
      </c>
    </row>
    <row r="281" spans="1:17" x14ac:dyDescent="0.25">
      <c r="A281" s="8" t="s">
        <v>174</v>
      </c>
      <c r="B281" s="3" t="str">
        <f>+VLOOKUP(Precio_diario_frutas[[#This Row],[Mercado]],Codigos_mercados_mayoristas[],2,0)</f>
        <v>Metropolitana</v>
      </c>
      <c r="C281" s="4">
        <v>44131</v>
      </c>
      <c r="D281" s="3">
        <f>+VLOOKUP(Precio_diario_frutas[[#This Row],[Mercado]],Codigos_mercados_mayoristas[],3,0)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46">
        <f>+Precio_diario_frutas[[#This Row],[Precio promedio ponderado]]/Precio_diario_frutas[[#This Row],[Kg / unidad]]</f>
        <v>3300</v>
      </c>
      <c r="Q281" s="2">
        <f>+VLOOKUP(Precio_diario_frutas[[#This Row],[Unidad de comercialización]],Codigos_kg[],2,0)</f>
        <v>1</v>
      </c>
    </row>
    <row r="282" spans="1:17" x14ac:dyDescent="0.25">
      <c r="A282" s="8" t="s">
        <v>174</v>
      </c>
      <c r="B282" s="3" t="str">
        <f>+VLOOKUP(Precio_diario_frutas[[#This Row],[Mercado]],Codigos_mercados_mayoristas[],2,0)</f>
        <v>Metropolitana</v>
      </c>
      <c r="C282" s="4">
        <v>44131</v>
      </c>
      <c r="D282" s="3">
        <f>+VLOOKUP(Precio_diario_frutas[[#This Row],[Mercado]],Codigos_mercados_mayoristas[],3,0)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46">
        <f>+Precio_diario_frutas[[#This Row],[Precio promedio ponderado]]/Precio_diario_frutas[[#This Row],[Kg / unidad]]</f>
        <v>3300</v>
      </c>
      <c r="Q282" s="2">
        <f>+VLOOKUP(Precio_diario_frutas[[#This Row],[Unidad de comercialización]],Codigos_kg[],2,0)</f>
        <v>1</v>
      </c>
    </row>
    <row r="283" spans="1:17" x14ac:dyDescent="0.25">
      <c r="A283" s="8" t="s">
        <v>174</v>
      </c>
      <c r="B283" s="3" t="str">
        <f>+VLOOKUP(Precio_diario_frutas[[#This Row],[Mercado]],Codigos_mercados_mayoristas[],2,0)</f>
        <v>Metropolitana</v>
      </c>
      <c r="C283" s="4">
        <v>44131</v>
      </c>
      <c r="D283" s="3">
        <f>+VLOOKUP(Precio_diario_frutas[[#This Row],[Mercado]],Codigos_mercados_mayoristas[],3,0)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46">
        <f>+Precio_diario_frutas[[#This Row],[Precio promedio ponderado]]/Precio_diario_frutas[[#This Row],[Kg / unidad]]</f>
        <v>2909.0909999999999</v>
      </c>
      <c r="Q283" s="2">
        <f>+VLOOKUP(Precio_diario_frutas[[#This Row],[Unidad de comercialización]],Codigos_kg[],2,0)</f>
        <v>1</v>
      </c>
    </row>
    <row r="284" spans="1:17" x14ac:dyDescent="0.25">
      <c r="A284" s="8" t="s">
        <v>174</v>
      </c>
      <c r="B284" s="3" t="str">
        <f>+VLOOKUP(Precio_diario_frutas[[#This Row],[Mercado]],Codigos_mercados_mayoristas[],2,0)</f>
        <v>Metropolitana</v>
      </c>
      <c r="C284" s="4">
        <v>44131</v>
      </c>
      <c r="D284" s="3">
        <f>+VLOOKUP(Precio_diario_frutas[[#This Row],[Mercado]],Codigos_mercados_mayoristas[],3,0)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46">
        <f>+Precio_diario_frutas[[#This Row],[Precio promedio ponderado]]/Precio_diario_frutas[[#This Row],[Kg / unidad]]</f>
        <v>3000</v>
      </c>
      <c r="Q284" s="2">
        <f>+VLOOKUP(Precio_diario_frutas[[#This Row],[Unidad de comercialización]],Codigos_kg[],2,0)</f>
        <v>1</v>
      </c>
    </row>
    <row r="285" spans="1:17" ht="30" x14ac:dyDescent="0.25">
      <c r="A285" s="8" t="s">
        <v>174</v>
      </c>
      <c r="B285" s="3" t="str">
        <f>+VLOOKUP(Precio_diario_frutas[[#This Row],[Mercado]],Codigos_mercados_mayoristas[],2,0)</f>
        <v>Metropolitana</v>
      </c>
      <c r="C285" s="4">
        <v>44131</v>
      </c>
      <c r="D285" s="3">
        <f>+VLOOKUP(Precio_diario_frutas[[#This Row],[Mercado]],Codigos_mercados_mayoristas[],3,0)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46">
        <f>+Precio_diario_frutas[[#This Row],[Precio promedio ponderado]]/Precio_diario_frutas[[#This Row],[Kg / unidad]]</f>
        <v>1550</v>
      </c>
      <c r="Q285" s="2">
        <f>+VLOOKUP(Precio_diario_frutas[[#This Row],[Unidad de comercialización]],Codigos_kg[],2,0)</f>
        <v>10</v>
      </c>
    </row>
    <row r="286" spans="1:17" ht="30" x14ac:dyDescent="0.25">
      <c r="A286" s="8" t="s">
        <v>174</v>
      </c>
      <c r="B286" s="3" t="str">
        <f>+VLOOKUP(Precio_diario_frutas[[#This Row],[Mercado]],Codigos_mercados_mayoristas[],2,0)</f>
        <v>Metropolitana</v>
      </c>
      <c r="C286" s="4">
        <v>44131</v>
      </c>
      <c r="D286" s="3">
        <f>+VLOOKUP(Precio_diario_frutas[[#This Row],[Mercado]],Codigos_mercados_mayoristas[],3,0)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46">
        <f>+Precio_diario_frutas[[#This Row],[Precio promedio ponderado]]/Precio_diario_frutas[[#This Row],[Kg / unidad]]</f>
        <v>1291.6666666666667</v>
      </c>
      <c r="Q286" s="2">
        <f>+VLOOKUP(Precio_diario_frutas[[#This Row],[Unidad de comercialización]],Codigos_kg[],2,0)</f>
        <v>12</v>
      </c>
    </row>
    <row r="287" spans="1:17" ht="30" x14ac:dyDescent="0.25">
      <c r="A287" s="8" t="s">
        <v>174</v>
      </c>
      <c r="B287" s="3" t="str">
        <f>+VLOOKUP(Precio_diario_frutas[[#This Row],[Mercado]],Codigos_mercados_mayoristas[],2,0)</f>
        <v>Metropolitana</v>
      </c>
      <c r="C287" s="4">
        <v>44131</v>
      </c>
      <c r="D287" s="3">
        <f>+VLOOKUP(Precio_diario_frutas[[#This Row],[Mercado]],Codigos_mercados_mayoristas[],3,0)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46">
        <f>+Precio_diario_frutas[[#This Row],[Precio promedio ponderado]]/Precio_diario_frutas[[#This Row],[Kg / unidad]]</f>
        <v>1107.1428571428571</v>
      </c>
      <c r="Q287" s="2">
        <f>+VLOOKUP(Precio_diario_frutas[[#This Row],[Unidad de comercialización]],Codigos_kg[],2,0)</f>
        <v>14</v>
      </c>
    </row>
    <row r="288" spans="1:17" ht="30" x14ac:dyDescent="0.25">
      <c r="A288" s="8" t="s">
        <v>174</v>
      </c>
      <c r="B288" s="3" t="str">
        <f>+VLOOKUP(Precio_diario_frutas[[#This Row],[Mercado]],Codigos_mercados_mayoristas[],2,0)</f>
        <v>Metropolitana</v>
      </c>
      <c r="C288" s="4">
        <v>44131</v>
      </c>
      <c r="D288" s="3">
        <f>+VLOOKUP(Precio_diario_frutas[[#This Row],[Mercado]],Codigos_mercados_mayoristas[],3,0)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46">
        <f>+Precio_diario_frutas[[#This Row],[Precio promedio ponderado]]/Precio_diario_frutas[[#This Row],[Kg / unidad]]</f>
        <v>437.5</v>
      </c>
      <c r="Q288" s="2">
        <f>+VLOOKUP(Precio_diario_frutas[[#This Row],[Unidad de comercialización]],Codigos_kg[],2,0)</f>
        <v>20</v>
      </c>
    </row>
    <row r="289" spans="1:17" ht="30" x14ac:dyDescent="0.25">
      <c r="A289" s="8" t="s">
        <v>174</v>
      </c>
      <c r="B289" s="3" t="str">
        <f>+VLOOKUP(Precio_diario_frutas[[#This Row],[Mercado]],Codigos_mercados_mayoristas[],2,0)</f>
        <v>Metropolitana</v>
      </c>
      <c r="C289" s="4">
        <v>44131</v>
      </c>
      <c r="D289" s="3">
        <f>+VLOOKUP(Precio_diario_frutas[[#This Row],[Mercado]],Codigos_mercados_mayoristas[],3,0)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46">
        <f>+Precio_diario_frutas[[#This Row],[Precio promedio ponderado]]/Precio_diario_frutas[[#This Row],[Kg / unidad]]</f>
        <v>483.06450000000007</v>
      </c>
      <c r="Q289" s="2">
        <f>+VLOOKUP(Precio_diario_frutas[[#This Row],[Unidad de comercialización]],Codigos_kg[],2,0)</f>
        <v>20</v>
      </c>
    </row>
    <row r="290" spans="1:17" ht="30" x14ac:dyDescent="0.25">
      <c r="A290" s="8" t="s">
        <v>174</v>
      </c>
      <c r="B290" s="3" t="str">
        <f>+VLOOKUP(Precio_diario_frutas[[#This Row],[Mercado]],Codigos_mercados_mayoristas[],2,0)</f>
        <v>Metropolitana</v>
      </c>
      <c r="C290" s="4">
        <v>44131</v>
      </c>
      <c r="D290" s="3">
        <f>+VLOOKUP(Precio_diario_frutas[[#This Row],[Mercado]],Codigos_mercados_mayoristas[],3,0)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46">
        <f>+Precio_diario_frutas[[#This Row],[Precio promedio ponderado]]/Precio_diario_frutas[[#This Row],[Kg / unidad]]</f>
        <v>575</v>
      </c>
      <c r="Q290" s="2">
        <f>+VLOOKUP(Precio_diario_frutas[[#This Row],[Unidad de comercialización]],Codigos_kg[],2,0)</f>
        <v>20</v>
      </c>
    </row>
    <row r="291" spans="1:17" x14ac:dyDescent="0.25">
      <c r="A291" s="8" t="s">
        <v>178</v>
      </c>
      <c r="B291" s="3" t="str">
        <f>+VLOOKUP(Precio_diario_frutas[[#This Row],[Mercado]],Codigos_mercados_mayoristas[],2,0)</f>
        <v>La Araucanía</v>
      </c>
      <c r="C291" s="4">
        <v>44131</v>
      </c>
      <c r="D291" s="3">
        <f>+VLOOKUP(Precio_diario_frutas[[#This Row],[Mercado]],Codigos_mercados_mayoristas[],3,0)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46">
        <f>+Precio_diario_frutas[[#This Row],[Precio promedio ponderado]]/Precio_diario_frutas[[#This Row],[Kg / unidad]]</f>
        <v>4000</v>
      </c>
      <c r="Q291" s="2">
        <f>+VLOOKUP(Precio_diario_frutas[[#This Row],[Unidad de comercialización]],Codigos_kg[],2,0)</f>
        <v>1</v>
      </c>
    </row>
    <row r="292" spans="1:17" x14ac:dyDescent="0.25">
      <c r="A292" s="8" t="s">
        <v>178</v>
      </c>
      <c r="B292" s="3" t="str">
        <f>+VLOOKUP(Precio_diario_frutas[[#This Row],[Mercado]],Codigos_mercados_mayoristas[],2,0)</f>
        <v>La Araucanía</v>
      </c>
      <c r="C292" s="4">
        <v>44131</v>
      </c>
      <c r="D292" s="3">
        <f>+VLOOKUP(Precio_diario_frutas[[#This Row],[Mercado]],Codigos_mercados_mayoristas[],3,0)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46">
        <f>+Precio_diario_frutas[[#This Row],[Precio promedio ponderado]]/Precio_diario_frutas[[#This Row],[Kg / unidad]]</f>
        <v>166.66666666666666</v>
      </c>
      <c r="Q292" s="2">
        <f>+VLOOKUP(Precio_diario_frutas[[#This Row],[Unidad de comercialización]],Codigos_kg[],2,0)</f>
        <v>15</v>
      </c>
    </row>
    <row r="293" spans="1:17" ht="30" x14ac:dyDescent="0.25">
      <c r="A293" s="8" t="s">
        <v>178</v>
      </c>
      <c r="B293" s="3" t="str">
        <f>+VLOOKUP(Precio_diario_frutas[[#This Row],[Mercado]],Codigos_mercados_mayoristas[],2,0)</f>
        <v>La Araucanía</v>
      </c>
      <c r="C293" s="4">
        <v>44131</v>
      </c>
      <c r="D293" s="3">
        <f>+VLOOKUP(Precio_diario_frutas[[#This Row],[Mercado]],Codigos_mercados_mayoristas[],3,0)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46">
        <f>+Precio_diario_frutas[[#This Row],[Precio promedio ponderado]]/Precio_diario_frutas[[#This Row],[Kg / unidad]]</f>
        <v>1000</v>
      </c>
      <c r="Q293" s="2">
        <f>+VLOOKUP(Precio_diario_frutas[[#This Row],[Unidad de comercialización]],Codigos_kg[],2,0)</f>
        <v>20</v>
      </c>
    </row>
    <row r="294" spans="1:17" x14ac:dyDescent="0.25">
      <c r="A294" s="8" t="s">
        <v>178</v>
      </c>
      <c r="B294" s="3" t="str">
        <f>+VLOOKUP(Precio_diario_frutas[[#This Row],[Mercado]],Codigos_mercados_mayoristas[],2,0)</f>
        <v>La Araucanía</v>
      </c>
      <c r="C294" s="4">
        <v>44131</v>
      </c>
      <c r="D294" s="3">
        <f>+VLOOKUP(Precio_diario_frutas[[#This Row],[Mercado]],Codigos_mercados_mayoristas[],3,0)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46">
        <f>+Precio_diario_frutas[[#This Row],[Precio promedio ponderado]]/Precio_diario_frutas[[#This Row],[Kg / unidad]]</f>
        <v>1428.5714285714287</v>
      </c>
      <c r="Q294" s="2">
        <f>+VLOOKUP(Precio_diario_frutas[[#This Row],[Unidad de comercialización]],Codigos_kg[],2,0)</f>
        <v>7</v>
      </c>
    </row>
    <row r="295" spans="1:17" x14ac:dyDescent="0.25">
      <c r="A295" s="8" t="s">
        <v>178</v>
      </c>
      <c r="B295" s="3" t="str">
        <f>+VLOOKUP(Precio_diario_frutas[[#This Row],[Mercado]],Codigos_mercados_mayoristas[],2,0)</f>
        <v>La Araucanía</v>
      </c>
      <c r="C295" s="4">
        <v>44131</v>
      </c>
      <c r="D295" s="3">
        <f>+VLOOKUP(Precio_diario_frutas[[#This Row],[Mercado]],Codigos_mercados_mayoristas[],3,0)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46">
        <f>+Precio_diario_frutas[[#This Row],[Precio promedio ponderado]]/Precio_diario_frutas[[#This Row],[Kg / unidad]]</f>
        <v>1024.8447142857142</v>
      </c>
      <c r="Q295" s="2">
        <f>+VLOOKUP(Precio_diario_frutas[[#This Row],[Unidad de comercialización]],Codigos_kg[],2,0)</f>
        <v>7</v>
      </c>
    </row>
    <row r="296" spans="1:17" x14ac:dyDescent="0.25">
      <c r="A296" s="8" t="s">
        <v>178</v>
      </c>
      <c r="B296" s="3" t="str">
        <f>+VLOOKUP(Precio_diario_frutas[[#This Row],[Mercado]],Codigos_mercados_mayoristas[],2,0)</f>
        <v>La Araucanía</v>
      </c>
      <c r="C296" s="4">
        <v>44131</v>
      </c>
      <c r="D296" s="3">
        <f>+VLOOKUP(Precio_diario_frutas[[#This Row],[Mercado]],Codigos_mercados_mayoristas[],3,0)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46">
        <f>+Precio_diario_frutas[[#This Row],[Precio promedio ponderado]]/Precio_diario_frutas[[#This Row],[Kg / unidad]]</f>
        <v>1800</v>
      </c>
      <c r="Q296" s="2">
        <f>+VLOOKUP(Precio_diario_frutas[[#This Row],[Unidad de comercialización]],Codigos_kg[],2,0)</f>
        <v>10</v>
      </c>
    </row>
    <row r="297" spans="1:17" x14ac:dyDescent="0.25">
      <c r="A297" s="8" t="s">
        <v>178</v>
      </c>
      <c r="B297" s="3" t="str">
        <f>+VLOOKUP(Precio_diario_frutas[[#This Row],[Mercado]],Codigos_mercados_mayoristas[],2,0)</f>
        <v>La Araucanía</v>
      </c>
      <c r="C297" s="4">
        <v>44131</v>
      </c>
      <c r="D297" s="3">
        <f>+VLOOKUP(Precio_diario_frutas[[#This Row],[Mercado]],Codigos_mercados_mayoristas[],3,0)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46">
        <f>+Precio_diario_frutas[[#This Row],[Precio promedio ponderado]]/Precio_diario_frutas[[#This Row],[Kg / unidad]]</f>
        <v>1600</v>
      </c>
      <c r="Q297" s="2">
        <f>+VLOOKUP(Precio_diario_frutas[[#This Row],[Unidad de comercialización]],Codigos_kg[],2,0)</f>
        <v>10</v>
      </c>
    </row>
    <row r="298" spans="1:17" x14ac:dyDescent="0.25">
      <c r="A298" s="8" t="s">
        <v>178</v>
      </c>
      <c r="B298" s="3" t="str">
        <f>+VLOOKUP(Precio_diario_frutas[[#This Row],[Mercado]],Codigos_mercados_mayoristas[],2,0)</f>
        <v>La Araucanía</v>
      </c>
      <c r="C298" s="4">
        <v>44131</v>
      </c>
      <c r="D298" s="3">
        <f>+VLOOKUP(Precio_diario_frutas[[#This Row],[Mercado]],Codigos_mercados_mayoristas[],3,0)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46">
        <f>+Precio_diario_frutas[[#This Row],[Precio promedio ponderado]]/Precio_diario_frutas[[#This Row],[Kg / unidad]]</f>
        <v>466.66666666666669</v>
      </c>
      <c r="Q298" s="2">
        <f>+VLOOKUP(Precio_diario_frutas[[#This Row],[Unidad de comercialización]],Codigos_kg[],2,0)</f>
        <v>15</v>
      </c>
    </row>
    <row r="299" spans="1:17" x14ac:dyDescent="0.25">
      <c r="A299" s="8" t="s">
        <v>178</v>
      </c>
      <c r="B299" s="3" t="str">
        <f>+VLOOKUP(Precio_diario_frutas[[#This Row],[Mercado]],Codigos_mercados_mayoristas[],2,0)</f>
        <v>La Araucanía</v>
      </c>
      <c r="C299" s="4">
        <v>44131</v>
      </c>
      <c r="D299" s="3">
        <f>+VLOOKUP(Precio_diario_frutas[[#This Row],[Mercado]],Codigos_mercados_mayoristas[],3,0)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46">
        <f>+Precio_diario_frutas[[#This Row],[Precio promedio ponderado]]/Precio_diario_frutas[[#This Row],[Kg / unidad]]</f>
        <v>429.76193333333333</v>
      </c>
      <c r="Q299" s="2">
        <f>+VLOOKUP(Precio_diario_frutas[[#This Row],[Unidad de comercialización]],Codigos_kg[],2,0)</f>
        <v>15</v>
      </c>
    </row>
    <row r="300" spans="1:17" x14ac:dyDescent="0.25">
      <c r="A300" s="8" t="s">
        <v>178</v>
      </c>
      <c r="B300" s="3" t="str">
        <f>+VLOOKUP(Precio_diario_frutas[[#This Row],[Mercado]],Codigos_mercados_mayoristas[],2,0)</f>
        <v>La Araucanía</v>
      </c>
      <c r="C300" s="4">
        <v>44131</v>
      </c>
      <c r="D300" s="3">
        <f>+VLOOKUP(Precio_diario_frutas[[#This Row],[Mercado]],Codigos_mercados_mayoristas[],3,0)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46">
        <f>+Precio_diario_frutas[[#This Row],[Precio promedio ponderado]]/Precio_diario_frutas[[#This Row],[Kg / unidad]]</f>
        <v>1000</v>
      </c>
      <c r="Q300" s="2">
        <f>+VLOOKUP(Precio_diario_frutas[[#This Row],[Unidad de comercialización]],Codigos_kg[],2,0)</f>
        <v>10</v>
      </c>
    </row>
    <row r="301" spans="1:17" x14ac:dyDescent="0.25">
      <c r="A301" s="8" t="s">
        <v>178</v>
      </c>
      <c r="B301" s="3" t="str">
        <f>+VLOOKUP(Precio_diario_frutas[[#This Row],[Mercado]],Codigos_mercados_mayoristas[],2,0)</f>
        <v>La Araucanía</v>
      </c>
      <c r="C301" s="4">
        <v>44131</v>
      </c>
      <c r="D301" s="3">
        <f>+VLOOKUP(Precio_diario_frutas[[#This Row],[Mercado]],Codigos_mercados_mayoristas[],3,0)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46">
        <f>+Precio_diario_frutas[[#This Row],[Precio promedio ponderado]]/Precio_diario_frutas[[#This Row],[Kg / unidad]]</f>
        <v>800</v>
      </c>
      <c r="Q301" s="2">
        <f>+VLOOKUP(Precio_diario_frutas[[#This Row],[Unidad de comercialización]],Codigos_kg[],2,0)</f>
        <v>10</v>
      </c>
    </row>
    <row r="302" spans="1:17" ht="30" x14ac:dyDescent="0.25">
      <c r="A302" s="8" t="s">
        <v>178</v>
      </c>
      <c r="B302" s="3" t="str">
        <f>+VLOOKUP(Precio_diario_frutas[[#This Row],[Mercado]],Codigos_mercados_mayoristas[],2,0)</f>
        <v>La Araucanía</v>
      </c>
      <c r="C302" s="4">
        <v>44131</v>
      </c>
      <c r="D302" s="3">
        <f>+VLOOKUP(Precio_diario_frutas[[#This Row],[Mercado]],Codigos_mercados_mayoristas[],3,0)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46">
        <f>+Precio_diario_frutas[[#This Row],[Precio promedio ponderado]]/Precio_diario_frutas[[#This Row],[Kg / unidad]]</f>
        <v>1818.9655</v>
      </c>
      <c r="Q302" s="2">
        <f>+VLOOKUP(Precio_diario_frutas[[#This Row],[Unidad de comercialización]],Codigos_kg[],2,0)</f>
        <v>4</v>
      </c>
    </row>
    <row r="303" spans="1:17" x14ac:dyDescent="0.25">
      <c r="A303" s="8" t="s">
        <v>178</v>
      </c>
      <c r="B303" s="3" t="str">
        <f>+VLOOKUP(Precio_diario_frutas[[#This Row],[Mercado]],Codigos_mercados_mayoristas[],2,0)</f>
        <v>La Araucanía</v>
      </c>
      <c r="C303" s="4">
        <v>44131</v>
      </c>
      <c r="D303" s="3">
        <f>+VLOOKUP(Precio_diario_frutas[[#This Row],[Mercado]],Codigos_mercados_mayoristas[],3,0)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46">
        <f>+Precio_diario_frutas[[#This Row],[Precio promedio ponderado]]/Precio_diario_frutas[[#This Row],[Kg / unidad]]</f>
        <v>834.66666666666663</v>
      </c>
      <c r="Q303" s="2">
        <f>+VLOOKUP(Precio_diario_frutas[[#This Row],[Unidad de comercialización]],Codigos_kg[],2,0)</f>
        <v>15</v>
      </c>
    </row>
    <row r="304" spans="1:17" x14ac:dyDescent="0.25">
      <c r="A304" s="8" t="s">
        <v>178</v>
      </c>
      <c r="B304" s="3" t="str">
        <f>+VLOOKUP(Precio_diario_frutas[[#This Row],[Mercado]],Codigos_mercados_mayoristas[],2,0)</f>
        <v>La Araucanía</v>
      </c>
      <c r="C304" s="4">
        <v>44131</v>
      </c>
      <c r="D304" s="3">
        <f>+VLOOKUP(Precio_diario_frutas[[#This Row],[Mercado]],Codigos_mercados_mayoristas[],3,0)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46">
        <f>+Precio_diario_frutas[[#This Row],[Precio promedio ponderado]]/Precio_diario_frutas[[#This Row],[Kg / unidad]]</f>
        <v>866.66666666666663</v>
      </c>
      <c r="Q304" s="2">
        <f>+VLOOKUP(Precio_diario_frutas[[#This Row],[Unidad de comercialización]],Codigos_kg[],2,0)</f>
        <v>15</v>
      </c>
    </row>
    <row r="305" spans="1:17" x14ac:dyDescent="0.25">
      <c r="A305" s="8" t="s">
        <v>178</v>
      </c>
      <c r="B305" s="3" t="str">
        <f>+VLOOKUP(Precio_diario_frutas[[#This Row],[Mercado]],Codigos_mercados_mayoristas[],2,0)</f>
        <v>La Araucanía</v>
      </c>
      <c r="C305" s="4">
        <v>44131</v>
      </c>
      <c r="D305" s="3">
        <f>+VLOOKUP(Precio_diario_frutas[[#This Row],[Mercado]],Codigos_mercados_mayoristas[],3,0)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46">
        <f>+Precio_diario_frutas[[#This Row],[Precio promedio ponderado]]/Precio_diario_frutas[[#This Row],[Kg / unidad]]</f>
        <v>839.21566666666672</v>
      </c>
      <c r="Q305" s="2">
        <f>+VLOOKUP(Precio_diario_frutas[[#This Row],[Unidad de comercialización]],Codigos_kg[],2,0)</f>
        <v>15</v>
      </c>
    </row>
    <row r="306" spans="1:17" x14ac:dyDescent="0.25">
      <c r="A306" s="8" t="s">
        <v>178</v>
      </c>
      <c r="B306" s="3" t="str">
        <f>+VLOOKUP(Precio_diario_frutas[[#This Row],[Mercado]],Codigos_mercados_mayoristas[],2,0)</f>
        <v>La Araucanía</v>
      </c>
      <c r="C306" s="4">
        <v>44131</v>
      </c>
      <c r="D306" s="3">
        <f>+VLOOKUP(Precio_diario_frutas[[#This Row],[Mercado]],Codigos_mercados_mayoristas[],3,0)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46">
        <f>+Precio_diario_frutas[[#This Row],[Precio promedio ponderado]]/Precio_diario_frutas[[#This Row],[Kg / unidad]]</f>
        <v>888.88888888888891</v>
      </c>
      <c r="Q306" s="2">
        <f>+VLOOKUP(Precio_diario_frutas[[#This Row],[Unidad de comercialización]],Codigos_kg[],2,0)</f>
        <v>18</v>
      </c>
    </row>
    <row r="307" spans="1:17" x14ac:dyDescent="0.25">
      <c r="A307" s="8" t="s">
        <v>178</v>
      </c>
      <c r="B307" s="3" t="str">
        <f>+VLOOKUP(Precio_diario_frutas[[#This Row],[Mercado]],Codigos_mercados_mayoristas[],2,0)</f>
        <v>La Araucanía</v>
      </c>
      <c r="C307" s="4">
        <v>44131</v>
      </c>
      <c r="D307" s="3">
        <f>+VLOOKUP(Precio_diario_frutas[[#This Row],[Mercado]],Codigos_mercados_mayoristas[],3,0)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46">
        <f>+Precio_diario_frutas[[#This Row],[Precio promedio ponderado]]/Precio_diario_frutas[[#This Row],[Kg / unidad]]</f>
        <v>911.47539999999992</v>
      </c>
      <c r="Q307" s="2">
        <f>+VLOOKUP(Precio_diario_frutas[[#This Row],[Unidad de comercialización]],Codigos_kg[],2,0)</f>
        <v>15</v>
      </c>
    </row>
    <row r="308" spans="1:17" x14ac:dyDescent="0.25">
      <c r="A308" s="8" t="s">
        <v>178</v>
      </c>
      <c r="B308" s="3" t="str">
        <f>+VLOOKUP(Precio_diario_frutas[[#This Row],[Mercado]],Codigos_mercados_mayoristas[],2,0)</f>
        <v>La Araucanía</v>
      </c>
      <c r="C308" s="4">
        <v>44131</v>
      </c>
      <c r="D308" s="3">
        <f>+VLOOKUP(Precio_diario_frutas[[#This Row],[Mercado]],Codigos_mercados_mayoristas[],3,0)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46">
        <f>+Precio_diario_frutas[[#This Row],[Precio promedio ponderado]]/Precio_diario_frutas[[#This Row],[Kg / unidad]]</f>
        <v>800</v>
      </c>
      <c r="Q308" s="2">
        <f>+VLOOKUP(Precio_diario_frutas[[#This Row],[Unidad de comercialización]],Codigos_kg[],2,0)</f>
        <v>400</v>
      </c>
    </row>
    <row r="309" spans="1:17" x14ac:dyDescent="0.25">
      <c r="A309" s="8" t="s">
        <v>178</v>
      </c>
      <c r="B309" s="3" t="str">
        <f>+VLOOKUP(Precio_diario_frutas[[#This Row],[Mercado]],Codigos_mercados_mayoristas[],2,0)</f>
        <v>La Araucanía</v>
      </c>
      <c r="C309" s="4">
        <v>44131</v>
      </c>
      <c r="D309" s="3">
        <f>+VLOOKUP(Precio_diario_frutas[[#This Row],[Mercado]],Codigos_mercados_mayoristas[],3,0)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46">
        <f>+Precio_diario_frutas[[#This Row],[Precio promedio ponderado]]/Precio_diario_frutas[[#This Row],[Kg / unidad]]</f>
        <v>1000</v>
      </c>
      <c r="Q309" s="2">
        <f>+VLOOKUP(Precio_diario_frutas[[#This Row],[Unidad de comercialización]],Codigos_kg[],2,0)</f>
        <v>15</v>
      </c>
    </row>
    <row r="310" spans="1:17" ht="30" x14ac:dyDescent="0.25">
      <c r="A310" s="8" t="s">
        <v>178</v>
      </c>
      <c r="B310" s="3" t="str">
        <f>+VLOOKUP(Precio_diario_frutas[[#This Row],[Mercado]],Codigos_mercados_mayoristas[],2,0)</f>
        <v>La Araucanía</v>
      </c>
      <c r="C310" s="4">
        <v>44131</v>
      </c>
      <c r="D310" s="3">
        <f>+VLOOKUP(Precio_diario_frutas[[#This Row],[Mercado]],Codigos_mercados_mayoristas[],3,0)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46">
        <f>+Precio_diario_frutas[[#This Row],[Precio promedio ponderado]]/Precio_diario_frutas[[#This Row],[Kg / unidad]]</f>
        <v>3543.59</v>
      </c>
      <c r="Q310" s="2">
        <f>+VLOOKUP(Precio_diario_frutas[[#This Row],[Unidad de comercialización]],Codigos_kg[],2,0)</f>
        <v>1</v>
      </c>
    </row>
    <row r="311" spans="1:17" ht="30" x14ac:dyDescent="0.25">
      <c r="A311" s="8" t="s">
        <v>178</v>
      </c>
      <c r="B311" s="3" t="str">
        <f>+VLOOKUP(Precio_diario_frutas[[#This Row],[Mercado]],Codigos_mercados_mayoristas[],2,0)</f>
        <v>La Araucanía</v>
      </c>
      <c r="C311" s="4">
        <v>44131</v>
      </c>
      <c r="D311" s="3">
        <f>+VLOOKUP(Precio_diario_frutas[[#This Row],[Mercado]],Codigos_mercados_mayoristas[],3,0)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46">
        <f>+Precio_diario_frutas[[#This Row],[Precio promedio ponderado]]/Precio_diario_frutas[[#This Row],[Kg / unidad]]</f>
        <v>3289.6550000000002</v>
      </c>
      <c r="Q311" s="2">
        <f>+VLOOKUP(Precio_diario_frutas[[#This Row],[Unidad de comercialización]],Codigos_kg[],2,0)</f>
        <v>1</v>
      </c>
    </row>
    <row r="312" spans="1:17" x14ac:dyDescent="0.25">
      <c r="A312" s="8" t="s">
        <v>178</v>
      </c>
      <c r="B312" s="3" t="str">
        <f>+VLOOKUP(Precio_diario_frutas[[#This Row],[Mercado]],Codigos_mercados_mayoristas[],2,0)</f>
        <v>La Araucanía</v>
      </c>
      <c r="C312" s="4">
        <v>44131</v>
      </c>
      <c r="D312" s="3">
        <f>+VLOOKUP(Precio_diario_frutas[[#This Row],[Mercado]],Codigos_mercados_mayoristas[],3,0)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46">
        <f>+Precio_diario_frutas[[#This Row],[Precio promedio ponderado]]/Precio_diario_frutas[[#This Row],[Kg / unidad]]</f>
        <v>888.88888888888891</v>
      </c>
      <c r="Q312" s="2">
        <f>+VLOOKUP(Precio_diario_frutas[[#This Row],[Unidad de comercialización]],Codigos_kg[],2,0)</f>
        <v>18</v>
      </c>
    </row>
    <row r="313" spans="1:17" x14ac:dyDescent="0.25">
      <c r="A313" s="8" t="s">
        <v>178</v>
      </c>
      <c r="B313" s="3" t="str">
        <f>+VLOOKUP(Precio_diario_frutas[[#This Row],[Mercado]],Codigos_mercados_mayoristas[],2,0)</f>
        <v>La Araucanía</v>
      </c>
      <c r="C313" s="4">
        <v>44131</v>
      </c>
      <c r="D313" s="3">
        <f>+VLOOKUP(Precio_diario_frutas[[#This Row],[Mercado]],Codigos_mercados_mayoristas[],3,0)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46">
        <f>+Precio_diario_frutas[[#This Row],[Precio promedio ponderado]]/Precio_diario_frutas[[#This Row],[Kg / unidad]]</f>
        <v>1000</v>
      </c>
      <c r="Q313" s="2">
        <f>+VLOOKUP(Precio_diario_frutas[[#This Row],[Unidad de comercialización]],Codigos_kg[],2,0)</f>
        <v>18</v>
      </c>
    </row>
    <row r="314" spans="1:17" ht="30" x14ac:dyDescent="0.25">
      <c r="A314" s="8" t="s">
        <v>178</v>
      </c>
      <c r="B314" s="3" t="str">
        <f>+VLOOKUP(Precio_diario_frutas[[#This Row],[Mercado]],Codigos_mercados_mayoristas[],2,0)</f>
        <v>La Araucanía</v>
      </c>
      <c r="C314" s="4">
        <v>44131</v>
      </c>
      <c r="D314" s="3">
        <f>+VLOOKUP(Precio_diario_frutas[[#This Row],[Mercado]],Codigos_mercados_mayoristas[],3,0)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46">
        <f>+Precio_diario_frutas[[#This Row],[Precio promedio ponderado]]/Precio_diario_frutas[[#This Row],[Kg / unidad]]</f>
        <v>1285.7142857142858</v>
      </c>
      <c r="Q314" s="2">
        <f>+VLOOKUP(Precio_diario_frutas[[#This Row],[Unidad de comercialización]],Codigos_kg[],2,0)</f>
        <v>14</v>
      </c>
    </row>
    <row r="315" spans="1:17" ht="30" x14ac:dyDescent="0.25">
      <c r="A315" s="8" t="s">
        <v>178</v>
      </c>
      <c r="B315" s="3" t="str">
        <f>+VLOOKUP(Precio_diario_frutas[[#This Row],[Mercado]],Codigos_mercados_mayoristas[],2,0)</f>
        <v>La Araucanía</v>
      </c>
      <c r="C315" s="4">
        <v>44131</v>
      </c>
      <c r="D315" s="3">
        <f>+VLOOKUP(Precio_diario_frutas[[#This Row],[Mercado]],Codigos_mercados_mayoristas[],3,0)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46">
        <f>+Precio_diario_frutas[[#This Row],[Precio promedio ponderado]]/Precio_diario_frutas[[#This Row],[Kg / unidad]]</f>
        <v>500</v>
      </c>
      <c r="Q315" s="2">
        <f>+VLOOKUP(Precio_diario_frutas[[#This Row],[Unidad de comercialización]],Codigos_kg[],2,0)</f>
        <v>20</v>
      </c>
    </row>
    <row r="316" spans="1:17" ht="30" x14ac:dyDescent="0.25">
      <c r="A316" s="8" t="s">
        <v>178</v>
      </c>
      <c r="B316" s="3" t="str">
        <f>+VLOOKUP(Precio_diario_frutas[[#This Row],[Mercado]],Codigos_mercados_mayoristas[],2,0)</f>
        <v>La Araucanía</v>
      </c>
      <c r="C316" s="4">
        <v>44131</v>
      </c>
      <c r="D316" s="3">
        <f>+VLOOKUP(Precio_diario_frutas[[#This Row],[Mercado]],Codigos_mercados_mayoristas[],3,0)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46">
        <f>+Precio_diario_frutas[[#This Row],[Precio promedio ponderado]]/Precio_diario_frutas[[#This Row],[Kg / unidad]]</f>
        <v>624.43180000000007</v>
      </c>
      <c r="Q316" s="2">
        <f>+VLOOKUP(Precio_diario_frutas[[#This Row],[Unidad de comercialización]],Codigos_kg[],2,0)</f>
        <v>20</v>
      </c>
    </row>
    <row r="317" spans="1:17" x14ac:dyDescent="0.25">
      <c r="A317" s="8" t="s">
        <v>178</v>
      </c>
      <c r="B317" s="3" t="str">
        <f>+VLOOKUP(Precio_diario_frutas[[#This Row],[Mercado]],Codigos_mercados_mayoristas[],2,0)</f>
        <v>La Araucanía</v>
      </c>
      <c r="C317" s="4">
        <v>44131</v>
      </c>
      <c r="D317" s="3">
        <f>+VLOOKUP(Precio_diario_frutas[[#This Row],[Mercado]],Codigos_mercados_mayoristas[],3,0)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46">
        <f>+Precio_diario_frutas[[#This Row],[Precio promedio ponderado]]/Precio_diario_frutas[[#This Row],[Kg / unidad]]</f>
        <v>800</v>
      </c>
      <c r="Q317" s="2">
        <f>+VLOOKUP(Precio_diario_frutas[[#This Row],[Unidad de comercialización]],Codigos_kg[],2,0)</f>
        <v>15</v>
      </c>
    </row>
    <row r="318" spans="1:17" x14ac:dyDescent="0.25">
      <c r="A318" s="8" t="s">
        <v>178</v>
      </c>
      <c r="B318" s="3" t="str">
        <f>+VLOOKUP(Precio_diario_frutas[[#This Row],[Mercado]],Codigos_mercados_mayoristas[],2,0)</f>
        <v>La Araucanía</v>
      </c>
      <c r="C318" s="4">
        <v>44131</v>
      </c>
      <c r="D318" s="3">
        <f>+VLOOKUP(Precio_diario_frutas[[#This Row],[Mercado]],Codigos_mercados_mayoristas[],3,0)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46">
        <f>+Precio_diario_frutas[[#This Row],[Precio promedio ponderado]]/Precio_diario_frutas[[#This Row],[Kg / unidad]]</f>
        <v>3700</v>
      </c>
      <c r="Q318" s="2">
        <f>+VLOOKUP(Precio_diario_frutas[[#This Row],[Unidad de comercialización]],Codigos_kg[],2,0)</f>
        <v>10</v>
      </c>
    </row>
    <row r="319" spans="1:17" x14ac:dyDescent="0.25">
      <c r="A319" s="8" t="s">
        <v>178</v>
      </c>
      <c r="B319" s="3" t="str">
        <f>+VLOOKUP(Precio_diario_frutas[[#This Row],[Mercado]],Codigos_mercados_mayoristas[],2,0)</f>
        <v>La Araucanía</v>
      </c>
      <c r="C319" s="4">
        <v>44131</v>
      </c>
      <c r="D319" s="3">
        <f>+VLOOKUP(Precio_diario_frutas[[#This Row],[Mercado]],Codigos_mercados_mayoristas[],3,0)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46">
        <f>+Precio_diario_frutas[[#This Row],[Precio promedio ponderado]]/Precio_diario_frutas[[#This Row],[Kg / unidad]]</f>
        <v>3700</v>
      </c>
      <c r="Q319" s="2">
        <f>+VLOOKUP(Precio_diario_frutas[[#This Row],[Unidad de comercialización]],Codigos_kg[],2,0)</f>
        <v>10</v>
      </c>
    </row>
    <row r="320" spans="1:17" x14ac:dyDescent="0.25">
      <c r="A320" s="8" t="s">
        <v>188</v>
      </c>
      <c r="B320" s="3" t="str">
        <f>+VLOOKUP(Precio_diario_frutas[[#This Row],[Mercado]],Codigos_mercados_mayoristas[],2,0)</f>
        <v>Bíobío</v>
      </c>
      <c r="C320" s="4">
        <v>44131</v>
      </c>
      <c r="D320" s="3">
        <f>+VLOOKUP(Precio_diario_frutas[[#This Row],[Mercado]],Codigos_mercados_mayoristas[],3,0)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46">
        <f>+Precio_diario_frutas[[#This Row],[Precio promedio ponderado]]/Precio_diario_frutas[[#This Row],[Kg / unidad]]</f>
        <v>1714.2857142857142</v>
      </c>
      <c r="Q320" s="2">
        <f>+VLOOKUP(Precio_diario_frutas[[#This Row],[Unidad de comercialización]],Codigos_kg[],2,0)</f>
        <v>7</v>
      </c>
    </row>
    <row r="321" spans="1:17" x14ac:dyDescent="0.25">
      <c r="A321" s="8" t="s">
        <v>188</v>
      </c>
      <c r="B321" s="3" t="str">
        <f>+VLOOKUP(Precio_diario_frutas[[#This Row],[Mercado]],Codigos_mercados_mayoristas[],2,0)</f>
        <v>Bíobío</v>
      </c>
      <c r="C321" s="4">
        <v>44131</v>
      </c>
      <c r="D321" s="3">
        <f>+VLOOKUP(Precio_diario_frutas[[#This Row],[Mercado]],Codigos_mercados_mayoristas[],3,0)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46">
        <f>+Precio_diario_frutas[[#This Row],[Precio promedio ponderado]]/Precio_diario_frutas[[#This Row],[Kg / unidad]]</f>
        <v>1428.5714285714287</v>
      </c>
      <c r="Q321" s="2">
        <f>+VLOOKUP(Precio_diario_frutas[[#This Row],[Unidad de comercialización]],Codigos_kg[],2,0)</f>
        <v>7</v>
      </c>
    </row>
    <row r="322" spans="1:17" x14ac:dyDescent="0.25">
      <c r="A322" s="8" t="s">
        <v>188</v>
      </c>
      <c r="B322" s="3" t="str">
        <f>+VLOOKUP(Precio_diario_frutas[[#This Row],[Mercado]],Codigos_mercados_mayoristas[],2,0)</f>
        <v>Bíobío</v>
      </c>
      <c r="C322" s="4">
        <v>44131</v>
      </c>
      <c r="D322" s="3">
        <f>+VLOOKUP(Precio_diario_frutas[[#This Row],[Mercado]],Codigos_mercados_mayoristas[],3,0)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46">
        <f>+Precio_diario_frutas[[#This Row],[Precio promedio ponderado]]/Precio_diario_frutas[[#This Row],[Kg / unidad]]</f>
        <v>1142.8571428571429</v>
      </c>
      <c r="Q322" s="2">
        <f>+VLOOKUP(Precio_diario_frutas[[#This Row],[Unidad de comercialización]],Codigos_kg[],2,0)</f>
        <v>7</v>
      </c>
    </row>
    <row r="323" spans="1:17" x14ac:dyDescent="0.25">
      <c r="A323" s="8" t="s">
        <v>188</v>
      </c>
      <c r="B323" s="3" t="str">
        <f>+VLOOKUP(Precio_diario_frutas[[#This Row],[Mercado]],Codigos_mercados_mayoristas[],2,0)</f>
        <v>Bíobío</v>
      </c>
      <c r="C323" s="4">
        <v>44131</v>
      </c>
      <c r="D323" s="3">
        <f>+VLOOKUP(Precio_diario_frutas[[#This Row],[Mercado]],Codigos_mercados_mayoristas[],3,0)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46">
        <f>+Precio_diario_frutas[[#This Row],[Precio promedio ponderado]]/Precio_diario_frutas[[#This Row],[Kg / unidad]]</f>
        <v>406.25</v>
      </c>
      <c r="Q323" s="2">
        <f>+VLOOKUP(Precio_diario_frutas[[#This Row],[Unidad de comercialización]],Codigos_kg[],2,0)</f>
        <v>16</v>
      </c>
    </row>
    <row r="324" spans="1:17" x14ac:dyDescent="0.25">
      <c r="A324" s="8" t="s">
        <v>188</v>
      </c>
      <c r="B324" s="3" t="str">
        <f>+VLOOKUP(Precio_diario_frutas[[#This Row],[Mercado]],Codigos_mercados_mayoristas[],2,0)</f>
        <v>Bíobío</v>
      </c>
      <c r="C324" s="4">
        <v>44131</v>
      </c>
      <c r="D324" s="3">
        <f>+VLOOKUP(Precio_diario_frutas[[#This Row],[Mercado]],Codigos_mercados_mayoristas[],3,0)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46">
        <f>+Precio_diario_frutas[[#This Row],[Precio promedio ponderado]]/Precio_diario_frutas[[#This Row],[Kg / unidad]]</f>
        <v>343.75</v>
      </c>
      <c r="Q324" s="2">
        <f>+VLOOKUP(Precio_diario_frutas[[#This Row],[Unidad de comercialización]],Codigos_kg[],2,0)</f>
        <v>16</v>
      </c>
    </row>
    <row r="325" spans="1:17" ht="30" x14ac:dyDescent="0.25">
      <c r="A325" s="8" t="s">
        <v>188</v>
      </c>
      <c r="B325" s="3" t="str">
        <f>+VLOOKUP(Precio_diario_frutas[[#This Row],[Mercado]],Codigos_mercados_mayoristas[],2,0)</f>
        <v>Bíobío</v>
      </c>
      <c r="C325" s="4">
        <v>44131</v>
      </c>
      <c r="D325" s="3">
        <f>+VLOOKUP(Precio_diario_frutas[[#This Row],[Mercado]],Codigos_mercados_mayoristas[],3,0)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46">
        <f>+Precio_diario_frutas[[#This Row],[Precio promedio ponderado]]/Precio_diario_frutas[[#This Row],[Kg / unidad]]</f>
        <v>1812.5</v>
      </c>
      <c r="Q325" s="2">
        <f>+VLOOKUP(Precio_diario_frutas[[#This Row],[Unidad de comercialización]],Codigos_kg[],2,0)</f>
        <v>4</v>
      </c>
    </row>
    <row r="326" spans="1:17" x14ac:dyDescent="0.25">
      <c r="A326" s="8" t="s">
        <v>188</v>
      </c>
      <c r="B326" s="3" t="str">
        <f>+VLOOKUP(Precio_diario_frutas[[#This Row],[Mercado]],Codigos_mercados_mayoristas[],2,0)</f>
        <v>Bíobío</v>
      </c>
      <c r="C326" s="4">
        <v>44131</v>
      </c>
      <c r="D326" s="3">
        <f>+VLOOKUP(Precio_diario_frutas[[#This Row],[Mercado]],Codigos_mercados_mayoristas[],3,0)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46">
        <f>+Precio_diario_frutas[[#This Row],[Precio promedio ponderado]]/Precio_diario_frutas[[#This Row],[Kg / unidad]]</f>
        <v>812.5</v>
      </c>
      <c r="Q326" s="2">
        <f>+VLOOKUP(Precio_diario_frutas[[#This Row],[Unidad de comercialización]],Codigos_kg[],2,0)</f>
        <v>16</v>
      </c>
    </row>
    <row r="327" spans="1:17" x14ac:dyDescent="0.25">
      <c r="A327" s="8" t="s">
        <v>188</v>
      </c>
      <c r="B327" s="3" t="str">
        <f>+VLOOKUP(Precio_diario_frutas[[#This Row],[Mercado]],Codigos_mercados_mayoristas[],2,0)</f>
        <v>Bíobío</v>
      </c>
      <c r="C327" s="4">
        <v>44131</v>
      </c>
      <c r="D327" s="3">
        <f>+VLOOKUP(Precio_diario_frutas[[#This Row],[Mercado]],Codigos_mercados_mayoristas[],3,0)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46">
        <f>+Precio_diario_frutas[[#This Row],[Precio promedio ponderado]]/Precio_diario_frutas[[#This Row],[Kg / unidad]]</f>
        <v>687.5</v>
      </c>
      <c r="Q327" s="2">
        <f>+VLOOKUP(Precio_diario_frutas[[#This Row],[Unidad de comercialización]],Codigos_kg[],2,0)</f>
        <v>16</v>
      </c>
    </row>
    <row r="328" spans="1:17" x14ac:dyDescent="0.25">
      <c r="A328" s="8" t="s">
        <v>188</v>
      </c>
      <c r="B328" s="3" t="str">
        <f>+VLOOKUP(Precio_diario_frutas[[#This Row],[Mercado]],Codigos_mercados_mayoristas[],2,0)</f>
        <v>Bíobío</v>
      </c>
      <c r="C328" s="4">
        <v>44131</v>
      </c>
      <c r="D328" s="3">
        <f>+VLOOKUP(Precio_diario_frutas[[#This Row],[Mercado]],Codigos_mercados_mayoristas[],3,0)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46">
        <f>+Precio_diario_frutas[[#This Row],[Precio promedio ponderado]]/Precio_diario_frutas[[#This Row],[Kg / unidad]]</f>
        <v>562.5</v>
      </c>
      <c r="Q328" s="2">
        <f>+VLOOKUP(Precio_diario_frutas[[#This Row],[Unidad de comercialización]],Codigos_kg[],2,0)</f>
        <v>16</v>
      </c>
    </row>
    <row r="329" spans="1:17" x14ac:dyDescent="0.25">
      <c r="A329" s="8" t="s">
        <v>188</v>
      </c>
      <c r="B329" s="3" t="str">
        <f>+VLOOKUP(Precio_diario_frutas[[#This Row],[Mercado]],Codigos_mercados_mayoristas[],2,0)</f>
        <v>Bíobío</v>
      </c>
      <c r="C329" s="4">
        <v>44131</v>
      </c>
      <c r="D329" s="3">
        <f>+VLOOKUP(Precio_diario_frutas[[#This Row],[Mercado]],Codigos_mercados_mayoristas[],3,0)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46">
        <f>+Precio_diario_frutas[[#This Row],[Precio promedio ponderado]]/Precio_diario_frutas[[#This Row],[Kg / unidad]]</f>
        <v>687.5</v>
      </c>
      <c r="Q329" s="2">
        <f>+VLOOKUP(Precio_diario_frutas[[#This Row],[Unidad de comercialización]],Codigos_kg[],2,0)</f>
        <v>16</v>
      </c>
    </row>
    <row r="330" spans="1:17" x14ac:dyDescent="0.25">
      <c r="A330" s="8" t="s">
        <v>188</v>
      </c>
      <c r="B330" s="3" t="str">
        <f>+VLOOKUP(Precio_diario_frutas[[#This Row],[Mercado]],Codigos_mercados_mayoristas[],2,0)</f>
        <v>Bíobío</v>
      </c>
      <c r="C330" s="4">
        <v>44131</v>
      </c>
      <c r="D330" s="3">
        <f>+VLOOKUP(Precio_diario_frutas[[#This Row],[Mercado]],Codigos_mercados_mayoristas[],3,0)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46">
        <f>+Precio_diario_frutas[[#This Row],[Precio promedio ponderado]]/Precio_diario_frutas[[#This Row],[Kg / unidad]]</f>
        <v>562.5</v>
      </c>
      <c r="Q330" s="2">
        <f>+VLOOKUP(Precio_diario_frutas[[#This Row],[Unidad de comercialización]],Codigos_kg[],2,0)</f>
        <v>16</v>
      </c>
    </row>
    <row r="331" spans="1:17" x14ac:dyDescent="0.25">
      <c r="A331" s="8" t="s">
        <v>188</v>
      </c>
      <c r="B331" s="3" t="str">
        <f>+VLOOKUP(Precio_diario_frutas[[#This Row],[Mercado]],Codigos_mercados_mayoristas[],2,0)</f>
        <v>Bíobío</v>
      </c>
      <c r="C331" s="4">
        <v>44131</v>
      </c>
      <c r="D331" s="3">
        <f>+VLOOKUP(Precio_diario_frutas[[#This Row],[Mercado]],Codigos_mercados_mayoristas[],3,0)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46">
        <f>+Precio_diario_frutas[[#This Row],[Precio promedio ponderado]]/Precio_diario_frutas[[#This Row],[Kg / unidad]]</f>
        <v>687.5</v>
      </c>
      <c r="Q331" s="2">
        <f>+VLOOKUP(Precio_diario_frutas[[#This Row],[Unidad de comercialización]],Codigos_kg[],2,0)</f>
        <v>16</v>
      </c>
    </row>
    <row r="332" spans="1:17" x14ac:dyDescent="0.25">
      <c r="A332" s="8" t="s">
        <v>188</v>
      </c>
      <c r="B332" s="3" t="str">
        <f>+VLOOKUP(Precio_diario_frutas[[#This Row],[Mercado]],Codigos_mercados_mayoristas[],2,0)</f>
        <v>Bíobío</v>
      </c>
      <c r="C332" s="4">
        <v>44131</v>
      </c>
      <c r="D332" s="3">
        <f>+VLOOKUP(Precio_diario_frutas[[#This Row],[Mercado]],Codigos_mercados_mayoristas[],3,0)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46">
        <f>+Precio_diario_frutas[[#This Row],[Precio promedio ponderado]]/Precio_diario_frutas[[#This Row],[Kg / unidad]]</f>
        <v>562.5</v>
      </c>
      <c r="Q332" s="2">
        <f>+VLOOKUP(Precio_diario_frutas[[#This Row],[Unidad de comercialización]],Codigos_kg[],2,0)</f>
        <v>16</v>
      </c>
    </row>
    <row r="333" spans="1:17" x14ac:dyDescent="0.25">
      <c r="A333" s="8" t="s">
        <v>188</v>
      </c>
      <c r="B333" s="3" t="str">
        <f>+VLOOKUP(Precio_diario_frutas[[#This Row],[Mercado]],Codigos_mercados_mayoristas[],2,0)</f>
        <v>Bíobío</v>
      </c>
      <c r="C333" s="4">
        <v>44131</v>
      </c>
      <c r="D333" s="3">
        <f>+VLOOKUP(Precio_diario_frutas[[#This Row],[Mercado]],Codigos_mercados_mayoristas[],3,0)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46">
        <f>+Precio_diario_frutas[[#This Row],[Precio promedio ponderado]]/Precio_diario_frutas[[#This Row],[Kg / unidad]]</f>
        <v>246.66666666666666</v>
      </c>
      <c r="Q333" s="2">
        <f>+VLOOKUP(Precio_diario_frutas[[#This Row],[Unidad de comercialización]],Codigos_kg[],2,0)</f>
        <v>15</v>
      </c>
    </row>
    <row r="334" spans="1:17" x14ac:dyDescent="0.25">
      <c r="A334" s="8" t="s">
        <v>188</v>
      </c>
      <c r="B334" s="3" t="str">
        <f>+VLOOKUP(Precio_diario_frutas[[#This Row],[Mercado]],Codigos_mercados_mayoristas[],2,0)</f>
        <v>Bíobío</v>
      </c>
      <c r="C334" s="4">
        <v>44131</v>
      </c>
      <c r="D334" s="3">
        <f>+VLOOKUP(Precio_diario_frutas[[#This Row],[Mercado]],Codigos_mercados_mayoristas[],3,0)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46">
        <f>+Precio_diario_frutas[[#This Row],[Precio promedio ponderado]]/Precio_diario_frutas[[#This Row],[Kg / unidad]]</f>
        <v>226.66666666666666</v>
      </c>
      <c r="Q334" s="2">
        <f>+VLOOKUP(Precio_diario_frutas[[#This Row],[Unidad de comercialización]],Codigos_kg[],2,0)</f>
        <v>15</v>
      </c>
    </row>
    <row r="335" spans="1:17" x14ac:dyDescent="0.25">
      <c r="A335" s="8" t="s">
        <v>188</v>
      </c>
      <c r="B335" s="3" t="str">
        <f>+VLOOKUP(Precio_diario_frutas[[#This Row],[Mercado]],Codigos_mercados_mayoristas[],2,0)</f>
        <v>Bíobío</v>
      </c>
      <c r="C335" s="4">
        <v>44131</v>
      </c>
      <c r="D335" s="3">
        <f>+VLOOKUP(Precio_diario_frutas[[#This Row],[Mercado]],Codigos_mercados_mayoristas[],3,0)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46">
        <f>+Precio_diario_frutas[[#This Row],[Precio promedio ponderado]]/Precio_diario_frutas[[#This Row],[Kg / unidad]]</f>
        <v>206.66666666666666</v>
      </c>
      <c r="Q335" s="2">
        <f>+VLOOKUP(Precio_diario_frutas[[#This Row],[Unidad de comercialización]],Codigos_kg[],2,0)</f>
        <v>15</v>
      </c>
    </row>
    <row r="336" spans="1:17" x14ac:dyDescent="0.25">
      <c r="A336" s="8" t="s">
        <v>188</v>
      </c>
      <c r="B336" s="3" t="str">
        <f>+VLOOKUP(Precio_diario_frutas[[#This Row],[Mercado]],Codigos_mercados_mayoristas[],2,0)</f>
        <v>Bíobío</v>
      </c>
      <c r="C336" s="4">
        <v>44131</v>
      </c>
      <c r="D336" s="3">
        <f>+VLOOKUP(Precio_diario_frutas[[#This Row],[Mercado]],Codigos_mercados_mayoristas[],3,0)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46">
        <f>+Precio_diario_frutas[[#This Row],[Precio promedio ponderado]]/Precio_diario_frutas[[#This Row],[Kg / unidad]]</f>
        <v>812.5</v>
      </c>
      <c r="Q336" s="2">
        <f>+VLOOKUP(Precio_diario_frutas[[#This Row],[Unidad de comercialización]],Codigos_kg[],2,0)</f>
        <v>16</v>
      </c>
    </row>
    <row r="337" spans="1:17" x14ac:dyDescent="0.25">
      <c r="A337" s="8" t="s">
        <v>188</v>
      </c>
      <c r="B337" s="3" t="str">
        <f>+VLOOKUP(Precio_diario_frutas[[#This Row],[Mercado]],Codigos_mercados_mayoristas[],2,0)</f>
        <v>Bíobío</v>
      </c>
      <c r="C337" s="4">
        <v>44131</v>
      </c>
      <c r="D337" s="3">
        <f>+VLOOKUP(Precio_diario_frutas[[#This Row],[Mercado]],Codigos_mercados_mayoristas[],3,0)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46">
        <f>+Precio_diario_frutas[[#This Row],[Precio promedio ponderado]]/Precio_diario_frutas[[#This Row],[Kg / unidad]]</f>
        <v>687.5</v>
      </c>
      <c r="Q337" s="2">
        <f>+VLOOKUP(Precio_diario_frutas[[#This Row],[Unidad de comercialización]],Codigos_kg[],2,0)</f>
        <v>16</v>
      </c>
    </row>
    <row r="338" spans="1:17" x14ac:dyDescent="0.25">
      <c r="A338" s="8" t="s">
        <v>188</v>
      </c>
      <c r="B338" s="3" t="str">
        <f>+VLOOKUP(Precio_diario_frutas[[#This Row],[Mercado]],Codigos_mercados_mayoristas[],2,0)</f>
        <v>Bíobío</v>
      </c>
      <c r="C338" s="4">
        <v>44131</v>
      </c>
      <c r="D338" s="3">
        <f>+VLOOKUP(Precio_diario_frutas[[#This Row],[Mercado]],Codigos_mercados_mayoristas[],3,0)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46">
        <f>+Precio_diario_frutas[[#This Row],[Precio promedio ponderado]]/Precio_diario_frutas[[#This Row],[Kg / unidad]]</f>
        <v>562.5</v>
      </c>
      <c r="Q338" s="2">
        <f>+VLOOKUP(Precio_diario_frutas[[#This Row],[Unidad de comercialización]],Codigos_kg[],2,0)</f>
        <v>16</v>
      </c>
    </row>
    <row r="339" spans="1:17" ht="30" x14ac:dyDescent="0.25">
      <c r="A339" s="8" t="s">
        <v>188</v>
      </c>
      <c r="B339" s="3" t="str">
        <f>+VLOOKUP(Precio_diario_frutas[[#This Row],[Mercado]],Codigos_mercados_mayoristas[],2,0)</f>
        <v>Bíobío</v>
      </c>
      <c r="C339" s="4">
        <v>44131</v>
      </c>
      <c r="D339" s="3">
        <f>+VLOOKUP(Precio_diario_frutas[[#This Row],[Mercado]],Codigos_mercados_mayoristas[],3,0)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46">
        <f>+Precio_diario_frutas[[#This Row],[Precio promedio ponderado]]/Precio_diario_frutas[[#This Row],[Kg / unidad]]</f>
        <v>1303.5714285714287</v>
      </c>
      <c r="Q339" s="2">
        <f>+VLOOKUP(Precio_diario_frutas[[#This Row],[Unidad de comercialización]],Codigos_kg[],2,0)</f>
        <v>14</v>
      </c>
    </row>
    <row r="340" spans="1:17" ht="30" x14ac:dyDescent="0.25">
      <c r="A340" s="8" t="s">
        <v>188</v>
      </c>
      <c r="B340" s="3" t="str">
        <f>+VLOOKUP(Precio_diario_frutas[[#This Row],[Mercado]],Codigos_mercados_mayoristas[],2,0)</f>
        <v>Bíobío</v>
      </c>
      <c r="C340" s="4">
        <v>44131</v>
      </c>
      <c r="D340" s="3">
        <f>+VLOOKUP(Precio_diario_frutas[[#This Row],[Mercado]],Codigos_mercados_mayoristas[],3,0)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46">
        <f>+Precio_diario_frutas[[#This Row],[Precio promedio ponderado]]/Precio_diario_frutas[[#This Row],[Kg / unidad]]</f>
        <v>500</v>
      </c>
      <c r="Q340" s="2">
        <f>+VLOOKUP(Precio_diario_frutas[[#This Row],[Unidad de comercialización]],Codigos_kg[],2,0)</f>
        <v>20</v>
      </c>
    </row>
    <row r="341" spans="1:17" ht="30" x14ac:dyDescent="0.25">
      <c r="A341" s="8" t="s">
        <v>188</v>
      </c>
      <c r="B341" s="3" t="str">
        <f>+VLOOKUP(Precio_diario_frutas[[#This Row],[Mercado]],Codigos_mercados_mayoristas[],2,0)</f>
        <v>Bíobío</v>
      </c>
      <c r="C341" s="4">
        <v>44131</v>
      </c>
      <c r="D341" s="3">
        <f>+VLOOKUP(Precio_diario_frutas[[#This Row],[Mercado]],Codigos_mercados_mayoristas[],3,0)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46">
        <f>+Precio_diario_frutas[[#This Row],[Precio promedio ponderado]]/Precio_diario_frutas[[#This Row],[Kg / unidad]]</f>
        <v>600</v>
      </c>
      <c r="Q341" s="2">
        <f>+VLOOKUP(Precio_diario_frutas[[#This Row],[Unidad de comercialización]],Codigos_kg[],2,0)</f>
        <v>20</v>
      </c>
    </row>
    <row r="342" spans="1:17" ht="30" x14ac:dyDescent="0.25">
      <c r="A342" s="10" t="s">
        <v>188</v>
      </c>
      <c r="B342" s="11" t="str">
        <f>+VLOOKUP(Precio_diario_frutas[[#This Row],[Mercado]],Codigos_mercados_mayoristas[],2,0)</f>
        <v>Bíobío</v>
      </c>
      <c r="C342" s="12">
        <v>44131</v>
      </c>
      <c r="D342" s="11">
        <f>+VLOOKUP(Precio_diario_frutas[[#This Row],[Mercado]],Codigos_mercados_mayoristas[],3,0)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46">
        <f>+Precio_diario_frutas[[#This Row],[Precio promedio ponderado]]/Precio_diario_frutas[[#This Row],[Kg / unidad]]</f>
        <v>700</v>
      </c>
      <c r="Q342" s="2">
        <f>+VLOOKUP(Precio_diario_frutas[[#This Row],[Unidad de comercialización]],Codigos_kg[],2,0)</f>
        <v>20</v>
      </c>
    </row>
    <row r="343" spans="1:17" ht="30" x14ac:dyDescent="0.25">
      <c r="A343" s="10" t="s">
        <v>142</v>
      </c>
      <c r="B343" s="11" t="str">
        <f>+VLOOKUP(Precio_diario_frutas[[#This Row],[Mercado]],Codigos_mercados_mayoristas[],2,0)</f>
        <v>Metropolitana</v>
      </c>
      <c r="C343" s="12">
        <v>44146</v>
      </c>
      <c r="D343" s="11">
        <f>+VLOOKUP(Precio_diario_frutas[[#This Row],[Mercado]],Codigos_mercados_mayoristas[],3,0)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25">
      <c r="A344" s="10" t="s">
        <v>142</v>
      </c>
      <c r="B344" s="3" t="str">
        <f>+VLOOKUP(Precio_diario_frutas[[#This Row],[Mercado]],Codigos_mercados_mayoristas[],2,0)</f>
        <v>Metropolitana</v>
      </c>
      <c r="C344" s="12">
        <v>44146</v>
      </c>
      <c r="D344" s="3">
        <f>+VLOOKUP(Precio_diario_frutas[[#This Row],[Mercado]],Codigos_mercados_mayoristas[],3,0)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ht="30" x14ac:dyDescent="0.25">
      <c r="A345" s="10" t="s">
        <v>142</v>
      </c>
      <c r="B345" s="3" t="str">
        <f>+VLOOKUP(Precio_diario_frutas[[#This Row],[Mercado]],Codigos_mercados_mayoristas[],2,0)</f>
        <v>Metropolitana</v>
      </c>
      <c r="C345" s="12">
        <v>44146</v>
      </c>
      <c r="D345" s="3">
        <f>+VLOOKUP(Precio_diario_frutas[[#This Row],[Mercado]],Codigos_mercados_mayoristas[],3,0)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ht="30" x14ac:dyDescent="0.25">
      <c r="A346" s="10" t="s">
        <v>142</v>
      </c>
      <c r="B346" s="3" t="str">
        <f>+VLOOKUP(Precio_diario_frutas[[#This Row],[Mercado]],Codigos_mercados_mayoristas[],2,0)</f>
        <v>Metropolitana</v>
      </c>
      <c r="C346" s="12">
        <v>44146</v>
      </c>
      <c r="D346" s="3">
        <f>+VLOOKUP(Precio_diario_frutas[[#This Row],[Mercado]],Codigos_mercados_mayoristas[],3,0)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ht="30" x14ac:dyDescent="0.25">
      <c r="A347" s="10" t="s">
        <v>142</v>
      </c>
      <c r="B347" s="3" t="str">
        <f>+VLOOKUP(Precio_diario_frutas[[#This Row],[Mercado]],Codigos_mercados_mayoristas[],2,0)</f>
        <v>Metropolitana</v>
      </c>
      <c r="C347" s="12">
        <v>44146</v>
      </c>
      <c r="D347" s="3">
        <f>+VLOOKUP(Precio_diario_frutas[[#This Row],[Mercado]],Codigos_mercados_mayoristas[],3,0)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25">
      <c r="A348" s="10" t="s">
        <v>142</v>
      </c>
      <c r="B348" s="3" t="str">
        <f>+VLOOKUP(Precio_diario_frutas[[#This Row],[Mercado]],Codigos_mercados_mayoristas[],2,0)</f>
        <v>Metropolitana</v>
      </c>
      <c r="C348" s="12">
        <v>44146</v>
      </c>
      <c r="D348" s="3">
        <f>+VLOOKUP(Precio_diario_frutas[[#This Row],[Mercado]],Codigos_mercados_mayoristas[],3,0)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25">
      <c r="A349" s="10" t="s">
        <v>142</v>
      </c>
      <c r="B349" s="3" t="str">
        <f>+VLOOKUP(Precio_diario_frutas[[#This Row],[Mercado]],Codigos_mercados_mayoristas[],2,0)</f>
        <v>Metropolitana</v>
      </c>
      <c r="C349" s="12">
        <v>44146</v>
      </c>
      <c r="D349" s="3">
        <f>+VLOOKUP(Precio_diario_frutas[[#This Row],[Mercado]],Codigos_mercados_mayoristas[],3,0)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25">
      <c r="A350" s="10" t="s">
        <v>142</v>
      </c>
      <c r="B350" s="3" t="str">
        <f>+VLOOKUP(Precio_diario_frutas[[#This Row],[Mercado]],Codigos_mercados_mayoristas[],2,0)</f>
        <v>Metropolitana</v>
      </c>
      <c r="C350" s="12">
        <v>44146</v>
      </c>
      <c r="D350" s="3">
        <f>+VLOOKUP(Precio_diario_frutas[[#This Row],[Mercado]],Codigos_mercados_mayoristas[],3,0)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30" x14ac:dyDescent="0.25">
      <c r="A351" s="10" t="s">
        <v>142</v>
      </c>
      <c r="B351" s="3" t="str">
        <f>+VLOOKUP(Precio_diario_frutas[[#This Row],[Mercado]],Codigos_mercados_mayoristas[],2,0)</f>
        <v>Metropolitana</v>
      </c>
      <c r="C351" s="12">
        <v>44146</v>
      </c>
      <c r="D351" s="3">
        <f>+VLOOKUP(Precio_diario_frutas[[#This Row],[Mercado]],Codigos_mercados_mayoristas[],3,0)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30" x14ac:dyDescent="0.25">
      <c r="A352" s="10" t="s">
        <v>142</v>
      </c>
      <c r="B352" s="3" t="str">
        <f>+VLOOKUP(Precio_diario_frutas[[#This Row],[Mercado]],Codigos_mercados_mayoristas[],2,0)</f>
        <v>Metropolitana</v>
      </c>
      <c r="C352" s="12">
        <v>44146</v>
      </c>
      <c r="D352" s="3">
        <f>+VLOOKUP(Precio_diario_frutas[[#This Row],[Mercado]],Codigos_mercados_mayoristas[],3,0)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25">
      <c r="A353" s="10" t="s">
        <v>142</v>
      </c>
      <c r="B353" s="3" t="str">
        <f>+VLOOKUP(Precio_diario_frutas[[#This Row],[Mercado]],Codigos_mercados_mayoristas[],2,0)</f>
        <v>Metropolitana</v>
      </c>
      <c r="C353" s="12">
        <v>44146</v>
      </c>
      <c r="D353" s="3">
        <f>+VLOOKUP(Precio_diario_frutas[[#This Row],[Mercado]],Codigos_mercados_mayoristas[],3,0)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25">
      <c r="A354" s="10" t="s">
        <v>142</v>
      </c>
      <c r="B354" s="3" t="str">
        <f>+VLOOKUP(Precio_diario_frutas[[#This Row],[Mercado]],Codigos_mercados_mayoristas[],2,0)</f>
        <v>Metropolitana</v>
      </c>
      <c r="C354" s="12">
        <v>44146</v>
      </c>
      <c r="D354" s="3">
        <f>+VLOOKUP(Precio_diario_frutas[[#This Row],[Mercado]],Codigos_mercados_mayoristas[],3,0)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25">
      <c r="A355" s="10" t="s">
        <v>142</v>
      </c>
      <c r="B355" s="3" t="str">
        <f>+VLOOKUP(Precio_diario_frutas[[#This Row],[Mercado]],Codigos_mercados_mayoristas[],2,0)</f>
        <v>Metropolitana</v>
      </c>
      <c r="C355" s="12">
        <v>44146</v>
      </c>
      <c r="D355" s="3">
        <f>+VLOOKUP(Precio_diario_frutas[[#This Row],[Mercado]],Codigos_mercados_mayoristas[],3,0)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25">
      <c r="A356" s="10" t="s">
        <v>142</v>
      </c>
      <c r="B356" s="3" t="str">
        <f>+VLOOKUP(Precio_diario_frutas[[#This Row],[Mercado]],Codigos_mercados_mayoristas[],2,0)</f>
        <v>Metropolitana</v>
      </c>
      <c r="C356" s="12">
        <v>44146</v>
      </c>
      <c r="D356" s="3">
        <f>+VLOOKUP(Precio_diario_frutas[[#This Row],[Mercado]],Codigos_mercados_mayoristas[],3,0)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25">
      <c r="A357" s="10" t="s">
        <v>142</v>
      </c>
      <c r="B357" s="3" t="str">
        <f>+VLOOKUP(Precio_diario_frutas[[#This Row],[Mercado]],Codigos_mercados_mayoristas[],2,0)</f>
        <v>Metropolitana</v>
      </c>
      <c r="C357" s="12">
        <v>44146</v>
      </c>
      <c r="D357" s="3">
        <f>+VLOOKUP(Precio_diario_frutas[[#This Row],[Mercado]],Codigos_mercados_mayoristas[],3,0)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25">
      <c r="A358" s="10" t="s">
        <v>142</v>
      </c>
      <c r="B358" s="3" t="str">
        <f>+VLOOKUP(Precio_diario_frutas[[#This Row],[Mercado]],Codigos_mercados_mayoristas[],2,0)</f>
        <v>Metropolitana</v>
      </c>
      <c r="C358" s="12">
        <v>44146</v>
      </c>
      <c r="D358" s="3">
        <f>+VLOOKUP(Precio_diario_frutas[[#This Row],[Mercado]],Codigos_mercados_mayoristas[],3,0)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25">
      <c r="A359" s="10" t="s">
        <v>142</v>
      </c>
      <c r="B359" s="3" t="str">
        <f>+VLOOKUP(Precio_diario_frutas[[#This Row],[Mercado]],Codigos_mercados_mayoristas[],2,0)</f>
        <v>Metropolitana</v>
      </c>
      <c r="C359" s="12">
        <v>44146</v>
      </c>
      <c r="D359" s="3">
        <f>+VLOOKUP(Precio_diario_frutas[[#This Row],[Mercado]],Codigos_mercados_mayoristas[],3,0)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25">
      <c r="A360" s="10" t="s">
        <v>142</v>
      </c>
      <c r="B360" s="3" t="str">
        <f>+VLOOKUP(Precio_diario_frutas[[#This Row],[Mercado]],Codigos_mercados_mayoristas[],2,0)</f>
        <v>Metropolitana</v>
      </c>
      <c r="C360" s="12">
        <v>44146</v>
      </c>
      <c r="D360" s="3">
        <f>+VLOOKUP(Precio_diario_frutas[[#This Row],[Mercado]],Codigos_mercados_mayoristas[],3,0)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25">
      <c r="A361" s="10" t="s">
        <v>142</v>
      </c>
      <c r="B361" s="3" t="str">
        <f>+VLOOKUP(Precio_diario_frutas[[#This Row],[Mercado]],Codigos_mercados_mayoristas[],2,0)</f>
        <v>Metropolitana</v>
      </c>
      <c r="C361" s="12">
        <v>44146</v>
      </c>
      <c r="D361" s="3">
        <f>+VLOOKUP(Precio_diario_frutas[[#This Row],[Mercado]],Codigos_mercados_mayoristas[],3,0)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25">
      <c r="A362" s="10" t="s">
        <v>142</v>
      </c>
      <c r="B362" s="3" t="str">
        <f>+VLOOKUP(Precio_diario_frutas[[#This Row],[Mercado]],Codigos_mercados_mayoristas[],2,0)</f>
        <v>Metropolitana</v>
      </c>
      <c r="C362" s="12">
        <v>44146</v>
      </c>
      <c r="D362" s="3">
        <f>+VLOOKUP(Precio_diario_frutas[[#This Row],[Mercado]],Codigos_mercados_mayoristas[],3,0)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25">
      <c r="A363" s="10" t="s">
        <v>142</v>
      </c>
      <c r="B363" s="3" t="str">
        <f>+VLOOKUP(Precio_diario_frutas[[#This Row],[Mercado]],Codigos_mercados_mayoristas[],2,0)</f>
        <v>Metropolitana</v>
      </c>
      <c r="C363" s="12">
        <v>44146</v>
      </c>
      <c r="D363" s="3">
        <f>+VLOOKUP(Precio_diario_frutas[[#This Row],[Mercado]],Codigos_mercados_mayoristas[],3,0)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25">
      <c r="A364" s="10" t="s">
        <v>142</v>
      </c>
      <c r="B364" s="3" t="str">
        <f>+VLOOKUP(Precio_diario_frutas[[#This Row],[Mercado]],Codigos_mercados_mayoristas[],2,0)</f>
        <v>Metropolitana</v>
      </c>
      <c r="C364" s="12">
        <v>44146</v>
      </c>
      <c r="D364" s="3">
        <f>+VLOOKUP(Precio_diario_frutas[[#This Row],[Mercado]],Codigos_mercados_mayoristas[],3,0)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25">
      <c r="A365" s="10" t="s">
        <v>142</v>
      </c>
      <c r="B365" s="3" t="str">
        <f>+VLOOKUP(Precio_diario_frutas[[#This Row],[Mercado]],Codigos_mercados_mayoristas[],2,0)</f>
        <v>Metropolitana</v>
      </c>
      <c r="C365" s="12">
        <v>44146</v>
      </c>
      <c r="D365" s="3">
        <f>+VLOOKUP(Precio_diario_frutas[[#This Row],[Mercado]],Codigos_mercados_mayoristas[],3,0)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25">
      <c r="A366" s="10" t="s">
        <v>142</v>
      </c>
      <c r="B366" s="3" t="str">
        <f>+VLOOKUP(Precio_diario_frutas[[#This Row],[Mercado]],Codigos_mercados_mayoristas[],2,0)</f>
        <v>Metropolitana</v>
      </c>
      <c r="C366" s="12">
        <v>44146</v>
      </c>
      <c r="D366" s="3">
        <f>+VLOOKUP(Precio_diario_frutas[[#This Row],[Mercado]],Codigos_mercados_mayoristas[],3,0)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25">
      <c r="A367" s="10" t="s">
        <v>142</v>
      </c>
      <c r="B367" s="3" t="str">
        <f>+VLOOKUP(Precio_diario_frutas[[#This Row],[Mercado]],Codigos_mercados_mayoristas[],2,0)</f>
        <v>Metropolitana</v>
      </c>
      <c r="C367" s="12">
        <v>44146</v>
      </c>
      <c r="D367" s="3">
        <f>+VLOOKUP(Precio_diario_frutas[[#This Row],[Mercado]],Codigos_mercados_mayoristas[],3,0)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25">
      <c r="A368" s="10" t="s">
        <v>142</v>
      </c>
      <c r="B368" s="3" t="str">
        <f>+VLOOKUP(Precio_diario_frutas[[#This Row],[Mercado]],Codigos_mercados_mayoristas[],2,0)</f>
        <v>Metropolitana</v>
      </c>
      <c r="C368" s="12">
        <v>44146</v>
      </c>
      <c r="D368" s="3">
        <f>+VLOOKUP(Precio_diario_frutas[[#This Row],[Mercado]],Codigos_mercados_mayoristas[],3,0)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25">
      <c r="A369" s="10" t="s">
        <v>142</v>
      </c>
      <c r="B369" s="3" t="str">
        <f>+VLOOKUP(Precio_diario_frutas[[#This Row],[Mercado]],Codigos_mercados_mayoristas[],2,0)</f>
        <v>Metropolitana</v>
      </c>
      <c r="C369" s="12">
        <v>44146</v>
      </c>
      <c r="D369" s="3">
        <f>+VLOOKUP(Precio_diario_frutas[[#This Row],[Mercado]],Codigos_mercados_mayoristas[],3,0)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25">
      <c r="A370" s="10" t="s">
        <v>142</v>
      </c>
      <c r="B370" s="3" t="str">
        <f>+VLOOKUP(Precio_diario_frutas[[#This Row],[Mercado]],Codigos_mercados_mayoristas[],2,0)</f>
        <v>Metropolitana</v>
      </c>
      <c r="C370" s="12">
        <v>44146</v>
      </c>
      <c r="D370" s="3">
        <f>+VLOOKUP(Precio_diario_frutas[[#This Row],[Mercado]],Codigos_mercados_mayoristas[],3,0)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25">
      <c r="A371" s="10" t="s">
        <v>142</v>
      </c>
      <c r="B371" s="3" t="str">
        <f>+VLOOKUP(Precio_diario_frutas[[#This Row],[Mercado]],Codigos_mercados_mayoristas[],2,0)</f>
        <v>Metropolitana</v>
      </c>
      <c r="C371" s="12">
        <v>44146</v>
      </c>
      <c r="D371" s="3">
        <f>+VLOOKUP(Precio_diario_frutas[[#This Row],[Mercado]],Codigos_mercados_mayoristas[],3,0)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25">
      <c r="A372" s="10" t="s">
        <v>142</v>
      </c>
      <c r="B372" s="3" t="str">
        <f>+VLOOKUP(Precio_diario_frutas[[#This Row],[Mercado]],Codigos_mercados_mayoristas[],2,0)</f>
        <v>Metropolitana</v>
      </c>
      <c r="C372" s="12">
        <v>44146</v>
      </c>
      <c r="D372" s="3">
        <f>+VLOOKUP(Precio_diario_frutas[[#This Row],[Mercado]],Codigos_mercados_mayoristas[],3,0)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25">
      <c r="A373" s="10" t="s">
        <v>142</v>
      </c>
      <c r="B373" s="3" t="str">
        <f>+VLOOKUP(Precio_diario_frutas[[#This Row],[Mercado]],Codigos_mercados_mayoristas[],2,0)</f>
        <v>Metropolitana</v>
      </c>
      <c r="C373" s="12">
        <v>44146</v>
      </c>
      <c r="D373" s="3">
        <f>+VLOOKUP(Precio_diario_frutas[[#This Row],[Mercado]],Codigos_mercados_mayoristas[],3,0)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25">
      <c r="A374" s="10" t="s">
        <v>142</v>
      </c>
      <c r="B374" s="3" t="str">
        <f>+VLOOKUP(Precio_diario_frutas[[#This Row],[Mercado]],Codigos_mercados_mayoristas[],2,0)</f>
        <v>Metropolitana</v>
      </c>
      <c r="C374" s="12">
        <v>44146</v>
      </c>
      <c r="D374" s="3">
        <f>+VLOOKUP(Precio_diario_frutas[[#This Row],[Mercado]],Codigos_mercados_mayoristas[],3,0)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25">
      <c r="A375" s="10" t="s">
        <v>142</v>
      </c>
      <c r="B375" s="3" t="str">
        <f>+VLOOKUP(Precio_diario_frutas[[#This Row],[Mercado]],Codigos_mercados_mayoristas[],2,0)</f>
        <v>Metropolitana</v>
      </c>
      <c r="C375" s="12">
        <v>44146</v>
      </c>
      <c r="D375" s="3">
        <f>+VLOOKUP(Precio_diario_frutas[[#This Row],[Mercado]],Codigos_mercados_mayoristas[],3,0)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25">
      <c r="A376" s="10" t="s">
        <v>142</v>
      </c>
      <c r="B376" s="3" t="str">
        <f>+VLOOKUP(Precio_diario_frutas[[#This Row],[Mercado]],Codigos_mercados_mayoristas[],2,0)</f>
        <v>Metropolitana</v>
      </c>
      <c r="C376" s="12">
        <v>44146</v>
      </c>
      <c r="D376" s="3">
        <f>+VLOOKUP(Precio_diario_frutas[[#This Row],[Mercado]],Codigos_mercados_mayoristas[],3,0)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25">
      <c r="A377" s="10" t="s">
        <v>142</v>
      </c>
      <c r="B377" s="3" t="str">
        <f>+VLOOKUP(Precio_diario_frutas[[#This Row],[Mercado]],Codigos_mercados_mayoristas[],2,0)</f>
        <v>Metropolitana</v>
      </c>
      <c r="C377" s="12">
        <v>44146</v>
      </c>
      <c r="D377" s="3">
        <f>+VLOOKUP(Precio_diario_frutas[[#This Row],[Mercado]],Codigos_mercados_mayoristas[],3,0)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25">
      <c r="A378" s="10" t="s">
        <v>142</v>
      </c>
      <c r="B378" s="3" t="str">
        <f>+VLOOKUP(Precio_diario_frutas[[#This Row],[Mercado]],Codigos_mercados_mayoristas[],2,0)</f>
        <v>Metropolitana</v>
      </c>
      <c r="C378" s="12">
        <v>44146</v>
      </c>
      <c r="D378" s="3">
        <f>+VLOOKUP(Precio_diario_frutas[[#This Row],[Mercado]],Codigos_mercados_mayoristas[],3,0)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25">
      <c r="A379" s="10" t="s">
        <v>142</v>
      </c>
      <c r="B379" s="3" t="str">
        <f>+VLOOKUP(Precio_diario_frutas[[#This Row],[Mercado]],Codigos_mercados_mayoristas[],2,0)</f>
        <v>Metropolitana</v>
      </c>
      <c r="C379" s="12">
        <v>44146</v>
      </c>
      <c r="D379" s="3">
        <f>+VLOOKUP(Precio_diario_frutas[[#This Row],[Mercado]],Codigos_mercados_mayoristas[],3,0)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30" x14ac:dyDescent="0.25">
      <c r="A380" s="10" t="s">
        <v>142</v>
      </c>
      <c r="B380" s="3" t="str">
        <f>+VLOOKUP(Precio_diario_frutas[[#This Row],[Mercado]],Codigos_mercados_mayoristas[],2,0)</f>
        <v>Metropolitana</v>
      </c>
      <c r="C380" s="12">
        <v>44146</v>
      </c>
      <c r="D380" s="3">
        <f>+VLOOKUP(Precio_diario_frutas[[#This Row],[Mercado]],Codigos_mercados_mayoristas[],3,0)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30" x14ac:dyDescent="0.25">
      <c r="A381" s="10" t="s">
        <v>142</v>
      </c>
      <c r="B381" s="3" t="str">
        <f>+VLOOKUP(Precio_diario_frutas[[#This Row],[Mercado]],Codigos_mercados_mayoristas[],2,0)</f>
        <v>Metropolitana</v>
      </c>
      <c r="C381" s="12">
        <v>44146</v>
      </c>
      <c r="D381" s="3">
        <f>+VLOOKUP(Precio_diario_frutas[[#This Row],[Mercado]],Codigos_mercados_mayoristas[],3,0)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25">
      <c r="A382" s="10" t="s">
        <v>142</v>
      </c>
      <c r="B382" s="3" t="str">
        <f>+VLOOKUP(Precio_diario_frutas[[#This Row],[Mercado]],Codigos_mercados_mayoristas[],2,0)</f>
        <v>Metropolitana</v>
      </c>
      <c r="C382" s="12">
        <v>44146</v>
      </c>
      <c r="D382" s="3">
        <f>+VLOOKUP(Precio_diario_frutas[[#This Row],[Mercado]],Codigos_mercados_mayoristas[],3,0)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25">
      <c r="A383" s="10" t="s">
        <v>142</v>
      </c>
      <c r="B383" s="3" t="str">
        <f>+VLOOKUP(Precio_diario_frutas[[#This Row],[Mercado]],Codigos_mercados_mayoristas[],2,0)</f>
        <v>Metropolitana</v>
      </c>
      <c r="C383" s="12">
        <v>44146</v>
      </c>
      <c r="D383" s="3">
        <f>+VLOOKUP(Precio_diario_frutas[[#This Row],[Mercado]],Codigos_mercados_mayoristas[],3,0)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25">
      <c r="A384" s="10" t="s">
        <v>142</v>
      </c>
      <c r="B384" s="3" t="str">
        <f>+VLOOKUP(Precio_diario_frutas[[#This Row],[Mercado]],Codigos_mercados_mayoristas[],2,0)</f>
        <v>Metropolitana</v>
      </c>
      <c r="C384" s="12">
        <v>44146</v>
      </c>
      <c r="D384" s="3">
        <f>+VLOOKUP(Precio_diario_frutas[[#This Row],[Mercado]],Codigos_mercados_mayoristas[],3,0)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25">
      <c r="A385" s="10" t="s">
        <v>142</v>
      </c>
      <c r="B385" s="3" t="str">
        <f>+VLOOKUP(Precio_diario_frutas[[#This Row],[Mercado]],Codigos_mercados_mayoristas[],2,0)</f>
        <v>Metropolitana</v>
      </c>
      <c r="C385" s="12">
        <v>44146</v>
      </c>
      <c r="D385" s="3">
        <f>+VLOOKUP(Precio_diario_frutas[[#This Row],[Mercado]],Codigos_mercados_mayoristas[],3,0)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25">
      <c r="A386" s="10" t="s">
        <v>142</v>
      </c>
      <c r="B386" s="3" t="str">
        <f>+VLOOKUP(Precio_diario_frutas[[#This Row],[Mercado]],Codigos_mercados_mayoristas[],2,0)</f>
        <v>Metropolitana</v>
      </c>
      <c r="C386" s="12">
        <v>44146</v>
      </c>
      <c r="D386" s="3">
        <f>+VLOOKUP(Precio_diario_frutas[[#This Row],[Mercado]],Codigos_mercados_mayoristas[],3,0)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25">
      <c r="A387" s="10" t="s">
        <v>142</v>
      </c>
      <c r="B387" s="3" t="str">
        <f>+VLOOKUP(Precio_diario_frutas[[#This Row],[Mercado]],Codigos_mercados_mayoristas[],2,0)</f>
        <v>Metropolitana</v>
      </c>
      <c r="C387" s="12">
        <v>44146</v>
      </c>
      <c r="D387" s="3">
        <f>+VLOOKUP(Precio_diario_frutas[[#This Row],[Mercado]],Codigos_mercados_mayoristas[],3,0)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25">
      <c r="A388" s="10" t="s">
        <v>142</v>
      </c>
      <c r="B388" s="3" t="str">
        <f>+VLOOKUP(Precio_diario_frutas[[#This Row],[Mercado]],Codigos_mercados_mayoristas[],2,0)</f>
        <v>Metropolitana</v>
      </c>
      <c r="C388" s="12">
        <v>44146</v>
      </c>
      <c r="D388" s="3">
        <f>+VLOOKUP(Precio_diario_frutas[[#This Row],[Mercado]],Codigos_mercados_mayoristas[],3,0)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25">
      <c r="A389" s="10" t="s">
        <v>142</v>
      </c>
      <c r="B389" s="3" t="str">
        <f>+VLOOKUP(Precio_diario_frutas[[#This Row],[Mercado]],Codigos_mercados_mayoristas[],2,0)</f>
        <v>Metropolitana</v>
      </c>
      <c r="C389" s="12">
        <v>44146</v>
      </c>
      <c r="D389" s="3">
        <f>+VLOOKUP(Precio_diario_frutas[[#This Row],[Mercado]],Codigos_mercados_mayoristas[],3,0)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25">
      <c r="A390" s="10" t="s">
        <v>142</v>
      </c>
      <c r="B390" s="3" t="str">
        <f>+VLOOKUP(Precio_diario_frutas[[#This Row],[Mercado]],Codigos_mercados_mayoristas[],2,0)</f>
        <v>Metropolitana</v>
      </c>
      <c r="C390" s="12">
        <v>44146</v>
      </c>
      <c r="D390" s="3">
        <f>+VLOOKUP(Precio_diario_frutas[[#This Row],[Mercado]],Codigos_mercados_mayoristas[],3,0)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25">
      <c r="A391" s="10" t="s">
        <v>142</v>
      </c>
      <c r="B391" s="3" t="str">
        <f>+VLOOKUP(Precio_diario_frutas[[#This Row],[Mercado]],Codigos_mercados_mayoristas[],2,0)</f>
        <v>Metropolitana</v>
      </c>
      <c r="C391" s="12">
        <v>44146</v>
      </c>
      <c r="D391" s="3">
        <f>+VLOOKUP(Precio_diario_frutas[[#This Row],[Mercado]],Codigos_mercados_mayoristas[],3,0)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25">
      <c r="A392" s="10" t="s">
        <v>142</v>
      </c>
      <c r="B392" s="3" t="str">
        <f>+VLOOKUP(Precio_diario_frutas[[#This Row],[Mercado]],Codigos_mercados_mayoristas[],2,0)</f>
        <v>Metropolitana</v>
      </c>
      <c r="C392" s="12">
        <v>44146</v>
      </c>
      <c r="D392" s="3">
        <f>+VLOOKUP(Precio_diario_frutas[[#This Row],[Mercado]],Codigos_mercados_mayoristas[],3,0)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25">
      <c r="A393" s="10" t="s">
        <v>142</v>
      </c>
      <c r="B393" s="3" t="str">
        <f>+VLOOKUP(Precio_diario_frutas[[#This Row],[Mercado]],Codigos_mercados_mayoristas[],2,0)</f>
        <v>Metropolitana</v>
      </c>
      <c r="C393" s="12">
        <v>44146</v>
      </c>
      <c r="D393" s="3">
        <f>+VLOOKUP(Precio_diario_frutas[[#This Row],[Mercado]],Codigos_mercados_mayoristas[],3,0)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25">
      <c r="A394" s="10" t="s">
        <v>142</v>
      </c>
      <c r="B394" s="3" t="str">
        <f>+VLOOKUP(Precio_diario_frutas[[#This Row],[Mercado]],Codigos_mercados_mayoristas[],2,0)</f>
        <v>Metropolitana</v>
      </c>
      <c r="C394" s="12">
        <v>44146</v>
      </c>
      <c r="D394" s="3">
        <f>+VLOOKUP(Precio_diario_frutas[[#This Row],[Mercado]],Codigos_mercados_mayoristas[],3,0)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25">
      <c r="A395" s="10" t="s">
        <v>142</v>
      </c>
      <c r="B395" s="3" t="str">
        <f>+VLOOKUP(Precio_diario_frutas[[#This Row],[Mercado]],Codigos_mercados_mayoristas[],2,0)</f>
        <v>Metropolitana</v>
      </c>
      <c r="C395" s="12">
        <v>44146</v>
      </c>
      <c r="D395" s="3">
        <f>+VLOOKUP(Precio_diario_frutas[[#This Row],[Mercado]],Codigos_mercados_mayoristas[],3,0)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25">
      <c r="A396" s="10" t="s">
        <v>142</v>
      </c>
      <c r="B396" s="3" t="str">
        <f>+VLOOKUP(Precio_diario_frutas[[#This Row],[Mercado]],Codigos_mercados_mayoristas[],2,0)</f>
        <v>Metropolitana</v>
      </c>
      <c r="C396" s="12">
        <v>44146</v>
      </c>
      <c r="D396" s="3">
        <f>+VLOOKUP(Precio_diario_frutas[[#This Row],[Mercado]],Codigos_mercados_mayoristas[],3,0)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25">
      <c r="A397" s="10" t="s">
        <v>142</v>
      </c>
      <c r="B397" s="3" t="str">
        <f>+VLOOKUP(Precio_diario_frutas[[#This Row],[Mercado]],Codigos_mercados_mayoristas[],2,0)</f>
        <v>Metropolitana</v>
      </c>
      <c r="C397" s="12">
        <v>44146</v>
      </c>
      <c r="D397" s="3">
        <f>+VLOOKUP(Precio_diario_frutas[[#This Row],[Mercado]],Codigos_mercados_mayoristas[],3,0)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25">
      <c r="A398" s="10" t="s">
        <v>142</v>
      </c>
      <c r="B398" s="3" t="str">
        <f>+VLOOKUP(Precio_diario_frutas[[#This Row],[Mercado]],Codigos_mercados_mayoristas[],2,0)</f>
        <v>Metropolitana</v>
      </c>
      <c r="C398" s="12">
        <v>44146</v>
      </c>
      <c r="D398" s="3">
        <f>+VLOOKUP(Precio_diario_frutas[[#This Row],[Mercado]],Codigos_mercados_mayoristas[],3,0)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25">
      <c r="A399" s="10" t="s">
        <v>142</v>
      </c>
      <c r="B399" s="3" t="str">
        <f>+VLOOKUP(Precio_diario_frutas[[#This Row],[Mercado]],Codigos_mercados_mayoristas[],2,0)</f>
        <v>Metropolitana</v>
      </c>
      <c r="C399" s="12">
        <v>44146</v>
      </c>
      <c r="D399" s="3">
        <f>+VLOOKUP(Precio_diario_frutas[[#This Row],[Mercado]],Codigos_mercados_mayoristas[],3,0)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25">
      <c r="A400" s="10" t="s">
        <v>142</v>
      </c>
      <c r="B400" s="3" t="str">
        <f>+VLOOKUP(Precio_diario_frutas[[#This Row],[Mercado]],Codigos_mercados_mayoristas[],2,0)</f>
        <v>Metropolitana</v>
      </c>
      <c r="C400" s="12">
        <v>44146</v>
      </c>
      <c r="D400" s="3">
        <f>+VLOOKUP(Precio_diario_frutas[[#This Row],[Mercado]],Codigos_mercados_mayoristas[],3,0)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25">
      <c r="A401" s="10" t="s">
        <v>142</v>
      </c>
      <c r="B401" s="3" t="str">
        <f>+VLOOKUP(Precio_diario_frutas[[#This Row],[Mercado]],Codigos_mercados_mayoristas[],2,0)</f>
        <v>Metropolitana</v>
      </c>
      <c r="C401" s="12">
        <v>44146</v>
      </c>
      <c r="D401" s="3">
        <f>+VLOOKUP(Precio_diario_frutas[[#This Row],[Mercado]],Codigos_mercados_mayoristas[],3,0)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25">
      <c r="A402" s="10" t="s">
        <v>142</v>
      </c>
      <c r="B402" s="3" t="str">
        <f>+VLOOKUP(Precio_diario_frutas[[#This Row],[Mercado]],Codigos_mercados_mayoristas[],2,0)</f>
        <v>Metropolitana</v>
      </c>
      <c r="C402" s="12">
        <v>44146</v>
      </c>
      <c r="D402" s="3">
        <f>+VLOOKUP(Precio_diario_frutas[[#This Row],[Mercado]],Codigos_mercados_mayoristas[],3,0)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25">
      <c r="A403" s="10" t="s">
        <v>142</v>
      </c>
      <c r="B403" s="3" t="str">
        <f>+VLOOKUP(Precio_diario_frutas[[#This Row],[Mercado]],Codigos_mercados_mayoristas[],2,0)</f>
        <v>Metropolitana</v>
      </c>
      <c r="C403" s="12">
        <v>44146</v>
      </c>
      <c r="D403" s="3">
        <f>+VLOOKUP(Precio_diario_frutas[[#This Row],[Mercado]],Codigos_mercados_mayoristas[],3,0)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25">
      <c r="A404" s="10" t="s">
        <v>142</v>
      </c>
      <c r="B404" s="3" t="str">
        <f>+VLOOKUP(Precio_diario_frutas[[#This Row],[Mercado]],Codigos_mercados_mayoristas[],2,0)</f>
        <v>Metropolitana</v>
      </c>
      <c r="C404" s="12">
        <v>44146</v>
      </c>
      <c r="D404" s="3">
        <f>+VLOOKUP(Precio_diario_frutas[[#This Row],[Mercado]],Codigos_mercados_mayoristas[],3,0)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25">
      <c r="A405" s="10" t="s">
        <v>142</v>
      </c>
      <c r="B405" s="3" t="str">
        <f>+VLOOKUP(Precio_diario_frutas[[#This Row],[Mercado]],Codigos_mercados_mayoristas[],2,0)</f>
        <v>Metropolitana</v>
      </c>
      <c r="C405" s="12">
        <v>44146</v>
      </c>
      <c r="D405" s="3">
        <f>+VLOOKUP(Precio_diario_frutas[[#This Row],[Mercado]],Codigos_mercados_mayoristas[],3,0)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ht="30" x14ac:dyDescent="0.25">
      <c r="A406" s="10" t="s">
        <v>142</v>
      </c>
      <c r="B406" s="3" t="str">
        <f>+VLOOKUP(Precio_diario_frutas[[#This Row],[Mercado]],Codigos_mercados_mayoristas[],2,0)</f>
        <v>Metropolitana</v>
      </c>
      <c r="C406" s="12">
        <v>44146</v>
      </c>
      <c r="D406" s="3">
        <f>+VLOOKUP(Precio_diario_frutas[[#This Row],[Mercado]],Codigos_mercados_mayoristas[],3,0)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ht="30" x14ac:dyDescent="0.25">
      <c r="A407" s="10" t="s">
        <v>142</v>
      </c>
      <c r="B407" s="3" t="str">
        <f>+VLOOKUP(Precio_diario_frutas[[#This Row],[Mercado]],Codigos_mercados_mayoristas[],2,0)</f>
        <v>Metropolitana</v>
      </c>
      <c r="C407" s="12">
        <v>44146</v>
      </c>
      <c r="D407" s="3">
        <f>+VLOOKUP(Precio_diario_frutas[[#This Row],[Mercado]],Codigos_mercados_mayoristas[],3,0)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25">
      <c r="A408" s="10" t="s">
        <v>142</v>
      </c>
      <c r="B408" s="3" t="str">
        <f>+VLOOKUP(Precio_diario_frutas[[#This Row],[Mercado]],Codigos_mercados_mayoristas[],2,0)</f>
        <v>Metropolitana</v>
      </c>
      <c r="C408" s="12">
        <v>44146</v>
      </c>
      <c r="D408" s="3">
        <f>+VLOOKUP(Precio_diario_frutas[[#This Row],[Mercado]],Codigos_mercados_mayoristas[],3,0)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ht="30" x14ac:dyDescent="0.25">
      <c r="A409" s="10" t="s">
        <v>142</v>
      </c>
      <c r="B409" s="3" t="str">
        <f>+VLOOKUP(Precio_diario_frutas[[#This Row],[Mercado]],Codigos_mercados_mayoristas[],2,0)</f>
        <v>Metropolitana</v>
      </c>
      <c r="C409" s="12">
        <v>44146</v>
      </c>
      <c r="D409" s="3">
        <f>+VLOOKUP(Precio_diario_frutas[[#This Row],[Mercado]],Codigos_mercados_mayoristas[],3,0)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25">
      <c r="A410" s="10" t="s">
        <v>142</v>
      </c>
      <c r="B410" s="3" t="str">
        <f>+VLOOKUP(Precio_diario_frutas[[#This Row],[Mercado]],Codigos_mercados_mayoristas[],2,0)</f>
        <v>Metropolitana</v>
      </c>
      <c r="C410" s="12">
        <v>44146</v>
      </c>
      <c r="D410" s="3">
        <f>+VLOOKUP(Precio_diario_frutas[[#This Row],[Mercado]],Codigos_mercados_mayoristas[],3,0)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25">
      <c r="A411" s="10" t="s">
        <v>142</v>
      </c>
      <c r="B411" s="3" t="str">
        <f>+VLOOKUP(Precio_diario_frutas[[#This Row],[Mercado]],Codigos_mercados_mayoristas[],2,0)</f>
        <v>Metropolitana</v>
      </c>
      <c r="C411" s="12">
        <v>44146</v>
      </c>
      <c r="D411" s="3">
        <f>+VLOOKUP(Precio_diario_frutas[[#This Row],[Mercado]],Codigos_mercados_mayoristas[],3,0)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25">
      <c r="A412" s="10" t="s">
        <v>142</v>
      </c>
      <c r="B412" s="3" t="str">
        <f>+VLOOKUP(Precio_diario_frutas[[#This Row],[Mercado]],Codigos_mercados_mayoristas[],2,0)</f>
        <v>Metropolitana</v>
      </c>
      <c r="C412" s="12">
        <v>44146</v>
      </c>
      <c r="D412" s="3">
        <f>+VLOOKUP(Precio_diario_frutas[[#This Row],[Mercado]],Codigos_mercados_mayoristas[],3,0)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25">
      <c r="A413" s="10" t="s">
        <v>142</v>
      </c>
      <c r="B413" s="3" t="str">
        <f>+VLOOKUP(Precio_diario_frutas[[#This Row],[Mercado]],Codigos_mercados_mayoristas[],2,0)</f>
        <v>Metropolitana</v>
      </c>
      <c r="C413" s="12">
        <v>44146</v>
      </c>
      <c r="D413" s="3">
        <f>+VLOOKUP(Precio_diario_frutas[[#This Row],[Mercado]],Codigos_mercados_mayoristas[],3,0)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25">
      <c r="A414" s="10" t="s">
        <v>142</v>
      </c>
      <c r="B414" s="3" t="str">
        <f>+VLOOKUP(Precio_diario_frutas[[#This Row],[Mercado]],Codigos_mercados_mayoristas[],2,0)</f>
        <v>Metropolitana</v>
      </c>
      <c r="C414" s="12">
        <v>44146</v>
      </c>
      <c r="D414" s="3">
        <f>+VLOOKUP(Precio_diario_frutas[[#This Row],[Mercado]],Codigos_mercados_mayoristas[],3,0)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25">
      <c r="A415" s="10" t="s">
        <v>142</v>
      </c>
      <c r="B415" s="3" t="str">
        <f>+VLOOKUP(Precio_diario_frutas[[#This Row],[Mercado]],Codigos_mercados_mayoristas[],2,0)</f>
        <v>Metropolitana</v>
      </c>
      <c r="C415" s="12">
        <v>44146</v>
      </c>
      <c r="D415" s="3">
        <f>+VLOOKUP(Precio_diario_frutas[[#This Row],[Mercado]],Codigos_mercados_mayoristas[],3,0)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25">
      <c r="A416" s="10" t="s">
        <v>142</v>
      </c>
      <c r="B416" s="3" t="str">
        <f>+VLOOKUP(Precio_diario_frutas[[#This Row],[Mercado]],Codigos_mercados_mayoristas[],2,0)</f>
        <v>Metropolitana</v>
      </c>
      <c r="C416" s="12">
        <v>44146</v>
      </c>
      <c r="D416" s="3">
        <f>+VLOOKUP(Precio_diario_frutas[[#This Row],[Mercado]],Codigos_mercados_mayoristas[],3,0)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25">
      <c r="A417" s="10" t="s">
        <v>142</v>
      </c>
      <c r="B417" s="3" t="str">
        <f>+VLOOKUP(Precio_diario_frutas[[#This Row],[Mercado]],Codigos_mercados_mayoristas[],2,0)</f>
        <v>Metropolitana</v>
      </c>
      <c r="C417" s="12">
        <v>44146</v>
      </c>
      <c r="D417" s="3">
        <f>+VLOOKUP(Precio_diario_frutas[[#This Row],[Mercado]],Codigos_mercados_mayoristas[],3,0)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25">
      <c r="A418" s="10" t="s">
        <v>142</v>
      </c>
      <c r="B418" s="3" t="str">
        <f>+VLOOKUP(Precio_diario_frutas[[#This Row],[Mercado]],Codigos_mercados_mayoristas[],2,0)</f>
        <v>Metropolitana</v>
      </c>
      <c r="C418" s="12">
        <v>44146</v>
      </c>
      <c r="D418" s="3">
        <f>+VLOOKUP(Precio_diario_frutas[[#This Row],[Mercado]],Codigos_mercados_mayoristas[],3,0)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30" x14ac:dyDescent="0.25">
      <c r="A419" s="10" t="s">
        <v>142</v>
      </c>
      <c r="B419" s="3" t="str">
        <f>+VLOOKUP(Precio_diario_frutas[[#This Row],[Mercado]],Codigos_mercados_mayoristas[],2,0)</f>
        <v>Metropolitana</v>
      </c>
      <c r="C419" s="12">
        <v>44146</v>
      </c>
      <c r="D419" s="3">
        <f>+VLOOKUP(Precio_diario_frutas[[#This Row],[Mercado]],Codigos_mercados_mayoristas[],3,0)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30" x14ac:dyDescent="0.25">
      <c r="A420" s="10" t="s">
        <v>142</v>
      </c>
      <c r="B420" s="3" t="str">
        <f>+VLOOKUP(Precio_diario_frutas[[#This Row],[Mercado]],Codigos_mercados_mayoristas[],2,0)</f>
        <v>Metropolitana</v>
      </c>
      <c r="C420" s="12">
        <v>44146</v>
      </c>
      <c r="D420" s="3">
        <f>+VLOOKUP(Precio_diario_frutas[[#This Row],[Mercado]],Codigos_mercados_mayoristas[],3,0)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30" x14ac:dyDescent="0.25">
      <c r="A421" s="10" t="s">
        <v>142</v>
      </c>
      <c r="B421" s="3" t="str">
        <f>+VLOOKUP(Precio_diario_frutas[[#This Row],[Mercado]],Codigos_mercados_mayoristas[],2,0)</f>
        <v>Metropolitana</v>
      </c>
      <c r="C421" s="12">
        <v>44146</v>
      </c>
      <c r="D421" s="3">
        <f>+VLOOKUP(Precio_diario_frutas[[#This Row],[Mercado]],Codigos_mercados_mayoristas[],3,0)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30" x14ac:dyDescent="0.25">
      <c r="A422" s="10" t="s">
        <v>142</v>
      </c>
      <c r="B422" s="3" t="str">
        <f>+VLOOKUP(Precio_diario_frutas[[#This Row],[Mercado]],Codigos_mercados_mayoristas[],2,0)</f>
        <v>Metropolitana</v>
      </c>
      <c r="C422" s="12">
        <v>44146</v>
      </c>
      <c r="D422" s="3">
        <f>+VLOOKUP(Precio_diario_frutas[[#This Row],[Mercado]],Codigos_mercados_mayoristas[],3,0)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30" x14ac:dyDescent="0.25">
      <c r="A423" s="10" t="s">
        <v>142</v>
      </c>
      <c r="B423" s="3" t="str">
        <f>+VLOOKUP(Precio_diario_frutas[[#This Row],[Mercado]],Codigos_mercados_mayoristas[],2,0)</f>
        <v>Metropolitana</v>
      </c>
      <c r="C423" s="12">
        <v>44146</v>
      </c>
      <c r="D423" s="3">
        <f>+VLOOKUP(Precio_diario_frutas[[#This Row],[Mercado]],Codigos_mercados_mayoristas[],3,0)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30" x14ac:dyDescent="0.25">
      <c r="A424" s="10" t="s">
        <v>142</v>
      </c>
      <c r="B424" s="3" t="str">
        <f>+VLOOKUP(Precio_diario_frutas[[#This Row],[Mercado]],Codigos_mercados_mayoristas[],2,0)</f>
        <v>Metropolitana</v>
      </c>
      <c r="C424" s="12">
        <v>44146</v>
      </c>
      <c r="D424" s="3">
        <f>+VLOOKUP(Precio_diario_frutas[[#This Row],[Mercado]],Codigos_mercados_mayoristas[],3,0)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30" x14ac:dyDescent="0.25">
      <c r="A425" s="10" t="s">
        <v>142</v>
      </c>
      <c r="B425" s="3" t="str">
        <f>+VLOOKUP(Precio_diario_frutas[[#This Row],[Mercado]],Codigos_mercados_mayoristas[],2,0)</f>
        <v>Metropolitana</v>
      </c>
      <c r="C425" s="12">
        <v>44146</v>
      </c>
      <c r="D425" s="3">
        <f>+VLOOKUP(Precio_diario_frutas[[#This Row],[Mercado]],Codigos_mercados_mayoristas[],3,0)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25">
      <c r="A426" s="10" t="s">
        <v>174</v>
      </c>
      <c r="B426" s="11" t="str">
        <f>+VLOOKUP(Precio_diario_frutas[[#This Row],[Mercado]],Codigos_mercados_mayoristas[],2,0)</f>
        <v>Metropolitana</v>
      </c>
      <c r="C426" s="12">
        <v>44146</v>
      </c>
      <c r="D426" s="11">
        <f>+VLOOKUP(Precio_diario_frutas[[#This Row],[Mercado]],Codigos_mercados_mayoristas[],3,0)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25">
      <c r="A427" s="10" t="s">
        <v>174</v>
      </c>
      <c r="B427" s="3" t="str">
        <f>+VLOOKUP(Precio_diario_frutas[[#This Row],[Mercado]],Codigos_mercados_mayoristas[],2,0)</f>
        <v>Metropolitana</v>
      </c>
      <c r="C427" s="12">
        <v>44146</v>
      </c>
      <c r="D427" s="3">
        <f>+VLOOKUP(Precio_diario_frutas[[#This Row],[Mercado]],Codigos_mercados_mayoristas[],3,0)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ht="30" x14ac:dyDescent="0.25">
      <c r="A428" s="10" t="s">
        <v>174</v>
      </c>
      <c r="B428" s="3" t="str">
        <f>+VLOOKUP(Precio_diario_frutas[[#This Row],[Mercado]],Codigos_mercados_mayoristas[],2,0)</f>
        <v>Metropolitana</v>
      </c>
      <c r="C428" s="12">
        <v>44146</v>
      </c>
      <c r="D428" s="3">
        <f>+VLOOKUP(Precio_diario_frutas[[#This Row],[Mercado]],Codigos_mercados_mayoristas[],3,0)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ht="30" x14ac:dyDescent="0.25">
      <c r="A429" s="10" t="s">
        <v>174</v>
      </c>
      <c r="B429" s="3" t="str">
        <f>+VLOOKUP(Precio_diario_frutas[[#This Row],[Mercado]],Codigos_mercados_mayoristas[],2,0)</f>
        <v>Metropolitana</v>
      </c>
      <c r="C429" s="12">
        <v>44146</v>
      </c>
      <c r="D429" s="3">
        <f>+VLOOKUP(Precio_diario_frutas[[#This Row],[Mercado]],Codigos_mercados_mayoristas[],3,0)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ht="30" x14ac:dyDescent="0.25">
      <c r="A430" s="10" t="s">
        <v>174</v>
      </c>
      <c r="B430" s="3" t="str">
        <f>+VLOOKUP(Precio_diario_frutas[[#This Row],[Mercado]],Codigos_mercados_mayoristas[],2,0)</f>
        <v>Metropolitana</v>
      </c>
      <c r="C430" s="12">
        <v>44146</v>
      </c>
      <c r="D430" s="3">
        <f>+VLOOKUP(Precio_diario_frutas[[#This Row],[Mercado]],Codigos_mercados_mayoristas[],3,0)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ht="30" x14ac:dyDescent="0.25">
      <c r="A431" s="10" t="s">
        <v>174</v>
      </c>
      <c r="B431" s="3" t="str">
        <f>+VLOOKUP(Precio_diario_frutas[[#This Row],[Mercado]],Codigos_mercados_mayoristas[],2,0)</f>
        <v>Metropolitana</v>
      </c>
      <c r="C431" s="12">
        <v>44146</v>
      </c>
      <c r="D431" s="3">
        <f>+VLOOKUP(Precio_diario_frutas[[#This Row],[Mercado]],Codigos_mercados_mayoristas[],3,0)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ht="30" x14ac:dyDescent="0.25">
      <c r="A432" s="10" t="s">
        <v>174</v>
      </c>
      <c r="B432" s="3" t="str">
        <f>+VLOOKUP(Precio_diario_frutas[[#This Row],[Mercado]],Codigos_mercados_mayoristas[],2,0)</f>
        <v>Metropolitana</v>
      </c>
      <c r="C432" s="12">
        <v>44146</v>
      </c>
      <c r="D432" s="3">
        <f>+VLOOKUP(Precio_diario_frutas[[#This Row],[Mercado]],Codigos_mercados_mayoristas[],3,0)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ht="30" x14ac:dyDescent="0.25">
      <c r="A433" s="10" t="s">
        <v>174</v>
      </c>
      <c r="B433" s="3" t="str">
        <f>+VLOOKUP(Precio_diario_frutas[[#This Row],[Mercado]],Codigos_mercados_mayoristas[],2,0)</f>
        <v>Metropolitana</v>
      </c>
      <c r="C433" s="12">
        <v>44146</v>
      </c>
      <c r="D433" s="3">
        <f>+VLOOKUP(Precio_diario_frutas[[#This Row],[Mercado]],Codigos_mercados_mayoristas[],3,0)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ht="30" x14ac:dyDescent="0.25">
      <c r="A434" s="10" t="s">
        <v>174</v>
      </c>
      <c r="B434" s="3" t="str">
        <f>+VLOOKUP(Precio_diario_frutas[[#This Row],[Mercado]],Codigos_mercados_mayoristas[],2,0)</f>
        <v>Metropolitana</v>
      </c>
      <c r="C434" s="12">
        <v>44146</v>
      </c>
      <c r="D434" s="3">
        <f>+VLOOKUP(Precio_diario_frutas[[#This Row],[Mercado]],Codigos_mercados_mayoristas[],3,0)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25">
      <c r="A435" s="10" t="s">
        <v>174</v>
      </c>
      <c r="B435" s="3" t="str">
        <f>+VLOOKUP(Precio_diario_frutas[[#This Row],[Mercado]],Codigos_mercados_mayoristas[],2,0)</f>
        <v>Metropolitana</v>
      </c>
      <c r="C435" s="12">
        <v>44146</v>
      </c>
      <c r="D435" s="3">
        <f>+VLOOKUP(Precio_diario_frutas[[#This Row],[Mercado]],Codigos_mercados_mayoristas[],3,0)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25">
      <c r="A436" s="10" t="s">
        <v>174</v>
      </c>
      <c r="B436" s="3" t="str">
        <f>+VLOOKUP(Precio_diario_frutas[[#This Row],[Mercado]],Codigos_mercados_mayoristas[],2,0)</f>
        <v>Metropolitana</v>
      </c>
      <c r="C436" s="12">
        <v>44146</v>
      </c>
      <c r="D436" s="3">
        <f>+VLOOKUP(Precio_diario_frutas[[#This Row],[Mercado]],Codigos_mercados_mayoristas[],3,0)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25">
      <c r="A437" s="10" t="s">
        <v>174</v>
      </c>
      <c r="B437" s="3" t="str">
        <f>+VLOOKUP(Precio_diario_frutas[[#This Row],[Mercado]],Codigos_mercados_mayoristas[],2,0)</f>
        <v>Metropolitana</v>
      </c>
      <c r="C437" s="12">
        <v>44146</v>
      </c>
      <c r="D437" s="3">
        <f>+VLOOKUP(Precio_diario_frutas[[#This Row],[Mercado]],Codigos_mercados_mayoristas[],3,0)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25">
      <c r="A438" s="10" t="s">
        <v>174</v>
      </c>
      <c r="B438" s="3" t="str">
        <f>+VLOOKUP(Precio_diario_frutas[[#This Row],[Mercado]],Codigos_mercados_mayoristas[],2,0)</f>
        <v>Metropolitana</v>
      </c>
      <c r="C438" s="12">
        <v>44146</v>
      </c>
      <c r="D438" s="3">
        <f>+VLOOKUP(Precio_diario_frutas[[#This Row],[Mercado]],Codigos_mercados_mayoristas[],3,0)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25">
      <c r="A439" s="10" t="s">
        <v>174</v>
      </c>
      <c r="B439" s="3" t="str">
        <f>+VLOOKUP(Precio_diario_frutas[[#This Row],[Mercado]],Codigos_mercados_mayoristas[],2,0)</f>
        <v>Metropolitana</v>
      </c>
      <c r="C439" s="12">
        <v>44146</v>
      </c>
      <c r="D439" s="3">
        <f>+VLOOKUP(Precio_diario_frutas[[#This Row],[Mercado]],Codigos_mercados_mayoristas[],3,0)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25">
      <c r="A440" s="10" t="s">
        <v>174</v>
      </c>
      <c r="B440" s="3" t="str">
        <f>+VLOOKUP(Precio_diario_frutas[[#This Row],[Mercado]],Codigos_mercados_mayoristas[],2,0)</f>
        <v>Metropolitana</v>
      </c>
      <c r="C440" s="12">
        <v>44146</v>
      </c>
      <c r="D440" s="3">
        <f>+VLOOKUP(Precio_diario_frutas[[#This Row],[Mercado]],Codigos_mercados_mayoristas[],3,0)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25">
      <c r="A441" s="10" t="s">
        <v>174</v>
      </c>
      <c r="B441" s="3" t="str">
        <f>+VLOOKUP(Precio_diario_frutas[[#This Row],[Mercado]],Codigos_mercados_mayoristas[],2,0)</f>
        <v>Metropolitana</v>
      </c>
      <c r="C441" s="12">
        <v>44146</v>
      </c>
      <c r="D441" s="3">
        <f>+VLOOKUP(Precio_diario_frutas[[#This Row],[Mercado]],Codigos_mercados_mayoristas[],3,0)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25">
      <c r="A442" s="10" t="s">
        <v>174</v>
      </c>
      <c r="B442" s="3" t="str">
        <f>+VLOOKUP(Precio_diario_frutas[[#This Row],[Mercado]],Codigos_mercados_mayoristas[],2,0)</f>
        <v>Metropolitana</v>
      </c>
      <c r="C442" s="12">
        <v>44146</v>
      </c>
      <c r="D442" s="3">
        <f>+VLOOKUP(Precio_diario_frutas[[#This Row],[Mercado]],Codigos_mercados_mayoristas[],3,0)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25">
      <c r="A443" s="10" t="s">
        <v>174</v>
      </c>
      <c r="B443" s="3" t="str">
        <f>+VLOOKUP(Precio_diario_frutas[[#This Row],[Mercado]],Codigos_mercados_mayoristas[],2,0)</f>
        <v>Metropolitana</v>
      </c>
      <c r="C443" s="12">
        <v>44146</v>
      </c>
      <c r="D443" s="3">
        <f>+VLOOKUP(Precio_diario_frutas[[#This Row],[Mercado]],Codigos_mercados_mayoristas[],3,0)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25">
      <c r="A444" s="10" t="s">
        <v>174</v>
      </c>
      <c r="B444" s="3" t="str">
        <f>+VLOOKUP(Precio_diario_frutas[[#This Row],[Mercado]],Codigos_mercados_mayoristas[],2,0)</f>
        <v>Metropolitana</v>
      </c>
      <c r="C444" s="12">
        <v>44146</v>
      </c>
      <c r="D444" s="3">
        <f>+VLOOKUP(Precio_diario_frutas[[#This Row],[Mercado]],Codigos_mercados_mayoristas[],3,0)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25">
      <c r="A445" s="10" t="s">
        <v>174</v>
      </c>
      <c r="B445" s="3" t="str">
        <f>+VLOOKUP(Precio_diario_frutas[[#This Row],[Mercado]],Codigos_mercados_mayoristas[],2,0)</f>
        <v>Metropolitana</v>
      </c>
      <c r="C445" s="12">
        <v>44146</v>
      </c>
      <c r="D445" s="3">
        <f>+VLOOKUP(Precio_diario_frutas[[#This Row],[Mercado]],Codigos_mercados_mayoristas[],3,0)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25">
      <c r="A446" s="10" t="s">
        <v>174</v>
      </c>
      <c r="B446" s="3" t="str">
        <f>+VLOOKUP(Precio_diario_frutas[[#This Row],[Mercado]],Codigos_mercados_mayoristas[],2,0)</f>
        <v>Metropolitana</v>
      </c>
      <c r="C446" s="12">
        <v>44146</v>
      </c>
      <c r="D446" s="3">
        <f>+VLOOKUP(Precio_diario_frutas[[#This Row],[Mercado]],Codigos_mercados_mayoristas[],3,0)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25">
      <c r="A447" s="10" t="s">
        <v>174</v>
      </c>
      <c r="B447" s="3" t="str">
        <f>+VLOOKUP(Precio_diario_frutas[[#This Row],[Mercado]],Codigos_mercados_mayoristas[],2,0)</f>
        <v>Metropolitana</v>
      </c>
      <c r="C447" s="12">
        <v>44146</v>
      </c>
      <c r="D447" s="3">
        <f>+VLOOKUP(Precio_diario_frutas[[#This Row],[Mercado]],Codigos_mercados_mayoristas[],3,0)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30" x14ac:dyDescent="0.25">
      <c r="A448" s="10" t="s">
        <v>174</v>
      </c>
      <c r="B448" s="3" t="str">
        <f>+VLOOKUP(Precio_diario_frutas[[#This Row],[Mercado]],Codigos_mercados_mayoristas[],2,0)</f>
        <v>Metropolitana</v>
      </c>
      <c r="C448" s="12">
        <v>44146</v>
      </c>
      <c r="D448" s="3">
        <f>+VLOOKUP(Precio_diario_frutas[[#This Row],[Mercado]],Codigos_mercados_mayoristas[],3,0)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30" x14ac:dyDescent="0.25">
      <c r="A449" s="10" t="s">
        <v>174</v>
      </c>
      <c r="B449" s="3" t="str">
        <f>+VLOOKUP(Precio_diario_frutas[[#This Row],[Mercado]],Codigos_mercados_mayoristas[],2,0)</f>
        <v>Metropolitana</v>
      </c>
      <c r="C449" s="12">
        <v>44146</v>
      </c>
      <c r="D449" s="3">
        <f>+VLOOKUP(Precio_diario_frutas[[#This Row],[Mercado]],Codigos_mercados_mayoristas[],3,0)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25">
      <c r="A450" s="10" t="s">
        <v>174</v>
      </c>
      <c r="B450" s="3" t="str">
        <f>+VLOOKUP(Precio_diario_frutas[[#This Row],[Mercado]],Codigos_mercados_mayoristas[],2,0)</f>
        <v>Metropolitana</v>
      </c>
      <c r="C450" s="12">
        <v>44146</v>
      </c>
      <c r="D450" s="3">
        <f>+VLOOKUP(Precio_diario_frutas[[#This Row],[Mercado]],Codigos_mercados_mayoristas[],3,0)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25">
      <c r="A451" s="10" t="s">
        <v>174</v>
      </c>
      <c r="B451" s="3" t="str">
        <f>+VLOOKUP(Precio_diario_frutas[[#This Row],[Mercado]],Codigos_mercados_mayoristas[],2,0)</f>
        <v>Metropolitana</v>
      </c>
      <c r="C451" s="12">
        <v>44146</v>
      </c>
      <c r="D451" s="3">
        <f>+VLOOKUP(Precio_diario_frutas[[#This Row],[Mercado]],Codigos_mercados_mayoristas[],3,0)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25">
      <c r="A452" s="10" t="s">
        <v>174</v>
      </c>
      <c r="B452" s="3" t="str">
        <f>+VLOOKUP(Precio_diario_frutas[[#This Row],[Mercado]],Codigos_mercados_mayoristas[],2,0)</f>
        <v>Metropolitana</v>
      </c>
      <c r="C452" s="12">
        <v>44146</v>
      </c>
      <c r="D452" s="3">
        <f>+VLOOKUP(Precio_diario_frutas[[#This Row],[Mercado]],Codigos_mercados_mayoristas[],3,0)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25">
      <c r="A453" s="10" t="s">
        <v>174</v>
      </c>
      <c r="B453" s="3" t="str">
        <f>+VLOOKUP(Precio_diario_frutas[[#This Row],[Mercado]],Codigos_mercados_mayoristas[],2,0)</f>
        <v>Metropolitana</v>
      </c>
      <c r="C453" s="12">
        <v>44146</v>
      </c>
      <c r="D453" s="3">
        <f>+VLOOKUP(Precio_diario_frutas[[#This Row],[Mercado]],Codigos_mercados_mayoristas[],3,0)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25">
      <c r="A454" s="10" t="s">
        <v>174</v>
      </c>
      <c r="B454" s="3" t="str">
        <f>+VLOOKUP(Precio_diario_frutas[[#This Row],[Mercado]],Codigos_mercados_mayoristas[],2,0)</f>
        <v>Metropolitana</v>
      </c>
      <c r="C454" s="12">
        <v>44146</v>
      </c>
      <c r="D454" s="3">
        <f>+VLOOKUP(Precio_diario_frutas[[#This Row],[Mercado]],Codigos_mercados_mayoristas[],3,0)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25">
      <c r="A455" s="10" t="s">
        <v>174</v>
      </c>
      <c r="B455" s="3" t="str">
        <f>+VLOOKUP(Precio_diario_frutas[[#This Row],[Mercado]],Codigos_mercados_mayoristas[],2,0)</f>
        <v>Metropolitana</v>
      </c>
      <c r="C455" s="12">
        <v>44146</v>
      </c>
      <c r="D455" s="3">
        <f>+VLOOKUP(Precio_diario_frutas[[#This Row],[Mercado]],Codigos_mercados_mayoristas[],3,0)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25">
      <c r="A456" s="10" t="s">
        <v>174</v>
      </c>
      <c r="B456" s="3" t="str">
        <f>+VLOOKUP(Precio_diario_frutas[[#This Row],[Mercado]],Codigos_mercados_mayoristas[],2,0)</f>
        <v>Metropolitana</v>
      </c>
      <c r="C456" s="12">
        <v>44146</v>
      </c>
      <c r="D456" s="3">
        <f>+VLOOKUP(Precio_diario_frutas[[#This Row],[Mercado]],Codigos_mercados_mayoristas[],3,0)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25">
      <c r="A457" s="10" t="s">
        <v>174</v>
      </c>
      <c r="B457" s="3" t="str">
        <f>+VLOOKUP(Precio_diario_frutas[[#This Row],[Mercado]],Codigos_mercados_mayoristas[],2,0)</f>
        <v>Metropolitana</v>
      </c>
      <c r="C457" s="12">
        <v>44146</v>
      </c>
      <c r="D457" s="3">
        <f>+VLOOKUP(Precio_diario_frutas[[#This Row],[Mercado]],Codigos_mercados_mayoristas[],3,0)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25">
      <c r="A458" s="10" t="s">
        <v>174</v>
      </c>
      <c r="B458" s="3" t="str">
        <f>+VLOOKUP(Precio_diario_frutas[[#This Row],[Mercado]],Codigos_mercados_mayoristas[],2,0)</f>
        <v>Metropolitana</v>
      </c>
      <c r="C458" s="12">
        <v>44146</v>
      </c>
      <c r="D458" s="3">
        <f>+VLOOKUP(Precio_diario_frutas[[#This Row],[Mercado]],Codigos_mercados_mayoristas[],3,0)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25">
      <c r="A459" s="10" t="s">
        <v>174</v>
      </c>
      <c r="B459" s="3" t="str">
        <f>+VLOOKUP(Precio_diario_frutas[[#This Row],[Mercado]],Codigos_mercados_mayoristas[],2,0)</f>
        <v>Metropolitana</v>
      </c>
      <c r="C459" s="12">
        <v>44146</v>
      </c>
      <c r="D459" s="3">
        <f>+VLOOKUP(Precio_diario_frutas[[#This Row],[Mercado]],Codigos_mercados_mayoristas[],3,0)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25">
      <c r="A460" s="10" t="s">
        <v>174</v>
      </c>
      <c r="B460" s="3" t="str">
        <f>+VLOOKUP(Precio_diario_frutas[[#This Row],[Mercado]],Codigos_mercados_mayoristas[],2,0)</f>
        <v>Metropolitana</v>
      </c>
      <c r="C460" s="12">
        <v>44146</v>
      </c>
      <c r="D460" s="3">
        <f>+VLOOKUP(Precio_diario_frutas[[#This Row],[Mercado]],Codigos_mercados_mayoristas[],3,0)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25">
      <c r="A461" s="10" t="s">
        <v>174</v>
      </c>
      <c r="B461" s="3" t="str">
        <f>+VLOOKUP(Precio_diario_frutas[[#This Row],[Mercado]],Codigos_mercados_mayoristas[],2,0)</f>
        <v>Metropolitana</v>
      </c>
      <c r="C461" s="12">
        <v>44146</v>
      </c>
      <c r="D461" s="3">
        <f>+VLOOKUP(Precio_diario_frutas[[#This Row],[Mercado]],Codigos_mercados_mayoristas[],3,0)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25">
      <c r="A462" s="10" t="s">
        <v>174</v>
      </c>
      <c r="B462" s="3" t="str">
        <f>+VLOOKUP(Precio_diario_frutas[[#This Row],[Mercado]],Codigos_mercados_mayoristas[],2,0)</f>
        <v>Metropolitana</v>
      </c>
      <c r="C462" s="12">
        <v>44146</v>
      </c>
      <c r="D462" s="3">
        <f>+VLOOKUP(Precio_diario_frutas[[#This Row],[Mercado]],Codigos_mercados_mayoristas[],3,0)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25">
      <c r="A463" s="10" t="s">
        <v>174</v>
      </c>
      <c r="B463" s="3" t="str">
        <f>+VLOOKUP(Precio_diario_frutas[[#This Row],[Mercado]],Codigos_mercados_mayoristas[],2,0)</f>
        <v>Metropolitana</v>
      </c>
      <c r="C463" s="12">
        <v>44146</v>
      </c>
      <c r="D463" s="3">
        <f>+VLOOKUP(Precio_diario_frutas[[#This Row],[Mercado]],Codigos_mercados_mayoristas[],3,0)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25">
      <c r="A464" s="10" t="s">
        <v>174</v>
      </c>
      <c r="B464" s="3" t="str">
        <f>+VLOOKUP(Precio_diario_frutas[[#This Row],[Mercado]],Codigos_mercados_mayoristas[],2,0)</f>
        <v>Metropolitana</v>
      </c>
      <c r="C464" s="12">
        <v>44146</v>
      </c>
      <c r="D464" s="3">
        <f>+VLOOKUP(Precio_diario_frutas[[#This Row],[Mercado]],Codigos_mercados_mayoristas[],3,0)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25">
      <c r="A465" s="10" t="s">
        <v>174</v>
      </c>
      <c r="B465" s="3" t="str">
        <f>+VLOOKUP(Precio_diario_frutas[[#This Row],[Mercado]],Codigos_mercados_mayoristas[],2,0)</f>
        <v>Metropolitana</v>
      </c>
      <c r="C465" s="12">
        <v>44146</v>
      </c>
      <c r="D465" s="3">
        <f>+VLOOKUP(Precio_diario_frutas[[#This Row],[Mercado]],Codigos_mercados_mayoristas[],3,0)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25">
      <c r="A466" s="10" t="s">
        <v>174</v>
      </c>
      <c r="B466" s="3" t="str">
        <f>+VLOOKUP(Precio_diario_frutas[[#This Row],[Mercado]],Codigos_mercados_mayoristas[],2,0)</f>
        <v>Metropolitana</v>
      </c>
      <c r="C466" s="12">
        <v>44146</v>
      </c>
      <c r="D466" s="3">
        <f>+VLOOKUP(Precio_diario_frutas[[#This Row],[Mercado]],Codigos_mercados_mayoristas[],3,0)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25">
      <c r="A467" s="10" t="s">
        <v>174</v>
      </c>
      <c r="B467" s="3" t="str">
        <f>+VLOOKUP(Precio_diario_frutas[[#This Row],[Mercado]],Codigos_mercados_mayoristas[],2,0)</f>
        <v>Metropolitana</v>
      </c>
      <c r="C467" s="12">
        <v>44146</v>
      </c>
      <c r="D467" s="3">
        <f>+VLOOKUP(Precio_diario_frutas[[#This Row],[Mercado]],Codigos_mercados_mayoristas[],3,0)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25">
      <c r="A468" s="10" t="s">
        <v>174</v>
      </c>
      <c r="B468" s="3" t="str">
        <f>+VLOOKUP(Precio_diario_frutas[[#This Row],[Mercado]],Codigos_mercados_mayoristas[],2,0)</f>
        <v>Metropolitana</v>
      </c>
      <c r="C468" s="12">
        <v>44146</v>
      </c>
      <c r="D468" s="3">
        <f>+VLOOKUP(Precio_diario_frutas[[#This Row],[Mercado]],Codigos_mercados_mayoristas[],3,0)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25">
      <c r="A469" s="10" t="s">
        <v>174</v>
      </c>
      <c r="B469" s="3" t="str">
        <f>+VLOOKUP(Precio_diario_frutas[[#This Row],[Mercado]],Codigos_mercados_mayoristas[],2,0)</f>
        <v>Metropolitana</v>
      </c>
      <c r="C469" s="12">
        <v>44146</v>
      </c>
      <c r="D469" s="3">
        <f>+VLOOKUP(Precio_diario_frutas[[#This Row],[Mercado]],Codigos_mercados_mayoristas[],3,0)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25">
      <c r="A470" s="10" t="s">
        <v>174</v>
      </c>
      <c r="B470" s="3" t="str">
        <f>+VLOOKUP(Precio_diario_frutas[[#This Row],[Mercado]],Codigos_mercados_mayoristas[],2,0)</f>
        <v>Metropolitana</v>
      </c>
      <c r="C470" s="12">
        <v>44146</v>
      </c>
      <c r="D470" s="3">
        <f>+VLOOKUP(Precio_diario_frutas[[#This Row],[Mercado]],Codigos_mercados_mayoristas[],3,0)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25">
      <c r="A471" s="10" t="s">
        <v>174</v>
      </c>
      <c r="B471" s="3" t="str">
        <f>+VLOOKUP(Precio_diario_frutas[[#This Row],[Mercado]],Codigos_mercados_mayoristas[],2,0)</f>
        <v>Metropolitana</v>
      </c>
      <c r="C471" s="12">
        <v>44146</v>
      </c>
      <c r="D471" s="3">
        <f>+VLOOKUP(Precio_diario_frutas[[#This Row],[Mercado]],Codigos_mercados_mayoristas[],3,0)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25">
      <c r="A472" s="10" t="s">
        <v>174</v>
      </c>
      <c r="B472" s="3" t="str">
        <f>+VLOOKUP(Precio_diario_frutas[[#This Row],[Mercado]],Codigos_mercados_mayoristas[],2,0)</f>
        <v>Metropolitana</v>
      </c>
      <c r="C472" s="12">
        <v>44146</v>
      </c>
      <c r="D472" s="3">
        <f>+VLOOKUP(Precio_diario_frutas[[#This Row],[Mercado]],Codigos_mercados_mayoristas[],3,0)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30" x14ac:dyDescent="0.25">
      <c r="A473" s="10" t="s">
        <v>174</v>
      </c>
      <c r="B473" s="3" t="str">
        <f>+VLOOKUP(Precio_diario_frutas[[#This Row],[Mercado]],Codigos_mercados_mayoristas[],2,0)</f>
        <v>Metropolitana</v>
      </c>
      <c r="C473" s="12">
        <v>44146</v>
      </c>
      <c r="D473" s="3">
        <f>+VLOOKUP(Precio_diario_frutas[[#This Row],[Mercado]],Codigos_mercados_mayoristas[],3,0)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30" x14ac:dyDescent="0.25">
      <c r="A474" s="10" t="s">
        <v>174</v>
      </c>
      <c r="B474" s="3" t="str">
        <f>+VLOOKUP(Precio_diario_frutas[[#This Row],[Mercado]],Codigos_mercados_mayoristas[],2,0)</f>
        <v>Metropolitana</v>
      </c>
      <c r="C474" s="12">
        <v>44146</v>
      </c>
      <c r="D474" s="3">
        <f>+VLOOKUP(Precio_diario_frutas[[#This Row],[Mercado]],Codigos_mercados_mayoristas[],3,0)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30" x14ac:dyDescent="0.25">
      <c r="A475" s="10" t="s">
        <v>174</v>
      </c>
      <c r="B475" s="3" t="str">
        <f>+VLOOKUP(Precio_diario_frutas[[#This Row],[Mercado]],Codigos_mercados_mayoristas[],2,0)</f>
        <v>Metropolitana</v>
      </c>
      <c r="C475" s="12">
        <v>44146</v>
      </c>
      <c r="D475" s="3">
        <f>+VLOOKUP(Precio_diario_frutas[[#This Row],[Mercado]],Codigos_mercados_mayoristas[],3,0)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30" x14ac:dyDescent="0.25">
      <c r="A476" s="10" t="s">
        <v>174</v>
      </c>
      <c r="B476" s="3" t="str">
        <f>+VLOOKUP(Precio_diario_frutas[[#This Row],[Mercado]],Codigos_mercados_mayoristas[],2,0)</f>
        <v>Metropolitana</v>
      </c>
      <c r="C476" s="12">
        <v>44146</v>
      </c>
      <c r="D476" s="3">
        <f>+VLOOKUP(Precio_diario_frutas[[#This Row],[Mercado]],Codigos_mercados_mayoristas[],3,0)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30" x14ac:dyDescent="0.25">
      <c r="A477" s="10" t="s">
        <v>174</v>
      </c>
      <c r="B477" s="3" t="str">
        <f>+VLOOKUP(Precio_diario_frutas[[#This Row],[Mercado]],Codigos_mercados_mayoristas[],2,0)</f>
        <v>Metropolitana</v>
      </c>
      <c r="C477" s="12">
        <v>44146</v>
      </c>
      <c r="D477" s="3">
        <f>+VLOOKUP(Precio_diario_frutas[[#This Row],[Mercado]],Codigos_mercados_mayoristas[],3,0)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30" x14ac:dyDescent="0.25">
      <c r="A478" s="10" t="s">
        <v>174</v>
      </c>
      <c r="B478" s="3" t="str">
        <f>+VLOOKUP(Precio_diario_frutas[[#This Row],[Mercado]],Codigos_mercados_mayoristas[],2,0)</f>
        <v>Metropolitana</v>
      </c>
      <c r="C478" s="12">
        <v>44146</v>
      </c>
      <c r="D478" s="3">
        <f>+VLOOKUP(Precio_diario_frutas[[#This Row],[Mercado]],Codigos_mercados_mayoristas[],3,0)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30" x14ac:dyDescent="0.25">
      <c r="A479" s="10" t="s">
        <v>174</v>
      </c>
      <c r="B479" s="3" t="str">
        <f>+VLOOKUP(Precio_diario_frutas[[#This Row],[Mercado]],Codigos_mercados_mayoristas[],2,0)</f>
        <v>Metropolitana</v>
      </c>
      <c r="C479" s="12">
        <v>44146</v>
      </c>
      <c r="D479" s="3">
        <f>+VLOOKUP(Precio_diario_frutas[[#This Row],[Mercado]],Codigos_mercados_mayoristas[],3,0)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30" x14ac:dyDescent="0.25">
      <c r="A480" s="10" t="s">
        <v>174</v>
      </c>
      <c r="B480" s="3" t="str">
        <f>+VLOOKUP(Precio_diario_frutas[[#This Row],[Mercado]],Codigos_mercados_mayoristas[],2,0)</f>
        <v>Metropolitana</v>
      </c>
      <c r="C480" s="12">
        <v>44146</v>
      </c>
      <c r="D480" s="3">
        <f>+VLOOKUP(Precio_diario_frutas[[#This Row],[Mercado]],Codigos_mercados_mayoristas[],3,0)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25">
      <c r="A481" s="8" t="s">
        <v>134</v>
      </c>
      <c r="B481" s="3" t="str">
        <f>+VLOOKUP(Precio_diario_frutas[[#This Row],[Mercado]],Codigos_mercados_mayoristas[],2,0)</f>
        <v>Maule</v>
      </c>
      <c r="C481" s="12">
        <v>44146</v>
      </c>
      <c r="D481" s="3">
        <f>+VLOOKUP(Precio_diario_frutas[[#This Row],[Mercado]],Codigos_mercados_mayoristas[],3,0)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25">
      <c r="A482" s="8" t="s">
        <v>134</v>
      </c>
      <c r="B482" s="3" t="str">
        <f>+VLOOKUP(Precio_diario_frutas[[#This Row],[Mercado]],Codigos_mercados_mayoristas[],2,0)</f>
        <v>Maule</v>
      </c>
      <c r="C482" s="12">
        <v>44146</v>
      </c>
      <c r="D482" s="3">
        <f>+VLOOKUP(Precio_diario_frutas[[#This Row],[Mercado]],Codigos_mercados_mayoristas[],3,0)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25">
      <c r="A483" s="8" t="s">
        <v>134</v>
      </c>
      <c r="B483" s="3" t="str">
        <f>+VLOOKUP(Precio_diario_frutas[[#This Row],[Mercado]],Codigos_mercados_mayoristas[],2,0)</f>
        <v>Maule</v>
      </c>
      <c r="C483" s="12">
        <v>44146</v>
      </c>
      <c r="D483" s="3">
        <f>+VLOOKUP(Precio_diario_frutas[[#This Row],[Mercado]],Codigos_mercados_mayoristas[],3,0)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ht="30" x14ac:dyDescent="0.25">
      <c r="A484" s="8" t="s">
        <v>134</v>
      </c>
      <c r="B484" s="3" t="str">
        <f>+VLOOKUP(Precio_diario_frutas[[#This Row],[Mercado]],Codigos_mercados_mayoristas[],2,0)</f>
        <v>Maule</v>
      </c>
      <c r="C484" s="12">
        <v>44146</v>
      </c>
      <c r="D484" s="3">
        <f>+VLOOKUP(Precio_diario_frutas[[#This Row],[Mercado]],Codigos_mercados_mayoristas[],3,0)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ht="30" x14ac:dyDescent="0.25">
      <c r="A485" s="8" t="s">
        <v>134</v>
      </c>
      <c r="B485" s="3" t="str">
        <f>+VLOOKUP(Precio_diario_frutas[[#This Row],[Mercado]],Codigos_mercados_mayoristas[],2,0)</f>
        <v>Maule</v>
      </c>
      <c r="C485" s="12">
        <v>44146</v>
      </c>
      <c r="D485" s="3">
        <f>+VLOOKUP(Precio_diario_frutas[[#This Row],[Mercado]],Codigos_mercados_mayoristas[],3,0)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25">
      <c r="A486" s="8" t="s">
        <v>134</v>
      </c>
      <c r="B486" s="3" t="str">
        <f>+VLOOKUP(Precio_diario_frutas[[#This Row],[Mercado]],Codigos_mercados_mayoristas[],2,0)</f>
        <v>Maule</v>
      </c>
      <c r="C486" s="12">
        <v>44146</v>
      </c>
      <c r="D486" s="3">
        <f>+VLOOKUP(Precio_diario_frutas[[#This Row],[Mercado]],Codigos_mercados_mayoristas[],3,0)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25">
      <c r="A487" s="8" t="s">
        <v>134</v>
      </c>
      <c r="B487" s="3" t="str">
        <f>+VLOOKUP(Precio_diario_frutas[[#This Row],[Mercado]],Codigos_mercados_mayoristas[],2,0)</f>
        <v>Maule</v>
      </c>
      <c r="C487" s="12">
        <v>44146</v>
      </c>
      <c r="D487" s="3">
        <f>+VLOOKUP(Precio_diario_frutas[[#This Row],[Mercado]],Codigos_mercados_mayoristas[],3,0)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25">
      <c r="A488" s="8" t="s">
        <v>134</v>
      </c>
      <c r="B488" s="3" t="str">
        <f>+VLOOKUP(Precio_diario_frutas[[#This Row],[Mercado]],Codigos_mercados_mayoristas[],2,0)</f>
        <v>Maule</v>
      </c>
      <c r="C488" s="12">
        <v>44146</v>
      </c>
      <c r="D488" s="3">
        <f>+VLOOKUP(Precio_diario_frutas[[#This Row],[Mercado]],Codigos_mercados_mayoristas[],3,0)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25">
      <c r="A489" s="8" t="s">
        <v>134</v>
      </c>
      <c r="B489" s="3" t="str">
        <f>+VLOOKUP(Precio_diario_frutas[[#This Row],[Mercado]],Codigos_mercados_mayoristas[],2,0)</f>
        <v>Maule</v>
      </c>
      <c r="C489" s="12">
        <v>44146</v>
      </c>
      <c r="D489" s="3">
        <f>+VLOOKUP(Precio_diario_frutas[[#This Row],[Mercado]],Codigos_mercados_mayoristas[],3,0)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25">
      <c r="A490" s="8" t="s">
        <v>134</v>
      </c>
      <c r="B490" s="3" t="str">
        <f>+VLOOKUP(Precio_diario_frutas[[#This Row],[Mercado]],Codigos_mercados_mayoristas[],2,0)</f>
        <v>Maule</v>
      </c>
      <c r="C490" s="12">
        <v>44146</v>
      </c>
      <c r="D490" s="3">
        <f>+VLOOKUP(Precio_diario_frutas[[#This Row],[Mercado]],Codigos_mercados_mayoristas[],3,0)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25">
      <c r="A491" s="8" t="s">
        <v>134</v>
      </c>
      <c r="B491" s="3" t="str">
        <f>+VLOOKUP(Precio_diario_frutas[[#This Row],[Mercado]],Codigos_mercados_mayoristas[],2,0)</f>
        <v>Maule</v>
      </c>
      <c r="C491" s="12">
        <v>44146</v>
      </c>
      <c r="D491" s="3">
        <f>+VLOOKUP(Precio_diario_frutas[[#This Row],[Mercado]],Codigos_mercados_mayoristas[],3,0)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25">
      <c r="A492" s="8" t="s">
        <v>134</v>
      </c>
      <c r="B492" s="3" t="str">
        <f>+VLOOKUP(Precio_diario_frutas[[#This Row],[Mercado]],Codigos_mercados_mayoristas[],2,0)</f>
        <v>Maule</v>
      </c>
      <c r="C492" s="12">
        <v>44146</v>
      </c>
      <c r="D492" s="3">
        <f>+VLOOKUP(Precio_diario_frutas[[#This Row],[Mercado]],Codigos_mercados_mayoristas[],3,0)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25">
      <c r="A493" s="8" t="s">
        <v>134</v>
      </c>
      <c r="B493" s="3" t="str">
        <f>+VLOOKUP(Precio_diario_frutas[[#This Row],[Mercado]],Codigos_mercados_mayoristas[],2,0)</f>
        <v>Maule</v>
      </c>
      <c r="C493" s="12">
        <v>44146</v>
      </c>
      <c r="D493" s="3">
        <f>+VLOOKUP(Precio_diario_frutas[[#This Row],[Mercado]],Codigos_mercados_mayoristas[],3,0)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25">
      <c r="A494" s="8" t="s">
        <v>134</v>
      </c>
      <c r="B494" s="3" t="str">
        <f>+VLOOKUP(Precio_diario_frutas[[#This Row],[Mercado]],Codigos_mercados_mayoristas[],2,0)</f>
        <v>Maule</v>
      </c>
      <c r="C494" s="12">
        <v>44146</v>
      </c>
      <c r="D494" s="3">
        <f>+VLOOKUP(Precio_diario_frutas[[#This Row],[Mercado]],Codigos_mercados_mayoristas[],3,0)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25">
      <c r="A495" s="8" t="s">
        <v>134</v>
      </c>
      <c r="B495" s="3" t="str">
        <f>+VLOOKUP(Precio_diario_frutas[[#This Row],[Mercado]],Codigos_mercados_mayoristas[],2,0)</f>
        <v>Maule</v>
      </c>
      <c r="C495" s="12">
        <v>44146</v>
      </c>
      <c r="D495" s="3">
        <f>+VLOOKUP(Precio_diario_frutas[[#This Row],[Mercado]],Codigos_mercados_mayoristas[],3,0)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25">
      <c r="A496" s="8" t="s">
        <v>134</v>
      </c>
      <c r="B496" s="3" t="str">
        <f>+VLOOKUP(Precio_diario_frutas[[#This Row],[Mercado]],Codigos_mercados_mayoristas[],2,0)</f>
        <v>Maule</v>
      </c>
      <c r="C496" s="12">
        <v>44146</v>
      </c>
      <c r="D496" s="3">
        <f>+VLOOKUP(Precio_diario_frutas[[#This Row],[Mercado]],Codigos_mercados_mayoristas[],3,0)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25">
      <c r="A497" s="8" t="s">
        <v>134</v>
      </c>
      <c r="B497" s="3" t="str">
        <f>+VLOOKUP(Precio_diario_frutas[[#This Row],[Mercado]],Codigos_mercados_mayoristas[],2,0)</f>
        <v>Maule</v>
      </c>
      <c r="C497" s="12">
        <v>44146</v>
      </c>
      <c r="D497" s="3">
        <f>+VLOOKUP(Precio_diario_frutas[[#This Row],[Mercado]],Codigos_mercados_mayoristas[],3,0)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25">
      <c r="A498" s="8" t="s">
        <v>134</v>
      </c>
      <c r="B498" s="3" t="str">
        <f>+VLOOKUP(Precio_diario_frutas[[#This Row],[Mercado]],Codigos_mercados_mayoristas[],2,0)</f>
        <v>Maule</v>
      </c>
      <c r="C498" s="12">
        <v>44146</v>
      </c>
      <c r="D498" s="3">
        <f>+VLOOKUP(Precio_diario_frutas[[#This Row],[Mercado]],Codigos_mercados_mayoristas[],3,0)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25">
      <c r="A499" s="8" t="s">
        <v>134</v>
      </c>
      <c r="B499" s="3" t="str">
        <f>+VLOOKUP(Precio_diario_frutas[[#This Row],[Mercado]],Codigos_mercados_mayoristas[],2,0)</f>
        <v>Maule</v>
      </c>
      <c r="C499" s="12">
        <v>44146</v>
      </c>
      <c r="D499" s="3">
        <f>+VLOOKUP(Precio_diario_frutas[[#This Row],[Mercado]],Codigos_mercados_mayoristas[],3,0)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25">
      <c r="A500" s="8" t="s">
        <v>134</v>
      </c>
      <c r="B500" s="3" t="str">
        <f>+VLOOKUP(Precio_diario_frutas[[#This Row],[Mercado]],Codigos_mercados_mayoristas[],2,0)</f>
        <v>Maule</v>
      </c>
      <c r="C500" s="12">
        <v>44146</v>
      </c>
      <c r="D500" s="3">
        <f>+VLOOKUP(Precio_diario_frutas[[#This Row],[Mercado]],Codigos_mercados_mayoristas[],3,0)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25">
      <c r="A501" s="8" t="s">
        <v>134</v>
      </c>
      <c r="B501" s="3" t="str">
        <f>+VLOOKUP(Precio_diario_frutas[[#This Row],[Mercado]],Codigos_mercados_mayoristas[],2,0)</f>
        <v>Maule</v>
      </c>
      <c r="C501" s="12">
        <v>44146</v>
      </c>
      <c r="D501" s="3">
        <f>+VLOOKUP(Precio_diario_frutas[[#This Row],[Mercado]],Codigos_mercados_mayoristas[],3,0)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25">
      <c r="A502" s="8" t="s">
        <v>134</v>
      </c>
      <c r="B502" s="3" t="str">
        <f>+VLOOKUP(Precio_diario_frutas[[#This Row],[Mercado]],Codigos_mercados_mayoristas[],2,0)</f>
        <v>Maule</v>
      </c>
      <c r="C502" s="12">
        <v>44146</v>
      </c>
      <c r="D502" s="3">
        <f>+VLOOKUP(Precio_diario_frutas[[#This Row],[Mercado]],Codigos_mercados_mayoristas[],3,0)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25">
      <c r="A503" s="8" t="s">
        <v>134</v>
      </c>
      <c r="B503" s="3" t="str">
        <f>+VLOOKUP(Precio_diario_frutas[[#This Row],[Mercado]],Codigos_mercados_mayoristas[],2,0)</f>
        <v>Maule</v>
      </c>
      <c r="C503" s="12">
        <v>44146</v>
      </c>
      <c r="D503" s="3">
        <f>+VLOOKUP(Precio_diario_frutas[[#This Row],[Mercado]],Codigos_mercados_mayoristas[],3,0)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30" x14ac:dyDescent="0.25">
      <c r="A504" s="8" t="s">
        <v>134</v>
      </c>
      <c r="B504" s="3" t="str">
        <f>+VLOOKUP(Precio_diario_frutas[[#This Row],[Mercado]],Codigos_mercados_mayoristas[],2,0)</f>
        <v>Maule</v>
      </c>
      <c r="C504" s="12">
        <v>44146</v>
      </c>
      <c r="D504" s="3">
        <f>+VLOOKUP(Precio_diario_frutas[[#This Row],[Mercado]],Codigos_mercados_mayoristas[],3,0)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30" x14ac:dyDescent="0.25">
      <c r="A505" s="8" t="s">
        <v>134</v>
      </c>
      <c r="B505" s="3" t="str">
        <f>+VLOOKUP(Precio_diario_frutas[[#This Row],[Mercado]],Codigos_mercados_mayoristas[],2,0)</f>
        <v>Maule</v>
      </c>
      <c r="C505" s="12">
        <v>44146</v>
      </c>
      <c r="D505" s="3">
        <f>+VLOOKUP(Precio_diario_frutas[[#This Row],[Mercado]],Codigos_mercados_mayoristas[],3,0)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30" x14ac:dyDescent="0.25">
      <c r="A506" s="8" t="s">
        <v>134</v>
      </c>
      <c r="B506" s="11" t="str">
        <f>+VLOOKUP(Precio_diario_frutas[[#This Row],[Mercado]],Codigos_mercados_mayoristas[],2,0)</f>
        <v>Maule</v>
      </c>
      <c r="C506" s="12">
        <v>44146</v>
      </c>
      <c r="D506" s="11">
        <f>+VLOOKUP(Precio_diario_frutas[[#This Row],[Mercado]],Codigos_mercados_mayoristas[],3,0)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25">
      <c r="A507" s="8" t="s">
        <v>60</v>
      </c>
      <c r="B507" s="3" t="str">
        <f>+VLOOKUP(Precio_diario_frutas[[#This Row],[Mercado]],Codigos_mercados_mayoristas[],2,0)</f>
        <v>Valparaíso</v>
      </c>
      <c r="C507" s="12">
        <v>44146</v>
      </c>
      <c r="D507" s="3">
        <f>+VLOOKUP(Precio_diario_frutas[[#This Row],[Mercado]],Codigos_mercados_mayoristas[],3,0)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ht="30" x14ac:dyDescent="0.25">
      <c r="A508" s="8" t="s">
        <v>60</v>
      </c>
      <c r="B508" s="3" t="str">
        <f>+VLOOKUP(Precio_diario_frutas[[#This Row],[Mercado]],Codigos_mercados_mayoristas[],2,0)</f>
        <v>Valparaíso</v>
      </c>
      <c r="C508" s="12">
        <v>44146</v>
      </c>
      <c r="D508" s="3">
        <f>+VLOOKUP(Precio_diario_frutas[[#This Row],[Mercado]],Codigos_mercados_mayoristas[],3,0)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ht="30" x14ac:dyDescent="0.25">
      <c r="A509" s="8" t="s">
        <v>60</v>
      </c>
      <c r="B509" s="3" t="str">
        <f>+VLOOKUP(Precio_diario_frutas[[#This Row],[Mercado]],Codigos_mercados_mayoristas[],2,0)</f>
        <v>Valparaíso</v>
      </c>
      <c r="C509" s="12">
        <v>44146</v>
      </c>
      <c r="D509" s="3">
        <f>+VLOOKUP(Precio_diario_frutas[[#This Row],[Mercado]],Codigos_mercados_mayoristas[],3,0)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25">
      <c r="A510" s="8" t="s">
        <v>60</v>
      </c>
      <c r="B510" s="3" t="str">
        <f>+VLOOKUP(Precio_diario_frutas[[#This Row],[Mercado]],Codigos_mercados_mayoristas[],2,0)</f>
        <v>Valparaíso</v>
      </c>
      <c r="C510" s="12">
        <v>44146</v>
      </c>
      <c r="D510" s="3">
        <f>+VLOOKUP(Precio_diario_frutas[[#This Row],[Mercado]],Codigos_mercados_mayoristas[],3,0)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25">
      <c r="A511" s="8" t="s">
        <v>60</v>
      </c>
      <c r="B511" s="3" t="str">
        <f>+VLOOKUP(Precio_diario_frutas[[#This Row],[Mercado]],Codigos_mercados_mayoristas[],2,0)</f>
        <v>Valparaíso</v>
      </c>
      <c r="C511" s="12">
        <v>44146</v>
      </c>
      <c r="D511" s="3">
        <f>+VLOOKUP(Precio_diario_frutas[[#This Row],[Mercado]],Codigos_mercados_mayoristas[],3,0)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25">
      <c r="A512" s="8" t="s">
        <v>60</v>
      </c>
      <c r="B512" s="3" t="str">
        <f>+VLOOKUP(Precio_diario_frutas[[#This Row],[Mercado]],Codigos_mercados_mayoristas[],2,0)</f>
        <v>Valparaíso</v>
      </c>
      <c r="C512" s="12">
        <v>44146</v>
      </c>
      <c r="D512" s="3">
        <f>+VLOOKUP(Precio_diario_frutas[[#This Row],[Mercado]],Codigos_mercados_mayoristas[],3,0)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ht="30" x14ac:dyDescent="0.25">
      <c r="A513" s="8" t="s">
        <v>60</v>
      </c>
      <c r="B513" s="3" t="str">
        <f>+VLOOKUP(Precio_diario_frutas[[#This Row],[Mercado]],Codigos_mercados_mayoristas[],2,0)</f>
        <v>Valparaíso</v>
      </c>
      <c r="C513" s="12">
        <v>44146</v>
      </c>
      <c r="D513" s="3">
        <f>+VLOOKUP(Precio_diario_frutas[[#This Row],[Mercado]],Codigos_mercados_mayoristas[],3,0)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ht="30" x14ac:dyDescent="0.25">
      <c r="A514" s="8" t="s">
        <v>60</v>
      </c>
      <c r="B514" s="3" t="str">
        <f>+VLOOKUP(Precio_diario_frutas[[#This Row],[Mercado]],Codigos_mercados_mayoristas[],2,0)</f>
        <v>Valparaíso</v>
      </c>
      <c r="C514" s="12">
        <v>44146</v>
      </c>
      <c r="D514" s="3">
        <f>+VLOOKUP(Precio_diario_frutas[[#This Row],[Mercado]],Codigos_mercados_mayoristas[],3,0)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30" x14ac:dyDescent="0.25">
      <c r="A515" s="8" t="s">
        <v>60</v>
      </c>
      <c r="B515" s="3" t="str">
        <f>+VLOOKUP(Precio_diario_frutas[[#This Row],[Mercado]],Codigos_mercados_mayoristas[],2,0)</f>
        <v>Valparaíso</v>
      </c>
      <c r="C515" s="12">
        <v>44146</v>
      </c>
      <c r="D515" s="3">
        <f>+VLOOKUP(Precio_diario_frutas[[#This Row],[Mercado]],Codigos_mercados_mayoristas[],3,0)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30" x14ac:dyDescent="0.25">
      <c r="A516" s="8" t="s">
        <v>60</v>
      </c>
      <c r="B516" s="3" t="str">
        <f>+VLOOKUP(Precio_diario_frutas[[#This Row],[Mercado]],Codigos_mercados_mayoristas[],2,0)</f>
        <v>Valparaíso</v>
      </c>
      <c r="C516" s="12">
        <v>44146</v>
      </c>
      <c r="D516" s="3">
        <f>+VLOOKUP(Precio_diario_frutas[[#This Row],[Mercado]],Codigos_mercados_mayoristas[],3,0)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25">
      <c r="A517" s="8" t="s">
        <v>60</v>
      </c>
      <c r="B517" s="3" t="str">
        <f>+VLOOKUP(Precio_diario_frutas[[#This Row],[Mercado]],Codigos_mercados_mayoristas[],2,0)</f>
        <v>Valparaíso</v>
      </c>
      <c r="C517" s="12">
        <v>44146</v>
      </c>
      <c r="D517" s="3">
        <f>+VLOOKUP(Precio_diario_frutas[[#This Row],[Mercado]],Codigos_mercados_mayoristas[],3,0)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25">
      <c r="A518" s="8" t="s">
        <v>60</v>
      </c>
      <c r="B518" s="3" t="str">
        <f>+VLOOKUP(Precio_diario_frutas[[#This Row],[Mercado]],Codigos_mercados_mayoristas[],2,0)</f>
        <v>Valparaíso</v>
      </c>
      <c r="C518" s="12">
        <v>44146</v>
      </c>
      <c r="D518" s="3">
        <f>+VLOOKUP(Precio_diario_frutas[[#This Row],[Mercado]],Codigos_mercados_mayoristas[],3,0)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25">
      <c r="A519" s="8" t="s">
        <v>60</v>
      </c>
      <c r="B519" s="3" t="str">
        <f>+VLOOKUP(Precio_diario_frutas[[#This Row],[Mercado]],Codigos_mercados_mayoristas[],2,0)</f>
        <v>Valparaíso</v>
      </c>
      <c r="C519" s="12">
        <v>44146</v>
      </c>
      <c r="D519" s="3">
        <f>+VLOOKUP(Precio_diario_frutas[[#This Row],[Mercado]],Codigos_mercados_mayoristas[],3,0)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25">
      <c r="A520" s="8" t="s">
        <v>60</v>
      </c>
      <c r="B520" s="3" t="str">
        <f>+VLOOKUP(Precio_diario_frutas[[#This Row],[Mercado]],Codigos_mercados_mayoristas[],2,0)</f>
        <v>Valparaíso</v>
      </c>
      <c r="C520" s="12">
        <v>44146</v>
      </c>
      <c r="D520" s="3">
        <f>+VLOOKUP(Precio_diario_frutas[[#This Row],[Mercado]],Codigos_mercados_mayoristas[],3,0)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25">
      <c r="A521" s="8" t="s">
        <v>60</v>
      </c>
      <c r="B521" s="3" t="str">
        <f>+VLOOKUP(Precio_diario_frutas[[#This Row],[Mercado]],Codigos_mercados_mayoristas[],2,0)</f>
        <v>Valparaíso</v>
      </c>
      <c r="C521" s="12">
        <v>44146</v>
      </c>
      <c r="D521" s="3">
        <f>+VLOOKUP(Precio_diario_frutas[[#This Row],[Mercado]],Codigos_mercados_mayoristas[],3,0)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25">
      <c r="A522" s="8" t="s">
        <v>60</v>
      </c>
      <c r="B522" s="3" t="str">
        <f>+VLOOKUP(Precio_diario_frutas[[#This Row],[Mercado]],Codigos_mercados_mayoristas[],2,0)</f>
        <v>Valparaíso</v>
      </c>
      <c r="C522" s="12">
        <v>44146</v>
      </c>
      <c r="D522" s="3">
        <f>+VLOOKUP(Precio_diario_frutas[[#This Row],[Mercado]],Codigos_mercados_mayoristas[],3,0)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25">
      <c r="A523" s="8" t="s">
        <v>60</v>
      </c>
      <c r="B523" s="3" t="str">
        <f>+VLOOKUP(Precio_diario_frutas[[#This Row],[Mercado]],Codigos_mercados_mayoristas[],2,0)</f>
        <v>Valparaíso</v>
      </c>
      <c r="C523" s="12">
        <v>44146</v>
      </c>
      <c r="D523" s="3">
        <f>+VLOOKUP(Precio_diario_frutas[[#This Row],[Mercado]],Codigos_mercados_mayoristas[],3,0)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30" x14ac:dyDescent="0.25">
      <c r="A524" s="8" t="s">
        <v>60</v>
      </c>
      <c r="B524" s="3" t="str">
        <f>+VLOOKUP(Precio_diario_frutas[[#This Row],[Mercado]],Codigos_mercados_mayoristas[],2,0)</f>
        <v>Valparaíso</v>
      </c>
      <c r="C524" s="12">
        <v>44146</v>
      </c>
      <c r="D524" s="3">
        <f>+VLOOKUP(Precio_diario_frutas[[#This Row],[Mercado]],Codigos_mercados_mayoristas[],3,0)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30" x14ac:dyDescent="0.25">
      <c r="A525" s="8" t="s">
        <v>60</v>
      </c>
      <c r="B525" s="3" t="str">
        <f>+VLOOKUP(Precio_diario_frutas[[#This Row],[Mercado]],Codigos_mercados_mayoristas[],2,0)</f>
        <v>Valparaíso</v>
      </c>
      <c r="C525" s="12">
        <v>44146</v>
      </c>
      <c r="D525" s="3">
        <f>+VLOOKUP(Precio_diario_frutas[[#This Row],[Mercado]],Codigos_mercados_mayoristas[],3,0)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25">
      <c r="A526" s="8" t="s">
        <v>60</v>
      </c>
      <c r="B526" s="3" t="str">
        <f>+VLOOKUP(Precio_diario_frutas[[#This Row],[Mercado]],Codigos_mercados_mayoristas[],2,0)</f>
        <v>Valparaíso</v>
      </c>
      <c r="C526" s="12">
        <v>44146</v>
      </c>
      <c r="D526" s="3">
        <f>+VLOOKUP(Precio_diario_frutas[[#This Row],[Mercado]],Codigos_mercados_mayoristas[],3,0)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ht="30" x14ac:dyDescent="0.25">
      <c r="A527" s="8" t="s">
        <v>60</v>
      </c>
      <c r="B527" s="3" t="str">
        <f>+VLOOKUP(Precio_diario_frutas[[#This Row],[Mercado]],Codigos_mercados_mayoristas[],2,0)</f>
        <v>Valparaíso</v>
      </c>
      <c r="C527" s="12">
        <v>44146</v>
      </c>
      <c r="D527" s="3">
        <f>+VLOOKUP(Precio_diario_frutas[[#This Row],[Mercado]],Codigos_mercados_mayoristas[],3,0)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25">
      <c r="A528" s="8" t="s">
        <v>60</v>
      </c>
      <c r="B528" s="3" t="str">
        <f>+VLOOKUP(Precio_diario_frutas[[#This Row],[Mercado]],Codigos_mercados_mayoristas[],2,0)</f>
        <v>Valparaíso</v>
      </c>
      <c r="C528" s="12">
        <v>44146</v>
      </c>
      <c r="D528" s="3">
        <f>+VLOOKUP(Precio_diario_frutas[[#This Row],[Mercado]],Codigos_mercados_mayoristas[],3,0)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25">
      <c r="A529" s="8" t="s">
        <v>60</v>
      </c>
      <c r="B529" s="3" t="str">
        <f>+VLOOKUP(Precio_diario_frutas[[#This Row],[Mercado]],Codigos_mercados_mayoristas[],2,0)</f>
        <v>Valparaíso</v>
      </c>
      <c r="C529" s="12">
        <v>44146</v>
      </c>
      <c r="D529" s="3">
        <f>+VLOOKUP(Precio_diario_frutas[[#This Row],[Mercado]],Codigos_mercados_mayoristas[],3,0)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25">
      <c r="A530" s="8" t="s">
        <v>60</v>
      </c>
      <c r="B530" s="3" t="str">
        <f>+VLOOKUP(Precio_diario_frutas[[#This Row],[Mercado]],Codigos_mercados_mayoristas[],2,0)</f>
        <v>Valparaíso</v>
      </c>
      <c r="C530" s="12">
        <v>44146</v>
      </c>
      <c r="D530" s="3">
        <f>+VLOOKUP(Precio_diario_frutas[[#This Row],[Mercado]],Codigos_mercados_mayoristas[],3,0)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ht="30" x14ac:dyDescent="0.25">
      <c r="A531" s="8" t="s">
        <v>60</v>
      </c>
      <c r="B531" s="3" t="str">
        <f>+VLOOKUP(Precio_diario_frutas[[#This Row],[Mercado]],Codigos_mercados_mayoristas[],2,0)</f>
        <v>Valparaíso</v>
      </c>
      <c r="C531" s="12">
        <v>44146</v>
      </c>
      <c r="D531" s="3">
        <f>+VLOOKUP(Precio_diario_frutas[[#This Row],[Mercado]],Codigos_mercados_mayoristas[],3,0)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25">
      <c r="A532" s="8" t="s">
        <v>60</v>
      </c>
      <c r="B532" s="3" t="str">
        <f>+VLOOKUP(Precio_diario_frutas[[#This Row],[Mercado]],Codigos_mercados_mayoristas[],2,0)</f>
        <v>Valparaíso</v>
      </c>
      <c r="C532" s="12">
        <v>44146</v>
      </c>
      <c r="D532" s="3">
        <f>+VLOOKUP(Precio_diario_frutas[[#This Row],[Mercado]],Codigos_mercados_mayoristas[],3,0)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25">
      <c r="A533" s="8" t="s">
        <v>60</v>
      </c>
      <c r="B533" s="3" t="str">
        <f>+VLOOKUP(Precio_diario_frutas[[#This Row],[Mercado]],Codigos_mercados_mayoristas[],2,0)</f>
        <v>Valparaíso</v>
      </c>
      <c r="C533" s="12">
        <v>44146</v>
      </c>
      <c r="D533" s="3">
        <f>+VLOOKUP(Precio_diario_frutas[[#This Row],[Mercado]],Codigos_mercados_mayoristas[],3,0)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25">
      <c r="A534" s="8" t="s">
        <v>60</v>
      </c>
      <c r="B534" s="3" t="str">
        <f>+VLOOKUP(Precio_diario_frutas[[#This Row],[Mercado]],Codigos_mercados_mayoristas[],2,0)</f>
        <v>Valparaíso</v>
      </c>
      <c r="C534" s="12">
        <v>44146</v>
      </c>
      <c r="D534" s="3">
        <f>+VLOOKUP(Precio_diario_frutas[[#This Row],[Mercado]],Codigos_mercados_mayoristas[],3,0)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25">
      <c r="A535" s="8" t="s">
        <v>60</v>
      </c>
      <c r="B535" s="3" t="str">
        <f>+VLOOKUP(Precio_diario_frutas[[#This Row],[Mercado]],Codigos_mercados_mayoristas[],2,0)</f>
        <v>Valparaíso</v>
      </c>
      <c r="C535" s="12">
        <v>44146</v>
      </c>
      <c r="D535" s="3">
        <f>+VLOOKUP(Precio_diario_frutas[[#This Row],[Mercado]],Codigos_mercados_mayoristas[],3,0)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25">
      <c r="A536" s="8" t="s">
        <v>60</v>
      </c>
      <c r="B536" s="3" t="str">
        <f>+VLOOKUP(Precio_diario_frutas[[#This Row],[Mercado]],Codigos_mercados_mayoristas[],2,0)</f>
        <v>Valparaíso</v>
      </c>
      <c r="C536" s="12">
        <v>44146</v>
      </c>
      <c r="D536" s="3">
        <f>+VLOOKUP(Precio_diario_frutas[[#This Row],[Mercado]],Codigos_mercados_mayoristas[],3,0)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25">
      <c r="A537" s="8" t="s">
        <v>60</v>
      </c>
      <c r="B537" s="3" t="str">
        <f>+VLOOKUP(Precio_diario_frutas[[#This Row],[Mercado]],Codigos_mercados_mayoristas[],2,0)</f>
        <v>Valparaíso</v>
      </c>
      <c r="C537" s="12">
        <v>44146</v>
      </c>
      <c r="D537" s="3">
        <f>+VLOOKUP(Precio_diario_frutas[[#This Row],[Mercado]],Codigos_mercados_mayoristas[],3,0)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ht="30" x14ac:dyDescent="0.25">
      <c r="A538" s="8" t="s">
        <v>60</v>
      </c>
      <c r="B538" s="3" t="str">
        <f>+VLOOKUP(Precio_diario_frutas[[#This Row],[Mercado]],Codigos_mercados_mayoristas[],2,0)</f>
        <v>Valparaíso</v>
      </c>
      <c r="C538" s="12">
        <v>44146</v>
      </c>
      <c r="D538" s="3">
        <f>+VLOOKUP(Precio_diario_frutas[[#This Row],[Mercado]],Codigos_mercados_mayoristas[],3,0)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25">
      <c r="A539" s="8" t="s">
        <v>60</v>
      </c>
      <c r="B539" s="3" t="str">
        <f>+VLOOKUP(Precio_diario_frutas[[#This Row],[Mercado]],Codigos_mercados_mayoristas[],2,0)</f>
        <v>Valparaíso</v>
      </c>
      <c r="C539" s="12">
        <v>44146</v>
      </c>
      <c r="D539" s="3">
        <f>+VLOOKUP(Precio_diario_frutas[[#This Row],[Mercado]],Codigos_mercados_mayoristas[],3,0)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25">
      <c r="A540" s="8" t="s">
        <v>60</v>
      </c>
      <c r="B540" s="3" t="str">
        <f>+VLOOKUP(Precio_diario_frutas[[#This Row],[Mercado]],Codigos_mercados_mayoristas[],2,0)</f>
        <v>Valparaíso</v>
      </c>
      <c r="C540" s="12">
        <v>44146</v>
      </c>
      <c r="D540" s="3">
        <f>+VLOOKUP(Precio_diario_frutas[[#This Row],[Mercado]],Codigos_mercados_mayoristas[],3,0)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25">
      <c r="A541" s="8" t="s">
        <v>60</v>
      </c>
      <c r="B541" s="3" t="str">
        <f>+VLOOKUP(Precio_diario_frutas[[#This Row],[Mercado]],Codigos_mercados_mayoristas[],2,0)</f>
        <v>Valparaíso</v>
      </c>
      <c r="C541" s="12">
        <v>44146</v>
      </c>
      <c r="D541" s="3">
        <f>+VLOOKUP(Precio_diario_frutas[[#This Row],[Mercado]],Codigos_mercados_mayoristas[],3,0)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25">
      <c r="A542" s="8" t="s">
        <v>60</v>
      </c>
      <c r="B542" s="3" t="str">
        <f>+VLOOKUP(Precio_diario_frutas[[#This Row],[Mercado]],Codigos_mercados_mayoristas[],2,0)</f>
        <v>Valparaíso</v>
      </c>
      <c r="C542" s="12">
        <v>44146</v>
      </c>
      <c r="D542" s="3">
        <f>+VLOOKUP(Precio_diario_frutas[[#This Row],[Mercado]],Codigos_mercados_mayoristas[],3,0)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25">
      <c r="A543" s="8" t="s">
        <v>60</v>
      </c>
      <c r="B543" s="3" t="str">
        <f>+VLOOKUP(Precio_diario_frutas[[#This Row],[Mercado]],Codigos_mercados_mayoristas[],2,0)</f>
        <v>Valparaíso</v>
      </c>
      <c r="C543" s="12">
        <v>44146</v>
      </c>
      <c r="D543" s="3">
        <f>+VLOOKUP(Precio_diario_frutas[[#This Row],[Mercado]],Codigos_mercados_mayoristas[],3,0)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ht="30" x14ac:dyDescent="0.25">
      <c r="A544" s="8" t="s">
        <v>60</v>
      </c>
      <c r="B544" s="3" t="str">
        <f>+VLOOKUP(Precio_diario_frutas[[#This Row],[Mercado]],Codigos_mercados_mayoristas[],2,0)</f>
        <v>Valparaíso</v>
      </c>
      <c r="C544" s="12">
        <v>44146</v>
      </c>
      <c r="D544" s="3">
        <f>+VLOOKUP(Precio_diario_frutas[[#This Row],[Mercado]],Codigos_mercados_mayoristas[],3,0)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25">
      <c r="A545" s="8" t="s">
        <v>60</v>
      </c>
      <c r="B545" s="3" t="str">
        <f>+VLOOKUP(Precio_diario_frutas[[#This Row],[Mercado]],Codigos_mercados_mayoristas[],2,0)</f>
        <v>Valparaíso</v>
      </c>
      <c r="C545" s="12">
        <v>44146</v>
      </c>
      <c r="D545" s="3">
        <f>+VLOOKUP(Precio_diario_frutas[[#This Row],[Mercado]],Codigos_mercados_mayoristas[],3,0)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25">
      <c r="A546" s="8" t="s">
        <v>60</v>
      </c>
      <c r="B546" s="3" t="str">
        <f>+VLOOKUP(Precio_diario_frutas[[#This Row],[Mercado]],Codigos_mercados_mayoristas[],2,0)</f>
        <v>Valparaíso</v>
      </c>
      <c r="C546" s="12">
        <v>44146</v>
      </c>
      <c r="D546" s="3">
        <f>+VLOOKUP(Precio_diario_frutas[[#This Row],[Mercado]],Codigos_mercados_mayoristas[],3,0)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25">
      <c r="A547" s="8" t="s">
        <v>60</v>
      </c>
      <c r="B547" s="3" t="str">
        <f>+VLOOKUP(Precio_diario_frutas[[#This Row],[Mercado]],Codigos_mercados_mayoristas[],2,0)</f>
        <v>Valparaíso</v>
      </c>
      <c r="C547" s="12">
        <v>44146</v>
      </c>
      <c r="D547" s="3">
        <f>+VLOOKUP(Precio_diario_frutas[[#This Row],[Mercado]],Codigos_mercados_mayoristas[],3,0)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25">
      <c r="A548" s="8" t="s">
        <v>60</v>
      </c>
      <c r="B548" s="3" t="str">
        <f>+VLOOKUP(Precio_diario_frutas[[#This Row],[Mercado]],Codigos_mercados_mayoristas[],2,0)</f>
        <v>Valparaíso</v>
      </c>
      <c r="C548" s="12">
        <v>44146</v>
      </c>
      <c r="D548" s="3">
        <f>+VLOOKUP(Precio_diario_frutas[[#This Row],[Mercado]],Codigos_mercados_mayoristas[],3,0)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30" x14ac:dyDescent="0.25">
      <c r="A549" s="8" t="s">
        <v>60</v>
      </c>
      <c r="B549" s="3" t="str">
        <f>+VLOOKUP(Precio_diario_frutas[[#This Row],[Mercado]],Codigos_mercados_mayoristas[],2,0)</f>
        <v>Valparaíso</v>
      </c>
      <c r="C549" s="12">
        <v>44146</v>
      </c>
      <c r="D549" s="3">
        <f>+VLOOKUP(Precio_diario_frutas[[#This Row],[Mercado]],Codigos_mercados_mayoristas[],3,0)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30" x14ac:dyDescent="0.25">
      <c r="A550" s="8" t="s">
        <v>60</v>
      </c>
      <c r="B550" s="3" t="str">
        <f>+VLOOKUP(Precio_diario_frutas[[#This Row],[Mercado]],Codigos_mercados_mayoristas[],2,0)</f>
        <v>Valparaíso</v>
      </c>
      <c r="C550" s="12">
        <v>44146</v>
      </c>
      <c r="D550" s="3">
        <f>+VLOOKUP(Precio_diario_frutas[[#This Row],[Mercado]],Codigos_mercados_mayoristas[],3,0)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30" x14ac:dyDescent="0.25">
      <c r="A551" s="8" t="s">
        <v>60</v>
      </c>
      <c r="B551" s="3" t="str">
        <f>+VLOOKUP(Precio_diario_frutas[[#This Row],[Mercado]],Codigos_mercados_mayoristas[],2,0)</f>
        <v>Valparaíso</v>
      </c>
      <c r="C551" s="12">
        <v>44146</v>
      </c>
      <c r="D551" s="3">
        <f>+VLOOKUP(Precio_diario_frutas[[#This Row],[Mercado]],Codigos_mercados_mayoristas[],3,0)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30" x14ac:dyDescent="0.25">
      <c r="A552" s="8" t="s">
        <v>60</v>
      </c>
      <c r="B552" s="3" t="str">
        <f>+VLOOKUP(Precio_diario_frutas[[#This Row],[Mercado]],Codigos_mercados_mayoristas[],2,0)</f>
        <v>Valparaíso</v>
      </c>
      <c r="C552" s="12">
        <v>44146</v>
      </c>
      <c r="D552" s="3">
        <f>+VLOOKUP(Precio_diario_frutas[[#This Row],[Mercado]],Codigos_mercados_mayoristas[],3,0)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30" x14ac:dyDescent="0.25">
      <c r="A553" s="8" t="s">
        <v>60</v>
      </c>
      <c r="B553" s="11" t="str">
        <f>+VLOOKUP(Precio_diario_frutas[[#This Row],[Mercado]],Codigos_mercados_mayoristas[],2,0)</f>
        <v>Valparaíso</v>
      </c>
      <c r="C553" s="12">
        <v>44146</v>
      </c>
      <c r="D553" s="11">
        <f>+VLOOKUP(Precio_diario_frutas[[#This Row],[Mercado]],Codigos_mercados_mayoristas[],3,0)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25">
      <c r="A554" s="8" t="s">
        <v>170</v>
      </c>
      <c r="B554" s="3" t="str">
        <f>+VLOOKUP(Precio_diario_frutas[[#This Row],[Mercado]],Codigos_mercados_mayoristas[],2,0)</f>
        <v>Coquimbo</v>
      </c>
      <c r="C554" s="12">
        <v>44146</v>
      </c>
      <c r="D554" s="3">
        <f>+VLOOKUP(Precio_diario_frutas[[#This Row],[Mercado]],Codigos_mercados_mayoristas[],3,0)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25">
      <c r="A555" s="8" t="s">
        <v>170</v>
      </c>
      <c r="B555" s="3" t="str">
        <f>+VLOOKUP(Precio_diario_frutas[[#This Row],[Mercado]],Codigos_mercados_mayoristas[],2,0)</f>
        <v>Coquimbo</v>
      </c>
      <c r="C555" s="12">
        <v>44146</v>
      </c>
      <c r="D555" s="3">
        <f>+VLOOKUP(Precio_diario_frutas[[#This Row],[Mercado]],Codigos_mercados_mayoristas[],3,0)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25">
      <c r="A556" s="8" t="s">
        <v>170</v>
      </c>
      <c r="B556" s="3" t="str">
        <f>+VLOOKUP(Precio_diario_frutas[[#This Row],[Mercado]],Codigos_mercados_mayoristas[],2,0)</f>
        <v>Coquimbo</v>
      </c>
      <c r="C556" s="12">
        <v>44146</v>
      </c>
      <c r="D556" s="3">
        <f>+VLOOKUP(Precio_diario_frutas[[#This Row],[Mercado]],Codigos_mercados_mayoristas[],3,0)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25">
      <c r="A557" s="8" t="s">
        <v>170</v>
      </c>
      <c r="B557" s="3" t="str">
        <f>+VLOOKUP(Precio_diario_frutas[[#This Row],[Mercado]],Codigos_mercados_mayoristas[],2,0)</f>
        <v>Coquimbo</v>
      </c>
      <c r="C557" s="12">
        <v>44146</v>
      </c>
      <c r="D557" s="3">
        <f>+VLOOKUP(Precio_diario_frutas[[#This Row],[Mercado]],Codigos_mercados_mayoristas[],3,0)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25">
      <c r="A558" s="8" t="s">
        <v>170</v>
      </c>
      <c r="B558" s="3" t="str">
        <f>+VLOOKUP(Precio_diario_frutas[[#This Row],[Mercado]],Codigos_mercados_mayoristas[],2,0)</f>
        <v>Coquimbo</v>
      </c>
      <c r="C558" s="12">
        <v>44146</v>
      </c>
      <c r="D558" s="3">
        <f>+VLOOKUP(Precio_diario_frutas[[#This Row],[Mercado]],Codigos_mercados_mayoristas[],3,0)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25">
      <c r="A559" s="8" t="s">
        <v>170</v>
      </c>
      <c r="B559" s="3" t="str">
        <f>+VLOOKUP(Precio_diario_frutas[[#This Row],[Mercado]],Codigos_mercados_mayoristas[],2,0)</f>
        <v>Coquimbo</v>
      </c>
      <c r="C559" s="12">
        <v>44146</v>
      </c>
      <c r="D559" s="3">
        <f>+VLOOKUP(Precio_diario_frutas[[#This Row],[Mercado]],Codigos_mercados_mayoristas[],3,0)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25">
      <c r="A560" s="8" t="s">
        <v>170</v>
      </c>
      <c r="B560" s="3" t="str">
        <f>+VLOOKUP(Precio_diario_frutas[[#This Row],[Mercado]],Codigos_mercados_mayoristas[],2,0)</f>
        <v>Coquimbo</v>
      </c>
      <c r="C560" s="12">
        <v>44146</v>
      </c>
      <c r="D560" s="3">
        <f>+VLOOKUP(Precio_diario_frutas[[#This Row],[Mercado]],Codigos_mercados_mayoristas[],3,0)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25">
      <c r="A561" s="8" t="s">
        <v>170</v>
      </c>
      <c r="B561" s="3" t="str">
        <f>+VLOOKUP(Precio_diario_frutas[[#This Row],[Mercado]],Codigos_mercados_mayoristas[],2,0)</f>
        <v>Coquimbo</v>
      </c>
      <c r="C561" s="12">
        <v>44146</v>
      </c>
      <c r="D561" s="3">
        <f>+VLOOKUP(Precio_diario_frutas[[#This Row],[Mercado]],Codigos_mercados_mayoristas[],3,0)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25">
      <c r="A562" s="8" t="s">
        <v>170</v>
      </c>
      <c r="B562" s="3" t="str">
        <f>+VLOOKUP(Precio_diario_frutas[[#This Row],[Mercado]],Codigos_mercados_mayoristas[],2,0)</f>
        <v>Coquimbo</v>
      </c>
      <c r="C562" s="12">
        <v>44146</v>
      </c>
      <c r="D562" s="3">
        <f>+VLOOKUP(Precio_diario_frutas[[#This Row],[Mercado]],Codigos_mercados_mayoristas[],3,0)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25">
      <c r="A563" s="8" t="s">
        <v>170</v>
      </c>
      <c r="B563" s="3" t="str">
        <f>+VLOOKUP(Precio_diario_frutas[[#This Row],[Mercado]],Codigos_mercados_mayoristas[],2,0)</f>
        <v>Coquimbo</v>
      </c>
      <c r="C563" s="12">
        <v>44146</v>
      </c>
      <c r="D563" s="3">
        <f>+VLOOKUP(Precio_diario_frutas[[#This Row],[Mercado]],Codigos_mercados_mayoristas[],3,0)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25">
      <c r="A564" s="8" t="s">
        <v>170</v>
      </c>
      <c r="B564" s="3" t="str">
        <f>+VLOOKUP(Precio_diario_frutas[[#This Row],[Mercado]],Codigos_mercados_mayoristas[],2,0)</f>
        <v>Coquimbo</v>
      </c>
      <c r="C564" s="12">
        <v>44146</v>
      </c>
      <c r="D564" s="3">
        <f>+VLOOKUP(Precio_diario_frutas[[#This Row],[Mercado]],Codigos_mercados_mayoristas[],3,0)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25">
      <c r="A565" s="8" t="s">
        <v>170</v>
      </c>
      <c r="B565" s="3" t="str">
        <f>+VLOOKUP(Precio_diario_frutas[[#This Row],[Mercado]],Codigos_mercados_mayoristas[],2,0)</f>
        <v>Coquimbo</v>
      </c>
      <c r="C565" s="12">
        <v>44146</v>
      </c>
      <c r="D565" s="3">
        <f>+VLOOKUP(Precio_diario_frutas[[#This Row],[Mercado]],Codigos_mercados_mayoristas[],3,0)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25">
      <c r="A566" s="8" t="s">
        <v>170</v>
      </c>
      <c r="B566" s="3" t="str">
        <f>+VLOOKUP(Precio_diario_frutas[[#This Row],[Mercado]],Codigos_mercados_mayoristas[],2,0)</f>
        <v>Coquimbo</v>
      </c>
      <c r="C566" s="12">
        <v>44146</v>
      </c>
      <c r="D566" s="3">
        <f>+VLOOKUP(Precio_diario_frutas[[#This Row],[Mercado]],Codigos_mercados_mayoristas[],3,0)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25">
      <c r="A567" s="8" t="s">
        <v>170</v>
      </c>
      <c r="B567" s="3" t="str">
        <f>+VLOOKUP(Precio_diario_frutas[[#This Row],[Mercado]],Codigos_mercados_mayoristas[],2,0)</f>
        <v>Coquimbo</v>
      </c>
      <c r="C567" s="12">
        <v>44146</v>
      </c>
      <c r="D567" s="3">
        <f>+VLOOKUP(Precio_diario_frutas[[#This Row],[Mercado]],Codigos_mercados_mayoristas[],3,0)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25">
      <c r="A568" s="8" t="s">
        <v>170</v>
      </c>
      <c r="B568" s="3" t="str">
        <f>+VLOOKUP(Precio_diario_frutas[[#This Row],[Mercado]],Codigos_mercados_mayoristas[],2,0)</f>
        <v>Coquimbo</v>
      </c>
      <c r="C568" s="12">
        <v>44146</v>
      </c>
      <c r="D568" s="3">
        <f>+VLOOKUP(Precio_diario_frutas[[#This Row],[Mercado]],Codigos_mercados_mayoristas[],3,0)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25">
      <c r="A569" s="8" t="s">
        <v>170</v>
      </c>
      <c r="B569" s="3" t="str">
        <f>+VLOOKUP(Precio_diario_frutas[[#This Row],[Mercado]],Codigos_mercados_mayoristas[],2,0)</f>
        <v>Coquimbo</v>
      </c>
      <c r="C569" s="12">
        <v>44146</v>
      </c>
      <c r="D569" s="3">
        <f>+VLOOKUP(Precio_diario_frutas[[#This Row],[Mercado]],Codigos_mercados_mayoristas[],3,0)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25">
      <c r="A570" s="8" t="s">
        <v>170</v>
      </c>
      <c r="B570" s="3" t="str">
        <f>+VLOOKUP(Precio_diario_frutas[[#This Row],[Mercado]],Codigos_mercados_mayoristas[],2,0)</f>
        <v>Coquimbo</v>
      </c>
      <c r="C570" s="12">
        <v>44146</v>
      </c>
      <c r="D570" s="3">
        <f>+VLOOKUP(Precio_diario_frutas[[#This Row],[Mercado]],Codigos_mercados_mayoristas[],3,0)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25">
      <c r="A571" s="8" t="s">
        <v>170</v>
      </c>
      <c r="B571" s="11" t="str">
        <f>+VLOOKUP(Precio_diario_frutas[[#This Row],[Mercado]],Codigos_mercados_mayoristas[],2,0)</f>
        <v>Coquimbo</v>
      </c>
      <c r="C571" s="12">
        <v>44146</v>
      </c>
      <c r="D571" s="11">
        <f>+VLOOKUP(Precio_diario_frutas[[#This Row],[Mercado]],Codigos_mercados_mayoristas[],3,0)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25">
      <c r="A572" s="8" t="s">
        <v>41</v>
      </c>
      <c r="B572" s="3" t="str">
        <f>+VLOOKUP(Precio_diario_frutas[[#This Row],[Mercado]],Codigos_mercados_mayoristas[],2,0)</f>
        <v>Coquimbo</v>
      </c>
      <c r="C572" s="12">
        <v>44146</v>
      </c>
      <c r="D572" s="3">
        <f>+VLOOKUP(Precio_diario_frutas[[#This Row],[Mercado]],Codigos_mercados_mayoristas[],3,0)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25">
      <c r="A573" s="8" t="s">
        <v>41</v>
      </c>
      <c r="B573" s="3" t="str">
        <f>+VLOOKUP(Precio_diario_frutas[[#This Row],[Mercado]],Codigos_mercados_mayoristas[],2,0)</f>
        <v>Coquimbo</v>
      </c>
      <c r="C573" s="12">
        <v>44146</v>
      </c>
      <c r="D573" s="3">
        <f>+VLOOKUP(Precio_diario_frutas[[#This Row],[Mercado]],Codigos_mercados_mayoristas[],3,0)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ht="30" x14ac:dyDescent="0.25">
      <c r="A574" s="8" t="s">
        <v>41</v>
      </c>
      <c r="B574" s="3" t="str">
        <f>+VLOOKUP(Precio_diario_frutas[[#This Row],[Mercado]],Codigos_mercados_mayoristas[],2,0)</f>
        <v>Coquimbo</v>
      </c>
      <c r="C574" s="12">
        <v>44146</v>
      </c>
      <c r="D574" s="3">
        <f>+VLOOKUP(Precio_diario_frutas[[#This Row],[Mercado]],Codigos_mercados_mayoristas[],3,0)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25">
      <c r="A575" s="8" t="s">
        <v>41</v>
      </c>
      <c r="B575" s="3" t="str">
        <f>+VLOOKUP(Precio_diario_frutas[[#This Row],[Mercado]],Codigos_mercados_mayoristas[],2,0)</f>
        <v>Coquimbo</v>
      </c>
      <c r="C575" s="12">
        <v>44146</v>
      </c>
      <c r="D575" s="3">
        <f>+VLOOKUP(Precio_diario_frutas[[#This Row],[Mercado]],Codigos_mercados_mayoristas[],3,0)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25">
      <c r="A576" s="8" t="s">
        <v>41</v>
      </c>
      <c r="B576" s="3" t="str">
        <f>+VLOOKUP(Precio_diario_frutas[[#This Row],[Mercado]],Codigos_mercados_mayoristas[],2,0)</f>
        <v>Coquimbo</v>
      </c>
      <c r="C576" s="12">
        <v>44146</v>
      </c>
      <c r="D576" s="3">
        <f>+VLOOKUP(Precio_diario_frutas[[#This Row],[Mercado]],Codigos_mercados_mayoristas[],3,0)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ht="30" x14ac:dyDescent="0.25">
      <c r="A577" s="8" t="s">
        <v>41</v>
      </c>
      <c r="B577" s="3" t="str">
        <f>+VLOOKUP(Precio_diario_frutas[[#This Row],[Mercado]],Codigos_mercados_mayoristas[],2,0)</f>
        <v>Coquimbo</v>
      </c>
      <c r="C577" s="12">
        <v>44146</v>
      </c>
      <c r="D577" s="3">
        <f>+VLOOKUP(Precio_diario_frutas[[#This Row],[Mercado]],Codigos_mercados_mayoristas[],3,0)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ht="30" x14ac:dyDescent="0.25">
      <c r="A578" s="8" t="s">
        <v>41</v>
      </c>
      <c r="B578" s="3" t="str">
        <f>+VLOOKUP(Precio_diario_frutas[[#This Row],[Mercado]],Codigos_mercados_mayoristas[],2,0)</f>
        <v>Coquimbo</v>
      </c>
      <c r="C578" s="12">
        <v>44146</v>
      </c>
      <c r="D578" s="3">
        <f>+VLOOKUP(Precio_diario_frutas[[#This Row],[Mercado]],Codigos_mercados_mayoristas[],3,0)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25">
      <c r="A579" s="8" t="s">
        <v>41</v>
      </c>
      <c r="B579" s="3" t="str">
        <f>+VLOOKUP(Precio_diario_frutas[[#This Row],[Mercado]],Codigos_mercados_mayoristas[],2,0)</f>
        <v>Coquimbo</v>
      </c>
      <c r="C579" s="12">
        <v>44146</v>
      </c>
      <c r="D579" s="3">
        <f>+VLOOKUP(Precio_diario_frutas[[#This Row],[Mercado]],Codigos_mercados_mayoristas[],3,0)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25">
      <c r="A580" s="8" t="s">
        <v>41</v>
      </c>
      <c r="B580" s="3" t="str">
        <f>+VLOOKUP(Precio_diario_frutas[[#This Row],[Mercado]],Codigos_mercados_mayoristas[],2,0)</f>
        <v>Coquimbo</v>
      </c>
      <c r="C580" s="12">
        <v>44146</v>
      </c>
      <c r="D580" s="3">
        <f>+VLOOKUP(Precio_diario_frutas[[#This Row],[Mercado]],Codigos_mercados_mayoristas[],3,0)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25">
      <c r="A581" s="8" t="s">
        <v>41</v>
      </c>
      <c r="B581" s="3" t="str">
        <f>+VLOOKUP(Precio_diario_frutas[[#This Row],[Mercado]],Codigos_mercados_mayoristas[],2,0)</f>
        <v>Coquimbo</v>
      </c>
      <c r="C581" s="12">
        <v>44146</v>
      </c>
      <c r="D581" s="3">
        <f>+VLOOKUP(Precio_diario_frutas[[#This Row],[Mercado]],Codigos_mercados_mayoristas[],3,0)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25">
      <c r="A582" s="8" t="s">
        <v>41</v>
      </c>
      <c r="B582" s="3" t="str">
        <f>+VLOOKUP(Precio_diario_frutas[[#This Row],[Mercado]],Codigos_mercados_mayoristas[],2,0)</f>
        <v>Coquimbo</v>
      </c>
      <c r="C582" s="12">
        <v>44146</v>
      </c>
      <c r="D582" s="3">
        <f>+VLOOKUP(Precio_diario_frutas[[#This Row],[Mercado]],Codigos_mercados_mayoristas[],3,0)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25">
      <c r="A583" s="8" t="s">
        <v>41</v>
      </c>
      <c r="B583" s="3" t="str">
        <f>+VLOOKUP(Precio_diario_frutas[[#This Row],[Mercado]],Codigos_mercados_mayoristas[],2,0)</f>
        <v>Coquimbo</v>
      </c>
      <c r="C583" s="12">
        <v>44146</v>
      </c>
      <c r="D583" s="3">
        <f>+VLOOKUP(Precio_diario_frutas[[#This Row],[Mercado]],Codigos_mercados_mayoristas[],3,0)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25">
      <c r="A584" s="8" t="s">
        <v>41</v>
      </c>
      <c r="B584" s="3" t="str">
        <f>+VLOOKUP(Precio_diario_frutas[[#This Row],[Mercado]],Codigos_mercados_mayoristas[],2,0)</f>
        <v>Coquimbo</v>
      </c>
      <c r="C584" s="12">
        <v>44146</v>
      </c>
      <c r="D584" s="3">
        <f>+VLOOKUP(Precio_diario_frutas[[#This Row],[Mercado]],Codigos_mercados_mayoristas[],3,0)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25">
      <c r="A585" s="8" t="s">
        <v>41</v>
      </c>
      <c r="B585" s="3" t="str">
        <f>+VLOOKUP(Precio_diario_frutas[[#This Row],[Mercado]],Codigos_mercados_mayoristas[],2,0)</f>
        <v>Coquimbo</v>
      </c>
      <c r="C585" s="12">
        <v>44146</v>
      </c>
      <c r="D585" s="3">
        <f>+VLOOKUP(Precio_diario_frutas[[#This Row],[Mercado]],Codigos_mercados_mayoristas[],3,0)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25">
      <c r="A586" s="8" t="s">
        <v>41</v>
      </c>
      <c r="B586" s="3" t="str">
        <f>+VLOOKUP(Precio_diario_frutas[[#This Row],[Mercado]],Codigos_mercados_mayoristas[],2,0)</f>
        <v>Coquimbo</v>
      </c>
      <c r="C586" s="12">
        <v>44146</v>
      </c>
      <c r="D586" s="3">
        <f>+VLOOKUP(Precio_diario_frutas[[#This Row],[Mercado]],Codigos_mercados_mayoristas[],3,0)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25">
      <c r="A587" s="8" t="s">
        <v>41</v>
      </c>
      <c r="B587" s="3" t="str">
        <f>+VLOOKUP(Precio_diario_frutas[[#This Row],[Mercado]],Codigos_mercados_mayoristas[],2,0)</f>
        <v>Coquimbo</v>
      </c>
      <c r="C587" s="12">
        <v>44146</v>
      </c>
      <c r="D587" s="3">
        <f>+VLOOKUP(Precio_diario_frutas[[#This Row],[Mercado]],Codigos_mercados_mayoristas[],3,0)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25">
      <c r="A588" s="8" t="s">
        <v>41</v>
      </c>
      <c r="B588" s="3" t="str">
        <f>+VLOOKUP(Precio_diario_frutas[[#This Row],[Mercado]],Codigos_mercados_mayoristas[],2,0)</f>
        <v>Coquimbo</v>
      </c>
      <c r="C588" s="12">
        <v>44146</v>
      </c>
      <c r="D588" s="3">
        <f>+VLOOKUP(Precio_diario_frutas[[#This Row],[Mercado]],Codigos_mercados_mayoristas[],3,0)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25">
      <c r="A589" s="8" t="s">
        <v>41</v>
      </c>
      <c r="B589" s="3" t="str">
        <f>+VLOOKUP(Precio_diario_frutas[[#This Row],[Mercado]],Codigos_mercados_mayoristas[],2,0)</f>
        <v>Coquimbo</v>
      </c>
      <c r="C589" s="12">
        <v>44146</v>
      </c>
      <c r="D589" s="3">
        <f>+VLOOKUP(Precio_diario_frutas[[#This Row],[Mercado]],Codigos_mercados_mayoristas[],3,0)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25">
      <c r="A590" s="8" t="s">
        <v>41</v>
      </c>
      <c r="B590" s="3" t="str">
        <f>+VLOOKUP(Precio_diario_frutas[[#This Row],[Mercado]],Codigos_mercados_mayoristas[],2,0)</f>
        <v>Coquimbo</v>
      </c>
      <c r="C590" s="12">
        <v>44146</v>
      </c>
      <c r="D590" s="3">
        <f>+VLOOKUP(Precio_diario_frutas[[#This Row],[Mercado]],Codigos_mercados_mayoristas[],3,0)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25">
      <c r="A591" s="8" t="s">
        <v>41</v>
      </c>
      <c r="B591" s="3" t="str">
        <f>+VLOOKUP(Precio_diario_frutas[[#This Row],[Mercado]],Codigos_mercados_mayoristas[],2,0)</f>
        <v>Coquimbo</v>
      </c>
      <c r="C591" s="12">
        <v>44146</v>
      </c>
      <c r="D591" s="3">
        <f>+VLOOKUP(Precio_diario_frutas[[#This Row],[Mercado]],Codigos_mercados_mayoristas[],3,0)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25">
      <c r="A592" s="8" t="s">
        <v>41</v>
      </c>
      <c r="B592" s="3" t="str">
        <f>+VLOOKUP(Precio_diario_frutas[[#This Row],[Mercado]],Codigos_mercados_mayoristas[],2,0)</f>
        <v>Coquimbo</v>
      </c>
      <c r="C592" s="12">
        <v>44146</v>
      </c>
      <c r="D592" s="3">
        <f>+VLOOKUP(Precio_diario_frutas[[#This Row],[Mercado]],Codigos_mercados_mayoristas[],3,0)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25">
      <c r="A593" s="8" t="s">
        <v>41</v>
      </c>
      <c r="B593" s="3" t="str">
        <f>+VLOOKUP(Precio_diario_frutas[[#This Row],[Mercado]],Codigos_mercados_mayoristas[],2,0)</f>
        <v>Coquimbo</v>
      </c>
      <c r="C593" s="12">
        <v>44146</v>
      </c>
      <c r="D593" s="3">
        <f>+VLOOKUP(Precio_diario_frutas[[#This Row],[Mercado]],Codigos_mercados_mayoristas[],3,0)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25">
      <c r="A594" s="8" t="s">
        <v>41</v>
      </c>
      <c r="B594" s="3" t="str">
        <f>+VLOOKUP(Precio_diario_frutas[[#This Row],[Mercado]],Codigos_mercados_mayoristas[],2,0)</f>
        <v>Coquimbo</v>
      </c>
      <c r="C594" s="12">
        <v>44146</v>
      </c>
      <c r="D594" s="3">
        <f>+VLOOKUP(Precio_diario_frutas[[#This Row],[Mercado]],Codigos_mercados_mayoristas[],3,0)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25">
      <c r="A595" s="8" t="s">
        <v>41</v>
      </c>
      <c r="B595" s="3" t="str">
        <f>+VLOOKUP(Precio_diario_frutas[[#This Row],[Mercado]],Codigos_mercados_mayoristas[],2,0)</f>
        <v>Coquimbo</v>
      </c>
      <c r="C595" s="12">
        <v>44146</v>
      </c>
      <c r="D595" s="3">
        <f>+VLOOKUP(Precio_diario_frutas[[#This Row],[Mercado]],Codigos_mercados_mayoristas[],3,0)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25">
      <c r="A596" s="8" t="s">
        <v>41</v>
      </c>
      <c r="B596" s="3" t="str">
        <f>+VLOOKUP(Precio_diario_frutas[[#This Row],[Mercado]],Codigos_mercados_mayoristas[],2,0)</f>
        <v>Coquimbo</v>
      </c>
      <c r="C596" s="12">
        <v>44146</v>
      </c>
      <c r="D596" s="3">
        <f>+VLOOKUP(Precio_diario_frutas[[#This Row],[Mercado]],Codigos_mercados_mayoristas[],3,0)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ht="30" x14ac:dyDescent="0.25">
      <c r="A597" s="8" t="s">
        <v>188</v>
      </c>
      <c r="B597" s="3" t="str">
        <f>+VLOOKUP(Precio_diario_frutas[[#This Row],[Mercado]],Codigos_mercados_mayoristas[],2,0)</f>
        <v>Bíobío</v>
      </c>
      <c r="C597" s="12">
        <v>44146</v>
      </c>
      <c r="D597" s="3">
        <f>+VLOOKUP(Precio_diario_frutas[[#This Row],[Mercado]],Codigos_mercados_mayoristas[],3,0)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ht="30" x14ac:dyDescent="0.25">
      <c r="A598" s="8" t="s">
        <v>188</v>
      </c>
      <c r="B598" s="3" t="str">
        <f>+VLOOKUP(Precio_diario_frutas[[#This Row],[Mercado]],Codigos_mercados_mayoristas[],2,0)</f>
        <v>Bíobío</v>
      </c>
      <c r="C598" s="12">
        <v>44146</v>
      </c>
      <c r="D598" s="3">
        <f>+VLOOKUP(Precio_diario_frutas[[#This Row],[Mercado]],Codigos_mercados_mayoristas[],3,0)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25">
      <c r="A599" s="8" t="s">
        <v>188</v>
      </c>
      <c r="B599" s="3" t="str">
        <f>+VLOOKUP(Precio_diario_frutas[[#This Row],[Mercado]],Codigos_mercados_mayoristas[],2,0)</f>
        <v>Bíobío</v>
      </c>
      <c r="C599" s="12">
        <v>44146</v>
      </c>
      <c r="D599" s="3">
        <f>+VLOOKUP(Precio_diario_frutas[[#This Row],[Mercado]],Codigos_mercados_mayoristas[],3,0)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25">
      <c r="A600" s="8" t="s">
        <v>188</v>
      </c>
      <c r="B600" s="3" t="str">
        <f>+VLOOKUP(Precio_diario_frutas[[#This Row],[Mercado]],Codigos_mercados_mayoristas[],2,0)</f>
        <v>Bíobío</v>
      </c>
      <c r="C600" s="12">
        <v>44146</v>
      </c>
      <c r="D600" s="3">
        <f>+VLOOKUP(Precio_diario_frutas[[#This Row],[Mercado]],Codigos_mercados_mayoristas[],3,0)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25">
      <c r="A601" s="8" t="s">
        <v>188</v>
      </c>
      <c r="B601" s="3" t="str">
        <f>+VLOOKUP(Precio_diario_frutas[[#This Row],[Mercado]],Codigos_mercados_mayoristas[],2,0)</f>
        <v>Bíobío</v>
      </c>
      <c r="C601" s="12">
        <v>44146</v>
      </c>
      <c r="D601" s="3">
        <f>+VLOOKUP(Precio_diario_frutas[[#This Row],[Mercado]],Codigos_mercados_mayoristas[],3,0)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25">
      <c r="A602" s="8" t="s">
        <v>188</v>
      </c>
      <c r="B602" s="3" t="str">
        <f>+VLOOKUP(Precio_diario_frutas[[#This Row],[Mercado]],Codigos_mercados_mayoristas[],2,0)</f>
        <v>Bíobío</v>
      </c>
      <c r="C602" s="12">
        <v>44146</v>
      </c>
      <c r="D602" s="3">
        <f>+VLOOKUP(Precio_diario_frutas[[#This Row],[Mercado]],Codigos_mercados_mayoristas[],3,0)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25">
      <c r="A603" s="8" t="s">
        <v>188</v>
      </c>
      <c r="B603" s="3" t="str">
        <f>+VLOOKUP(Precio_diario_frutas[[#This Row],[Mercado]],Codigos_mercados_mayoristas[],2,0)</f>
        <v>Bíobío</v>
      </c>
      <c r="C603" s="12">
        <v>44146</v>
      </c>
      <c r="D603" s="3">
        <f>+VLOOKUP(Precio_diario_frutas[[#This Row],[Mercado]],Codigos_mercados_mayoristas[],3,0)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30" x14ac:dyDescent="0.25">
      <c r="A604" s="8" t="s">
        <v>188</v>
      </c>
      <c r="B604" s="3" t="str">
        <f>+VLOOKUP(Precio_diario_frutas[[#This Row],[Mercado]],Codigos_mercados_mayoristas[],2,0)</f>
        <v>Bíobío</v>
      </c>
      <c r="C604" s="12">
        <v>44146</v>
      </c>
      <c r="D604" s="3">
        <f>+VLOOKUP(Precio_diario_frutas[[#This Row],[Mercado]],Codigos_mercados_mayoristas[],3,0)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25">
      <c r="A605" s="8" t="s">
        <v>188</v>
      </c>
      <c r="B605" s="3" t="str">
        <f>+VLOOKUP(Precio_diario_frutas[[#This Row],[Mercado]],Codigos_mercados_mayoristas[],2,0)</f>
        <v>Bíobío</v>
      </c>
      <c r="C605" s="12">
        <v>44146</v>
      </c>
      <c r="D605" s="3">
        <f>+VLOOKUP(Precio_diario_frutas[[#This Row],[Mercado]],Codigos_mercados_mayoristas[],3,0)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25">
      <c r="A606" s="8" t="s">
        <v>188</v>
      </c>
      <c r="B606" s="3" t="str">
        <f>+VLOOKUP(Precio_diario_frutas[[#This Row],[Mercado]],Codigos_mercados_mayoristas[],2,0)</f>
        <v>Bíobío</v>
      </c>
      <c r="C606" s="12">
        <v>44146</v>
      </c>
      <c r="D606" s="3">
        <f>+VLOOKUP(Precio_diario_frutas[[#This Row],[Mercado]],Codigos_mercados_mayoristas[],3,0)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25">
      <c r="A607" s="8" t="s">
        <v>188</v>
      </c>
      <c r="B607" s="3" t="str">
        <f>+VLOOKUP(Precio_diario_frutas[[#This Row],[Mercado]],Codigos_mercados_mayoristas[],2,0)</f>
        <v>Bíobío</v>
      </c>
      <c r="C607" s="12">
        <v>44146</v>
      </c>
      <c r="D607" s="3">
        <f>+VLOOKUP(Precio_diario_frutas[[#This Row],[Mercado]],Codigos_mercados_mayoristas[],3,0)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25">
      <c r="A608" s="8" t="s">
        <v>188</v>
      </c>
      <c r="B608" s="3" t="str">
        <f>+VLOOKUP(Precio_diario_frutas[[#This Row],[Mercado]],Codigos_mercados_mayoristas[],2,0)</f>
        <v>Bíobío</v>
      </c>
      <c r="C608" s="12">
        <v>44146</v>
      </c>
      <c r="D608" s="3">
        <f>+VLOOKUP(Precio_diario_frutas[[#This Row],[Mercado]],Codigos_mercados_mayoristas[],3,0)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25">
      <c r="A609" s="8" t="s">
        <v>188</v>
      </c>
      <c r="B609" s="3" t="str">
        <f>+VLOOKUP(Precio_diario_frutas[[#This Row],[Mercado]],Codigos_mercados_mayoristas[],2,0)</f>
        <v>Bíobío</v>
      </c>
      <c r="C609" s="12">
        <v>44146</v>
      </c>
      <c r="D609" s="3">
        <f>+VLOOKUP(Precio_diario_frutas[[#This Row],[Mercado]],Codigos_mercados_mayoristas[],3,0)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25">
      <c r="A610" s="8" t="s">
        <v>188</v>
      </c>
      <c r="B610" s="3" t="str">
        <f>+VLOOKUP(Precio_diario_frutas[[#This Row],[Mercado]],Codigos_mercados_mayoristas[],2,0)</f>
        <v>Bíobío</v>
      </c>
      <c r="C610" s="12">
        <v>44146</v>
      </c>
      <c r="D610" s="3">
        <f>+VLOOKUP(Precio_diario_frutas[[#This Row],[Mercado]],Codigos_mercados_mayoristas[],3,0)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25">
      <c r="A611" s="8" t="s">
        <v>188</v>
      </c>
      <c r="B611" s="3" t="str">
        <f>+VLOOKUP(Precio_diario_frutas[[#This Row],[Mercado]],Codigos_mercados_mayoristas[],2,0)</f>
        <v>Bíobío</v>
      </c>
      <c r="C611" s="12">
        <v>44146</v>
      </c>
      <c r="D611" s="3">
        <f>+VLOOKUP(Precio_diario_frutas[[#This Row],[Mercado]],Codigos_mercados_mayoristas[],3,0)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25">
      <c r="A612" s="8" t="s">
        <v>188</v>
      </c>
      <c r="B612" s="3" t="str">
        <f>+VLOOKUP(Precio_diario_frutas[[#This Row],[Mercado]],Codigos_mercados_mayoristas[],2,0)</f>
        <v>Bíobío</v>
      </c>
      <c r="C612" s="12">
        <v>44146</v>
      </c>
      <c r="D612" s="3">
        <f>+VLOOKUP(Precio_diario_frutas[[#This Row],[Mercado]],Codigos_mercados_mayoristas[],3,0)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25">
      <c r="A613" s="8" t="s">
        <v>188</v>
      </c>
      <c r="B613" s="3" t="str">
        <f>+VLOOKUP(Precio_diario_frutas[[#This Row],[Mercado]],Codigos_mercados_mayoristas[],2,0)</f>
        <v>Bíobío</v>
      </c>
      <c r="C613" s="12">
        <v>44146</v>
      </c>
      <c r="D613" s="3">
        <f>+VLOOKUP(Precio_diario_frutas[[#This Row],[Mercado]],Codigos_mercados_mayoristas[],3,0)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25">
      <c r="A614" s="8" t="s">
        <v>188</v>
      </c>
      <c r="B614" s="3" t="str">
        <f>+VLOOKUP(Precio_diario_frutas[[#This Row],[Mercado]],Codigos_mercados_mayoristas[],2,0)</f>
        <v>Bíobío</v>
      </c>
      <c r="C614" s="12">
        <v>44146</v>
      </c>
      <c r="D614" s="3">
        <f>+VLOOKUP(Precio_diario_frutas[[#This Row],[Mercado]],Codigos_mercados_mayoristas[],3,0)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30" x14ac:dyDescent="0.25">
      <c r="A615" s="8" t="s">
        <v>188</v>
      </c>
      <c r="B615" s="3" t="str">
        <f>+VLOOKUP(Precio_diario_frutas[[#This Row],[Mercado]],Codigos_mercados_mayoristas[],2,0)</f>
        <v>Bíobío</v>
      </c>
      <c r="C615" s="12">
        <v>44146</v>
      </c>
      <c r="D615" s="3">
        <f>+VLOOKUP(Precio_diario_frutas[[#This Row],[Mercado]],Codigos_mercados_mayoristas[],3,0)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30" x14ac:dyDescent="0.25">
      <c r="A616" s="8" t="s">
        <v>188</v>
      </c>
      <c r="B616" s="3" t="str">
        <f>+VLOOKUP(Precio_diario_frutas[[#This Row],[Mercado]],Codigos_mercados_mayoristas[],2,0)</f>
        <v>Bíobío</v>
      </c>
      <c r="C616" s="12">
        <v>44146</v>
      </c>
      <c r="D616" s="3">
        <f>+VLOOKUP(Precio_diario_frutas[[#This Row],[Mercado]],Codigos_mercados_mayoristas[],3,0)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30" x14ac:dyDescent="0.25">
      <c r="A617" s="8" t="s">
        <v>188</v>
      </c>
      <c r="B617" s="3" t="str">
        <f>+VLOOKUP(Precio_diario_frutas[[#This Row],[Mercado]],Codigos_mercados_mayoristas[],2,0)</f>
        <v>Bíobío</v>
      </c>
      <c r="C617" s="12">
        <v>44146</v>
      </c>
      <c r="D617" s="3">
        <f>+VLOOKUP(Precio_diario_frutas[[#This Row],[Mercado]],Codigos_mercados_mayoristas[],3,0)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30" x14ac:dyDescent="0.25">
      <c r="A618" s="8" t="s">
        <v>188</v>
      </c>
      <c r="B618" s="3" t="str">
        <f>+VLOOKUP(Precio_diario_frutas[[#This Row],[Mercado]],Codigos_mercados_mayoristas[],2,0)</f>
        <v>Bíobío</v>
      </c>
      <c r="C618" s="12">
        <v>44146</v>
      </c>
      <c r="D618" s="3">
        <f>+VLOOKUP(Precio_diario_frutas[[#This Row],[Mercado]],Codigos_mercados_mayoristas[],3,0)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25">
      <c r="A619" s="8" t="s">
        <v>107</v>
      </c>
      <c r="B619" s="3" t="str">
        <f>+VLOOKUP(Precio_diario_frutas[[#This Row],[Mercado]],Codigos_mercados_mayoristas[],2,0)</f>
        <v>Los Lagos</v>
      </c>
      <c r="C619" s="12">
        <v>44146</v>
      </c>
      <c r="D619" s="3">
        <f>+VLOOKUP(Precio_diario_frutas[[#This Row],[Mercado]],Codigos_mercados_mayoristas[],3,0)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25">
      <c r="A620" s="8" t="s">
        <v>107</v>
      </c>
      <c r="B620" s="3" t="str">
        <f>+VLOOKUP(Precio_diario_frutas[[#This Row],[Mercado]],Codigos_mercados_mayoristas[],2,0)</f>
        <v>Los Lagos</v>
      </c>
      <c r="C620" s="12">
        <v>44146</v>
      </c>
      <c r="D620" s="3">
        <f>+VLOOKUP(Precio_diario_frutas[[#This Row],[Mercado]],Codigos_mercados_mayoristas[],3,0)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25">
      <c r="A621" s="8" t="s">
        <v>107</v>
      </c>
      <c r="B621" s="3" t="str">
        <f>+VLOOKUP(Precio_diario_frutas[[#This Row],[Mercado]],Codigos_mercados_mayoristas[],2,0)</f>
        <v>Los Lagos</v>
      </c>
      <c r="C621" s="12">
        <v>44146</v>
      </c>
      <c r="D621" s="3">
        <f>+VLOOKUP(Precio_diario_frutas[[#This Row],[Mercado]],Codigos_mercados_mayoristas[],3,0)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30" x14ac:dyDescent="0.25">
      <c r="A622" s="8" t="s">
        <v>107</v>
      </c>
      <c r="B622" s="3" t="str">
        <f>+VLOOKUP(Precio_diario_frutas[[#This Row],[Mercado]],Codigos_mercados_mayoristas[],2,0)</f>
        <v>Los Lagos</v>
      </c>
      <c r="C622" s="12">
        <v>44146</v>
      </c>
      <c r="D622" s="3">
        <f>+VLOOKUP(Precio_diario_frutas[[#This Row],[Mercado]],Codigos_mercados_mayoristas[],3,0)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25">
      <c r="A623" s="8" t="s">
        <v>107</v>
      </c>
      <c r="B623" s="3" t="str">
        <f>+VLOOKUP(Precio_diario_frutas[[#This Row],[Mercado]],Codigos_mercados_mayoristas[],2,0)</f>
        <v>Los Lagos</v>
      </c>
      <c r="C623" s="12">
        <v>44146</v>
      </c>
      <c r="D623" s="3">
        <f>+VLOOKUP(Precio_diario_frutas[[#This Row],[Mercado]],Codigos_mercados_mayoristas[],3,0)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25">
      <c r="A624" s="8" t="s">
        <v>178</v>
      </c>
      <c r="B624" s="3" t="str">
        <f>+VLOOKUP(Precio_diario_frutas[[#This Row],[Mercado]],Codigos_mercados_mayoristas[],2,0)</f>
        <v>La Araucanía</v>
      </c>
      <c r="C624" s="12">
        <v>44146</v>
      </c>
      <c r="D624" s="3">
        <f>+VLOOKUP(Precio_diario_frutas[[#This Row],[Mercado]],Codigos_mercados_mayoristas[],3,0)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25">
      <c r="A625" s="8" t="s">
        <v>178</v>
      </c>
      <c r="B625" s="3" t="str">
        <f>+VLOOKUP(Precio_diario_frutas[[#This Row],[Mercado]],Codigos_mercados_mayoristas[],2,0)</f>
        <v>La Araucanía</v>
      </c>
      <c r="C625" s="12">
        <v>44146</v>
      </c>
      <c r="D625" s="3">
        <f>+VLOOKUP(Precio_diario_frutas[[#This Row],[Mercado]],Codigos_mercados_mayoristas[],3,0)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ht="30" x14ac:dyDescent="0.25">
      <c r="A626" s="8" t="s">
        <v>178</v>
      </c>
      <c r="B626" s="3" t="str">
        <f>+VLOOKUP(Precio_diario_frutas[[#This Row],[Mercado]],Codigos_mercados_mayoristas[],2,0)</f>
        <v>La Araucanía</v>
      </c>
      <c r="C626" s="12">
        <v>44146</v>
      </c>
      <c r="D626" s="3">
        <f>+VLOOKUP(Precio_diario_frutas[[#This Row],[Mercado]],Codigos_mercados_mayoristas[],3,0)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ht="30" x14ac:dyDescent="0.25">
      <c r="A627" s="8" t="s">
        <v>178</v>
      </c>
      <c r="B627" s="3" t="str">
        <f>+VLOOKUP(Precio_diario_frutas[[#This Row],[Mercado]],Codigos_mercados_mayoristas[],2,0)</f>
        <v>La Araucanía</v>
      </c>
      <c r="C627" s="12">
        <v>44146</v>
      </c>
      <c r="D627" s="3">
        <f>+VLOOKUP(Precio_diario_frutas[[#This Row],[Mercado]],Codigos_mercados_mayoristas[],3,0)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ht="30" x14ac:dyDescent="0.25">
      <c r="A628" s="8" t="s">
        <v>178</v>
      </c>
      <c r="B628" s="3" t="str">
        <f>+VLOOKUP(Precio_diario_frutas[[#This Row],[Mercado]],Codigos_mercados_mayoristas[],2,0)</f>
        <v>La Araucanía</v>
      </c>
      <c r="C628" s="12">
        <v>44146</v>
      </c>
      <c r="D628" s="3">
        <f>+VLOOKUP(Precio_diario_frutas[[#This Row],[Mercado]],Codigos_mercados_mayoristas[],3,0)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25">
      <c r="A629" s="8" t="s">
        <v>178</v>
      </c>
      <c r="B629" s="3" t="str">
        <f>+VLOOKUP(Precio_diario_frutas[[#This Row],[Mercado]],Codigos_mercados_mayoristas[],2,0)</f>
        <v>La Araucanía</v>
      </c>
      <c r="C629" s="12">
        <v>44146</v>
      </c>
      <c r="D629" s="3">
        <f>+VLOOKUP(Precio_diario_frutas[[#This Row],[Mercado]],Codigos_mercados_mayoristas[],3,0)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25">
      <c r="A630" s="8" t="s">
        <v>178</v>
      </c>
      <c r="B630" s="3" t="str">
        <f>+VLOOKUP(Precio_diario_frutas[[#This Row],[Mercado]],Codigos_mercados_mayoristas[],2,0)</f>
        <v>La Araucanía</v>
      </c>
      <c r="C630" s="12">
        <v>44146</v>
      </c>
      <c r="D630" s="3">
        <f>+VLOOKUP(Precio_diario_frutas[[#This Row],[Mercado]],Codigos_mercados_mayoristas[],3,0)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25">
      <c r="A631" s="8" t="s">
        <v>178</v>
      </c>
      <c r="B631" s="3" t="str">
        <f>+VLOOKUP(Precio_diario_frutas[[#This Row],[Mercado]],Codigos_mercados_mayoristas[],2,0)</f>
        <v>La Araucanía</v>
      </c>
      <c r="C631" s="12">
        <v>44146</v>
      </c>
      <c r="D631" s="3">
        <f>+VLOOKUP(Precio_diario_frutas[[#This Row],[Mercado]],Codigos_mercados_mayoristas[],3,0)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25">
      <c r="A632" s="8" t="s">
        <v>178</v>
      </c>
      <c r="B632" s="3" t="str">
        <f>+VLOOKUP(Precio_diario_frutas[[#This Row],[Mercado]],Codigos_mercados_mayoristas[],2,0)</f>
        <v>La Araucanía</v>
      </c>
      <c r="C632" s="12">
        <v>44146</v>
      </c>
      <c r="D632" s="3">
        <f>+VLOOKUP(Precio_diario_frutas[[#This Row],[Mercado]],Codigos_mercados_mayoristas[],3,0)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25">
      <c r="A633" s="8" t="s">
        <v>178</v>
      </c>
      <c r="B633" s="3" t="str">
        <f>+VLOOKUP(Precio_diario_frutas[[#This Row],[Mercado]],Codigos_mercados_mayoristas[],2,0)</f>
        <v>La Araucanía</v>
      </c>
      <c r="C633" s="12">
        <v>44146</v>
      </c>
      <c r="D633" s="3">
        <f>+VLOOKUP(Precio_diario_frutas[[#This Row],[Mercado]],Codigos_mercados_mayoristas[],3,0)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25">
      <c r="A634" s="8" t="s">
        <v>178</v>
      </c>
      <c r="B634" s="3" t="str">
        <f>+VLOOKUP(Precio_diario_frutas[[#This Row],[Mercado]],Codigos_mercados_mayoristas[],2,0)</f>
        <v>La Araucanía</v>
      </c>
      <c r="C634" s="12">
        <v>44146</v>
      </c>
      <c r="D634" s="3">
        <f>+VLOOKUP(Precio_diario_frutas[[#This Row],[Mercado]],Codigos_mercados_mayoristas[],3,0)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25">
      <c r="A635" s="8" t="s">
        <v>178</v>
      </c>
      <c r="B635" s="3" t="str">
        <f>+VLOOKUP(Precio_diario_frutas[[#This Row],[Mercado]],Codigos_mercados_mayoristas[],2,0)</f>
        <v>La Araucanía</v>
      </c>
      <c r="C635" s="12">
        <v>44146</v>
      </c>
      <c r="D635" s="3">
        <f>+VLOOKUP(Precio_diario_frutas[[#This Row],[Mercado]],Codigos_mercados_mayoristas[],3,0)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25">
      <c r="A636" s="8" t="s">
        <v>178</v>
      </c>
      <c r="B636" s="3" t="str">
        <f>+VLOOKUP(Precio_diario_frutas[[#This Row],[Mercado]],Codigos_mercados_mayoristas[],2,0)</f>
        <v>La Araucanía</v>
      </c>
      <c r="C636" s="12">
        <v>44146</v>
      </c>
      <c r="D636" s="3">
        <f>+VLOOKUP(Precio_diario_frutas[[#This Row],[Mercado]],Codigos_mercados_mayoristas[],3,0)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25">
      <c r="A637" s="8" t="s">
        <v>178</v>
      </c>
      <c r="B637" s="3" t="str">
        <f>+VLOOKUP(Precio_diario_frutas[[#This Row],[Mercado]],Codigos_mercados_mayoristas[],2,0)</f>
        <v>La Araucanía</v>
      </c>
      <c r="C637" s="12">
        <v>44146</v>
      </c>
      <c r="D637" s="3">
        <f>+VLOOKUP(Precio_diario_frutas[[#This Row],[Mercado]],Codigos_mercados_mayoristas[],3,0)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25">
      <c r="A638" s="8" t="s">
        <v>178</v>
      </c>
      <c r="B638" s="3" t="str">
        <f>+VLOOKUP(Precio_diario_frutas[[#This Row],[Mercado]],Codigos_mercados_mayoristas[],2,0)</f>
        <v>La Araucanía</v>
      </c>
      <c r="C638" s="12">
        <v>44146</v>
      </c>
      <c r="D638" s="3">
        <f>+VLOOKUP(Precio_diario_frutas[[#This Row],[Mercado]],Codigos_mercados_mayoristas[],3,0)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25">
      <c r="A639" s="8" t="s">
        <v>178</v>
      </c>
      <c r="B639" s="3" t="str">
        <f>+VLOOKUP(Precio_diario_frutas[[#This Row],[Mercado]],Codigos_mercados_mayoristas[],2,0)</f>
        <v>La Araucanía</v>
      </c>
      <c r="C639" s="12">
        <v>44146</v>
      </c>
      <c r="D639" s="3">
        <f>+VLOOKUP(Precio_diario_frutas[[#This Row],[Mercado]],Codigos_mercados_mayoristas[],3,0)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25">
      <c r="A640" s="8" t="s">
        <v>178</v>
      </c>
      <c r="B640" s="3" t="str">
        <f>+VLOOKUP(Precio_diario_frutas[[#This Row],[Mercado]],Codigos_mercados_mayoristas[],2,0)</f>
        <v>La Araucanía</v>
      </c>
      <c r="C640" s="12">
        <v>44146</v>
      </c>
      <c r="D640" s="3">
        <f>+VLOOKUP(Precio_diario_frutas[[#This Row],[Mercado]],Codigos_mercados_mayoristas[],3,0)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25">
      <c r="A641" s="8" t="s">
        <v>178</v>
      </c>
      <c r="B641" s="3" t="str">
        <f>+VLOOKUP(Precio_diario_frutas[[#This Row],[Mercado]],Codigos_mercados_mayoristas[],2,0)</f>
        <v>La Araucanía</v>
      </c>
      <c r="C641" s="12">
        <v>44146</v>
      </c>
      <c r="D641" s="3">
        <f>+VLOOKUP(Precio_diario_frutas[[#This Row],[Mercado]],Codigos_mercados_mayoristas[],3,0)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30" x14ac:dyDescent="0.25">
      <c r="A642" s="8" t="s">
        <v>178</v>
      </c>
      <c r="B642" s="3" t="str">
        <f>+VLOOKUP(Precio_diario_frutas[[#This Row],[Mercado]],Codigos_mercados_mayoristas[],2,0)</f>
        <v>La Araucanía</v>
      </c>
      <c r="C642" s="12">
        <v>44146</v>
      </c>
      <c r="D642" s="3">
        <f>+VLOOKUP(Precio_diario_frutas[[#This Row],[Mercado]],Codigos_mercados_mayoristas[],3,0)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25">
      <c r="A643" s="8" t="s">
        <v>178</v>
      </c>
      <c r="B643" s="3" t="str">
        <f>+VLOOKUP(Precio_diario_frutas[[#This Row],[Mercado]],Codigos_mercados_mayoristas[],2,0)</f>
        <v>La Araucanía</v>
      </c>
      <c r="C643" s="12">
        <v>44146</v>
      </c>
      <c r="D643" s="3">
        <f>+VLOOKUP(Precio_diario_frutas[[#This Row],[Mercado]],Codigos_mercados_mayoristas[],3,0)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25">
      <c r="A644" s="8" t="s">
        <v>178</v>
      </c>
      <c r="B644" s="3" t="str">
        <f>+VLOOKUP(Precio_diario_frutas[[#This Row],[Mercado]],Codigos_mercados_mayoristas[],2,0)</f>
        <v>La Araucanía</v>
      </c>
      <c r="C644" s="12">
        <v>44146</v>
      </c>
      <c r="D644" s="3">
        <f>+VLOOKUP(Precio_diario_frutas[[#This Row],[Mercado]],Codigos_mercados_mayoristas[],3,0)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25">
      <c r="A645" s="8" t="s">
        <v>178</v>
      </c>
      <c r="B645" s="3" t="str">
        <f>+VLOOKUP(Precio_diario_frutas[[#This Row],[Mercado]],Codigos_mercados_mayoristas[],2,0)</f>
        <v>La Araucanía</v>
      </c>
      <c r="C645" s="12">
        <v>44146</v>
      </c>
      <c r="D645" s="3">
        <f>+VLOOKUP(Precio_diario_frutas[[#This Row],[Mercado]],Codigos_mercados_mayoristas[],3,0)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25">
      <c r="A646" s="8" t="s">
        <v>178</v>
      </c>
      <c r="B646" s="3" t="str">
        <f>+VLOOKUP(Precio_diario_frutas[[#This Row],[Mercado]],Codigos_mercados_mayoristas[],2,0)</f>
        <v>La Araucanía</v>
      </c>
      <c r="C646" s="12">
        <v>44146</v>
      </c>
      <c r="D646" s="3">
        <f>+VLOOKUP(Precio_diario_frutas[[#This Row],[Mercado]],Codigos_mercados_mayoristas[],3,0)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25">
      <c r="A647" s="8" t="s">
        <v>178</v>
      </c>
      <c r="B647" s="3" t="str">
        <f>+VLOOKUP(Precio_diario_frutas[[#This Row],[Mercado]],Codigos_mercados_mayoristas[],2,0)</f>
        <v>La Araucanía</v>
      </c>
      <c r="C647" s="12">
        <v>44146</v>
      </c>
      <c r="D647" s="3">
        <f>+VLOOKUP(Precio_diario_frutas[[#This Row],[Mercado]],Codigos_mercados_mayoristas[],3,0)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25">
      <c r="A648" s="8" t="s">
        <v>178</v>
      </c>
      <c r="B648" s="3" t="str">
        <f>+VLOOKUP(Precio_diario_frutas[[#This Row],[Mercado]],Codigos_mercados_mayoristas[],2,0)</f>
        <v>La Araucanía</v>
      </c>
      <c r="C648" s="12">
        <v>44146</v>
      </c>
      <c r="D648" s="3">
        <f>+VLOOKUP(Precio_diario_frutas[[#This Row],[Mercado]],Codigos_mercados_mayoristas[],3,0)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25">
      <c r="A649" s="8" t="s">
        <v>178</v>
      </c>
      <c r="B649" s="3" t="str">
        <f>+VLOOKUP(Precio_diario_frutas[[#This Row],[Mercado]],Codigos_mercados_mayoristas[],2,0)</f>
        <v>La Araucanía</v>
      </c>
      <c r="C649" s="12">
        <v>44146</v>
      </c>
      <c r="D649" s="3">
        <f>+VLOOKUP(Precio_diario_frutas[[#This Row],[Mercado]],Codigos_mercados_mayoristas[],3,0)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25">
      <c r="A650" s="8" t="s">
        <v>178</v>
      </c>
      <c r="B650" s="3" t="str">
        <f>+VLOOKUP(Precio_diario_frutas[[#This Row],[Mercado]],Codigos_mercados_mayoristas[],2,0)</f>
        <v>La Araucanía</v>
      </c>
      <c r="C650" s="12">
        <v>44146</v>
      </c>
      <c r="D650" s="3">
        <f>+VLOOKUP(Precio_diario_frutas[[#This Row],[Mercado]],Codigos_mercados_mayoristas[],3,0)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25">
      <c r="A651" s="8" t="s">
        <v>178</v>
      </c>
      <c r="B651" s="3" t="str">
        <f>+VLOOKUP(Precio_diario_frutas[[#This Row],[Mercado]],Codigos_mercados_mayoristas[],2,0)</f>
        <v>La Araucanía</v>
      </c>
      <c r="C651" s="12">
        <v>44146</v>
      </c>
      <c r="D651" s="3">
        <f>+VLOOKUP(Precio_diario_frutas[[#This Row],[Mercado]],Codigos_mercados_mayoristas[],3,0)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25">
      <c r="A652" s="8" t="s">
        <v>178</v>
      </c>
      <c r="B652" s="3" t="str">
        <f>+VLOOKUP(Precio_diario_frutas[[#This Row],[Mercado]],Codigos_mercados_mayoristas[],2,0)</f>
        <v>La Araucanía</v>
      </c>
      <c r="C652" s="12">
        <v>44146</v>
      </c>
      <c r="D652" s="3">
        <f>+VLOOKUP(Precio_diario_frutas[[#This Row],[Mercado]],Codigos_mercados_mayoristas[],3,0)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25">
      <c r="A653" s="8" t="s">
        <v>178</v>
      </c>
      <c r="B653" s="3" t="str">
        <f>+VLOOKUP(Precio_diario_frutas[[#This Row],[Mercado]],Codigos_mercados_mayoristas[],2,0)</f>
        <v>La Araucanía</v>
      </c>
      <c r="C653" s="12">
        <v>44146</v>
      </c>
      <c r="D653" s="3">
        <f>+VLOOKUP(Precio_diario_frutas[[#This Row],[Mercado]],Codigos_mercados_mayoristas[],3,0)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ht="30" x14ac:dyDescent="0.25">
      <c r="A654" s="8" t="s">
        <v>178</v>
      </c>
      <c r="B654" s="3" t="str">
        <f>+VLOOKUP(Precio_diario_frutas[[#This Row],[Mercado]],Codigos_mercados_mayoristas[],2,0)</f>
        <v>La Araucanía</v>
      </c>
      <c r="C654" s="12">
        <v>44146</v>
      </c>
      <c r="D654" s="3">
        <f>+VLOOKUP(Precio_diario_frutas[[#This Row],[Mercado]],Codigos_mercados_mayoristas[],3,0)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30" x14ac:dyDescent="0.25">
      <c r="A655" s="8" t="s">
        <v>178</v>
      </c>
      <c r="B655" s="3" t="str">
        <f>+VLOOKUP(Precio_diario_frutas[[#This Row],[Mercado]],Codigos_mercados_mayoristas[],2,0)</f>
        <v>La Araucanía</v>
      </c>
      <c r="C655" s="12">
        <v>44146</v>
      </c>
      <c r="D655" s="3">
        <f>+VLOOKUP(Precio_diario_frutas[[#This Row],[Mercado]],Codigos_mercados_mayoristas[],3,0)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30" x14ac:dyDescent="0.25">
      <c r="A656" s="8" t="s">
        <v>178</v>
      </c>
      <c r="B656" s="3" t="str">
        <f>+VLOOKUP(Precio_diario_frutas[[#This Row],[Mercado]],Codigos_mercados_mayoristas[],2,0)</f>
        <v>La Araucanía</v>
      </c>
      <c r="C656" s="12">
        <v>44146</v>
      </c>
      <c r="D656" s="3">
        <f>+VLOOKUP(Precio_diario_frutas[[#This Row],[Mercado]],Codigos_mercados_mayoristas[],3,0)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30" x14ac:dyDescent="0.25">
      <c r="A657" s="8" t="s">
        <v>178</v>
      </c>
      <c r="B657" s="3" t="str">
        <f>+VLOOKUP(Precio_diario_frutas[[#This Row],[Mercado]],Codigos_mercados_mayoristas[],2,0)</f>
        <v>La Araucanía</v>
      </c>
      <c r="C657" s="12">
        <v>44146</v>
      </c>
      <c r="D657" s="3">
        <f>+VLOOKUP(Precio_diario_frutas[[#This Row],[Mercado]],Codigos_mercados_mayoristas[],3,0)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30" x14ac:dyDescent="0.25">
      <c r="A658" s="8" t="s">
        <v>178</v>
      </c>
      <c r="B658" s="3" t="str">
        <f>+VLOOKUP(Precio_diario_frutas[[#This Row],[Mercado]],Codigos_mercados_mayoristas[],2,0)</f>
        <v>La Araucanía</v>
      </c>
      <c r="C658" s="12">
        <v>44146</v>
      </c>
      <c r="D658" s="3">
        <f>+VLOOKUP(Precio_diario_frutas[[#This Row],[Mercado]],Codigos_mercados_mayoristas[],3,0)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25">
      <c r="A659" s="8" t="s">
        <v>178</v>
      </c>
      <c r="B659" s="3" t="str">
        <f>+VLOOKUP(Precio_diario_frutas[[#This Row],[Mercado]],Codigos_mercados_mayoristas[],2,0)</f>
        <v>La Araucanía</v>
      </c>
      <c r="C659" s="12">
        <v>44146</v>
      </c>
      <c r="D659" s="3">
        <f>+VLOOKUP(Precio_diario_frutas[[#This Row],[Mercado]],Codigos_mercados_mayoristas[],3,0)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30" x14ac:dyDescent="0.25">
      <c r="A660" s="8" t="s">
        <v>178</v>
      </c>
      <c r="B660" s="3" t="str">
        <f>+VLOOKUP(Precio_diario_frutas[[#This Row],[Mercado]],Codigos_mercados_mayoristas[],2,0)</f>
        <v>La Araucanía</v>
      </c>
      <c r="C660" s="12">
        <v>44146</v>
      </c>
      <c r="D660" s="3">
        <f>+VLOOKUP(Precio_diario_frutas[[#This Row],[Mercado]],Codigos_mercados_mayoristas[],3,0)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30" x14ac:dyDescent="0.25">
      <c r="A661" s="8" t="s">
        <v>178</v>
      </c>
      <c r="B661" s="3" t="str">
        <f>+VLOOKUP(Precio_diario_frutas[[#This Row],[Mercado]],Codigos_mercados_mayoristas[],2,0)</f>
        <v>La Araucanía</v>
      </c>
      <c r="C661" s="12">
        <v>44146</v>
      </c>
      <c r="D661" s="3">
        <f>+VLOOKUP(Precio_diario_frutas[[#This Row],[Mercado]],Codigos_mercados_mayoristas[],3,0)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30" x14ac:dyDescent="0.25">
      <c r="A662" s="8" t="s">
        <v>178</v>
      </c>
      <c r="B662" s="3" t="str">
        <f>+VLOOKUP(Precio_diario_frutas[[#This Row],[Mercado]],Codigos_mercados_mayoristas[],2,0)</f>
        <v>La Araucanía</v>
      </c>
      <c r="C662" s="12">
        <v>44146</v>
      </c>
      <c r="D662" s="3">
        <f>+VLOOKUP(Precio_diario_frutas[[#This Row],[Mercado]],Codigos_mercados_mayoristas[],3,0)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25">
      <c r="A663" s="8" t="s">
        <v>178</v>
      </c>
      <c r="B663" s="3" t="str">
        <f>+VLOOKUP(Precio_diario_frutas[[#This Row],[Mercado]],Codigos_mercados_mayoristas[],2,0)</f>
        <v>La Araucanía</v>
      </c>
      <c r="C663" s="12">
        <v>44146</v>
      </c>
      <c r="D663" s="3">
        <f>+VLOOKUP(Precio_diario_frutas[[#This Row],[Mercado]],Codigos_mercados_mayoristas[],3,0)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25">
      <c r="A664" s="8" t="s">
        <v>178</v>
      </c>
      <c r="B664" s="3" t="str">
        <f>+VLOOKUP(Precio_diario_frutas[[#This Row],[Mercado]],Codigos_mercados_mayoristas[],2,0)</f>
        <v>La Araucanía</v>
      </c>
      <c r="C664" s="12">
        <v>44146</v>
      </c>
      <c r="D664" s="3">
        <f>+VLOOKUP(Precio_diario_frutas[[#This Row],[Mercado]],Codigos_mercados_mayoristas[],3,0)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25">
      <c r="A665" s="8" t="s">
        <v>166</v>
      </c>
      <c r="B665" s="3" t="str">
        <f>+VLOOKUP(Precio_diario_frutas[[#This Row],[Mercado]],Codigos_mercados_mayoristas[],2,0)</f>
        <v>Ñuble</v>
      </c>
      <c r="C665" s="12">
        <v>44146</v>
      </c>
      <c r="D665" s="3">
        <f>+VLOOKUP(Precio_diario_frutas[[#This Row],[Mercado]],Codigos_mercados_mayoristas[],3,0)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25">
      <c r="A666" s="8" t="s">
        <v>166</v>
      </c>
      <c r="B666" s="3" t="str">
        <f>+VLOOKUP(Precio_diario_frutas[[#This Row],[Mercado]],Codigos_mercados_mayoristas[],2,0)</f>
        <v>Ñuble</v>
      </c>
      <c r="C666" s="12">
        <v>44146</v>
      </c>
      <c r="D666" s="3">
        <f>+VLOOKUP(Precio_diario_frutas[[#This Row],[Mercado]],Codigos_mercados_mayoristas[],3,0)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25">
      <c r="A667" s="8" t="s">
        <v>166</v>
      </c>
      <c r="B667" s="3" t="str">
        <f>+VLOOKUP(Precio_diario_frutas[[#This Row],[Mercado]],Codigos_mercados_mayoristas[],2,0)</f>
        <v>Ñuble</v>
      </c>
      <c r="C667" s="12">
        <v>44146</v>
      </c>
      <c r="D667" s="3">
        <f>+VLOOKUP(Precio_diario_frutas[[#This Row],[Mercado]],Codigos_mercados_mayoristas[],3,0)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25">
      <c r="A668" s="8" t="s">
        <v>166</v>
      </c>
      <c r="B668" s="3" t="str">
        <f>+VLOOKUP(Precio_diario_frutas[[#This Row],[Mercado]],Codigos_mercados_mayoristas[],2,0)</f>
        <v>Ñuble</v>
      </c>
      <c r="C668" s="12">
        <v>44146</v>
      </c>
      <c r="D668" s="3">
        <f>+VLOOKUP(Precio_diario_frutas[[#This Row],[Mercado]],Codigos_mercados_mayoristas[],3,0)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25">
      <c r="A669" s="8" t="s">
        <v>166</v>
      </c>
      <c r="B669" s="3" t="str">
        <f>+VLOOKUP(Precio_diario_frutas[[#This Row],[Mercado]],Codigos_mercados_mayoristas[],2,0)</f>
        <v>Ñuble</v>
      </c>
      <c r="C669" s="12">
        <v>44146</v>
      </c>
      <c r="D669" s="3">
        <f>+VLOOKUP(Precio_diario_frutas[[#This Row],[Mercado]],Codigos_mercados_mayoristas[],3,0)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25">
      <c r="A670" s="8" t="s">
        <v>166</v>
      </c>
      <c r="B670" s="3" t="str">
        <f>+VLOOKUP(Precio_diario_frutas[[#This Row],[Mercado]],Codigos_mercados_mayoristas[],2,0)</f>
        <v>Ñuble</v>
      </c>
      <c r="C670" s="12">
        <v>44146</v>
      </c>
      <c r="D670" s="3">
        <f>+VLOOKUP(Precio_diario_frutas[[#This Row],[Mercado]],Codigos_mercados_mayoristas[],3,0)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25">
      <c r="A671" s="8" t="s">
        <v>166</v>
      </c>
      <c r="B671" s="3" t="str">
        <f>+VLOOKUP(Precio_diario_frutas[[#This Row],[Mercado]],Codigos_mercados_mayoristas[],2,0)</f>
        <v>Ñuble</v>
      </c>
      <c r="C671" s="12">
        <v>44146</v>
      </c>
      <c r="D671" s="3">
        <f>+VLOOKUP(Precio_diario_frutas[[#This Row],[Mercado]],Codigos_mercados_mayoristas[],3,0)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25">
      <c r="A672" s="8" t="s">
        <v>166</v>
      </c>
      <c r="B672" s="3" t="str">
        <f>+VLOOKUP(Precio_diario_frutas[[#This Row],[Mercado]],Codigos_mercados_mayoristas[],2,0)</f>
        <v>Ñuble</v>
      </c>
      <c r="C672" s="12">
        <v>44146</v>
      </c>
      <c r="D672" s="3">
        <f>+VLOOKUP(Precio_diario_frutas[[#This Row],[Mercado]],Codigos_mercados_mayoristas[],3,0)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25">
      <c r="A673" s="8" t="s">
        <v>166</v>
      </c>
      <c r="B673" s="3" t="str">
        <f>+VLOOKUP(Precio_diario_frutas[[#This Row],[Mercado]],Codigos_mercados_mayoristas[],2,0)</f>
        <v>Ñuble</v>
      </c>
      <c r="C673" s="12">
        <v>44146</v>
      </c>
      <c r="D673" s="3">
        <f>+VLOOKUP(Precio_diario_frutas[[#This Row],[Mercado]],Codigos_mercados_mayoristas[],3,0)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25">
      <c r="A674" s="8" t="s">
        <v>166</v>
      </c>
      <c r="B674" s="3" t="str">
        <f>+VLOOKUP(Precio_diario_frutas[[#This Row],[Mercado]],Codigos_mercados_mayoristas[],2,0)</f>
        <v>Ñuble</v>
      </c>
      <c r="C674" s="12">
        <v>44146</v>
      </c>
      <c r="D674" s="3">
        <f>+VLOOKUP(Precio_diario_frutas[[#This Row],[Mercado]],Codigos_mercados_mayoristas[],3,0)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25">
      <c r="A675" s="8" t="s">
        <v>166</v>
      </c>
      <c r="B675" s="3" t="str">
        <f>+VLOOKUP(Precio_diario_frutas[[#This Row],[Mercado]],Codigos_mercados_mayoristas[],2,0)</f>
        <v>Ñuble</v>
      </c>
      <c r="C675" s="12">
        <v>44146</v>
      </c>
      <c r="D675" s="3">
        <f>+VLOOKUP(Precio_diario_frutas[[#This Row],[Mercado]],Codigos_mercados_mayoristas[],3,0)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25">
      <c r="A676" s="8" t="s">
        <v>166</v>
      </c>
      <c r="B676" s="3" t="str">
        <f>+VLOOKUP(Precio_diario_frutas[[#This Row],[Mercado]],Codigos_mercados_mayoristas[],2,0)</f>
        <v>Ñuble</v>
      </c>
      <c r="C676" s="12">
        <v>44146</v>
      </c>
      <c r="D676" s="3">
        <f>+VLOOKUP(Precio_diario_frutas[[#This Row],[Mercado]],Codigos_mercados_mayoristas[],3,0)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30" x14ac:dyDescent="0.25">
      <c r="A677" s="8" t="s">
        <v>166</v>
      </c>
      <c r="B677" s="3" t="str">
        <f>+VLOOKUP(Precio_diario_frutas[[#This Row],[Mercado]],Codigos_mercados_mayoristas[],2,0)</f>
        <v>Ñuble</v>
      </c>
      <c r="C677" s="12">
        <v>44146</v>
      </c>
      <c r="D677" s="3">
        <f>+VLOOKUP(Precio_diario_frutas[[#This Row],[Mercado]],Codigos_mercados_mayoristas[],3,0)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30" x14ac:dyDescent="0.25">
      <c r="A678" s="8" t="s">
        <v>166</v>
      </c>
      <c r="B678" s="3" t="str">
        <f>+VLOOKUP(Precio_diario_frutas[[#This Row],[Mercado]],Codigos_mercados_mayoristas[],2,0)</f>
        <v>Ñuble</v>
      </c>
      <c r="C678" s="12">
        <v>44146</v>
      </c>
      <c r="D678" s="3">
        <f>+VLOOKUP(Precio_diario_frutas[[#This Row],[Mercado]],Codigos_mercados_mayoristas[],3,0)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30" x14ac:dyDescent="0.25">
      <c r="A679" s="8" t="s">
        <v>166</v>
      </c>
      <c r="B679" s="11" t="str">
        <f>+VLOOKUP(Precio_diario_frutas[[#This Row],[Mercado]],Codigos_mercados_mayoristas[],2,0)</f>
        <v>Ñuble</v>
      </c>
      <c r="C679" s="12">
        <v>44146</v>
      </c>
      <c r="D679" s="11">
        <f>+VLOOKUP(Precio_diario_frutas[[#This Row],[Mercado]],Codigos_mercados_mayoristas[],3,0)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25">
      <c r="A680" s="8" t="s">
        <v>10</v>
      </c>
      <c r="B680" s="3" t="str">
        <f>+VLOOKUP(Precio_diario_frutas[[#This Row],[Mercado]],Codigos_mercados_mayoristas[],2,0)</f>
        <v>Arica y Parinacota</v>
      </c>
      <c r="C680" s="12">
        <v>44146</v>
      </c>
      <c r="D680" s="3">
        <f>+VLOOKUP(Precio_diario_frutas[[#This Row],[Mercado]],Codigos_mercados_mayoristas[],3,0)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25">
      <c r="A681" s="8" t="s">
        <v>10</v>
      </c>
      <c r="B681" s="3" t="str">
        <f>+VLOOKUP(Precio_diario_frutas[[#This Row],[Mercado]],Codigos_mercados_mayoristas[],2,0)</f>
        <v>Arica y Parinacota</v>
      </c>
      <c r="C681" s="12">
        <v>44146</v>
      </c>
      <c r="D681" s="3">
        <f>+VLOOKUP(Precio_diario_frutas[[#This Row],[Mercado]],Codigos_mercados_mayoristas[],3,0)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ht="30" x14ac:dyDescent="0.25">
      <c r="A682" s="8" t="s">
        <v>10</v>
      </c>
      <c r="B682" s="3" t="str">
        <f>+VLOOKUP(Precio_diario_frutas[[#This Row],[Mercado]],Codigos_mercados_mayoristas[],2,0)</f>
        <v>Arica y Parinacota</v>
      </c>
      <c r="C682" s="12">
        <v>44146</v>
      </c>
      <c r="D682" s="3">
        <f>+VLOOKUP(Precio_diario_frutas[[#This Row],[Mercado]],Codigos_mercados_mayoristas[],3,0)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ht="30" x14ac:dyDescent="0.25">
      <c r="A683" s="8" t="s">
        <v>10</v>
      </c>
      <c r="B683" s="3" t="str">
        <f>+VLOOKUP(Precio_diario_frutas[[#This Row],[Mercado]],Codigos_mercados_mayoristas[],2,0)</f>
        <v>Arica y Parinacota</v>
      </c>
      <c r="C683" s="12">
        <v>44146</v>
      </c>
      <c r="D683" s="3">
        <f>+VLOOKUP(Precio_diario_frutas[[#This Row],[Mercado]],Codigos_mercados_mayoristas[],3,0)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25">
      <c r="A684" s="8" t="s">
        <v>10</v>
      </c>
      <c r="B684" s="3" t="str">
        <f>+VLOOKUP(Precio_diario_frutas[[#This Row],[Mercado]],Codigos_mercados_mayoristas[],2,0)</f>
        <v>Arica y Parinacota</v>
      </c>
      <c r="C684" s="12">
        <v>44146</v>
      </c>
      <c r="D684" s="3">
        <f>+VLOOKUP(Precio_diario_frutas[[#This Row],[Mercado]],Codigos_mercados_mayoristas[],3,0)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25">
      <c r="A685" s="8" t="s">
        <v>10</v>
      </c>
      <c r="B685" s="3" t="str">
        <f>+VLOOKUP(Precio_diario_frutas[[#This Row],[Mercado]],Codigos_mercados_mayoristas[],2,0)</f>
        <v>Arica y Parinacota</v>
      </c>
      <c r="C685" s="12">
        <v>44146</v>
      </c>
      <c r="D685" s="3">
        <f>+VLOOKUP(Precio_diario_frutas[[#This Row],[Mercado]],Codigos_mercados_mayoristas[],3,0)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25">
      <c r="A686" s="8" t="s">
        <v>10</v>
      </c>
      <c r="B686" s="3" t="str">
        <f>+VLOOKUP(Precio_diario_frutas[[#This Row],[Mercado]],Codigos_mercados_mayoristas[],2,0)</f>
        <v>Arica y Parinacota</v>
      </c>
      <c r="C686" s="12">
        <v>44146</v>
      </c>
      <c r="D686" s="3">
        <f>+VLOOKUP(Precio_diario_frutas[[#This Row],[Mercado]],Codigos_mercados_mayoristas[],3,0)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25">
      <c r="A687" s="8" t="s">
        <v>10</v>
      </c>
      <c r="B687" s="3" t="str">
        <f>+VLOOKUP(Precio_diario_frutas[[#This Row],[Mercado]],Codigos_mercados_mayoristas[],2,0)</f>
        <v>Arica y Parinacota</v>
      </c>
      <c r="C687" s="12">
        <v>44146</v>
      </c>
      <c r="D687" s="3">
        <f>+VLOOKUP(Precio_diario_frutas[[#This Row],[Mercado]],Codigos_mercados_mayoristas[],3,0)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25">
      <c r="A688" s="8" t="s">
        <v>10</v>
      </c>
      <c r="B688" s="11" t="str">
        <f>+VLOOKUP(Precio_diario_frutas[[#This Row],[Mercado]],Codigos_mercados_mayoristas[],2,0)</f>
        <v>Arica y Parinacota</v>
      </c>
      <c r="C688" s="12">
        <v>44146</v>
      </c>
      <c r="D688" s="11">
        <f>+VLOOKUP(Precio_diario_frutas[[#This Row],[Mercado]],Codigos_mercados_mayoristas[],3,0)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30" x14ac:dyDescent="0.25">
      <c r="A689" s="8" t="s">
        <v>142</v>
      </c>
      <c r="B689" s="3" t="str">
        <f>+VLOOKUP(Precio_diario_frutas[[#This Row],[Mercado]],Codigos_mercados_mayoristas[],2,0)</f>
        <v>Metropolitana</v>
      </c>
      <c r="C689" s="4">
        <v>44147</v>
      </c>
      <c r="D689" s="3">
        <f>+VLOOKUP(Precio_diario_frutas[[#This Row],[Mercado]],Codigos_mercados_mayoristas[],3,0)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25">
      <c r="A690" s="8" t="s">
        <v>142</v>
      </c>
      <c r="B690" s="3" t="str">
        <f>+VLOOKUP(Precio_diario_frutas[[#This Row],[Mercado]],Codigos_mercados_mayoristas[],2,0)</f>
        <v>Metropolitana</v>
      </c>
      <c r="C690" s="4">
        <v>44147</v>
      </c>
      <c r="D690" s="3">
        <f>+VLOOKUP(Precio_diario_frutas[[#This Row],[Mercado]],Codigos_mercados_mayoristas[],3,0)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25">
      <c r="A691" s="8" t="s">
        <v>142</v>
      </c>
      <c r="B691" s="3" t="str">
        <f>+VLOOKUP(Precio_diario_frutas[[#This Row],[Mercado]],Codigos_mercados_mayoristas[],2,0)</f>
        <v>Metropolitana</v>
      </c>
      <c r="C691" s="4">
        <v>44147</v>
      </c>
      <c r="D691" s="3">
        <f>+VLOOKUP(Precio_diario_frutas[[#This Row],[Mercado]],Codigos_mercados_mayoristas[],3,0)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25">
      <c r="A692" s="8" t="s">
        <v>142</v>
      </c>
      <c r="B692" s="3" t="str">
        <f>+VLOOKUP(Precio_diario_frutas[[#This Row],[Mercado]],Codigos_mercados_mayoristas[],2,0)</f>
        <v>Metropolitana</v>
      </c>
      <c r="C692" s="4">
        <v>44147</v>
      </c>
      <c r="D692" s="3">
        <f>+VLOOKUP(Precio_diario_frutas[[#This Row],[Mercado]],Codigos_mercados_mayoristas[],3,0)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ht="30" x14ac:dyDescent="0.25">
      <c r="A693" s="8" t="s">
        <v>142</v>
      </c>
      <c r="B693" s="3" t="str">
        <f>+VLOOKUP(Precio_diario_frutas[[#This Row],[Mercado]],Codigos_mercados_mayoristas[],2,0)</f>
        <v>Metropolitana</v>
      </c>
      <c r="C693" s="4">
        <v>44147</v>
      </c>
      <c r="D693" s="3">
        <f>+VLOOKUP(Precio_diario_frutas[[#This Row],[Mercado]],Codigos_mercados_mayoristas[],3,0)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ht="30" x14ac:dyDescent="0.25">
      <c r="A694" s="8" t="s">
        <v>142</v>
      </c>
      <c r="B694" s="3" t="str">
        <f>+VLOOKUP(Precio_diario_frutas[[#This Row],[Mercado]],Codigos_mercados_mayoristas[],2,0)</f>
        <v>Metropolitana</v>
      </c>
      <c r="C694" s="4">
        <v>44147</v>
      </c>
      <c r="D694" s="3">
        <f>+VLOOKUP(Precio_diario_frutas[[#This Row],[Mercado]],Codigos_mercados_mayoristas[],3,0)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ht="30" x14ac:dyDescent="0.25">
      <c r="A695" s="8" t="s">
        <v>142</v>
      </c>
      <c r="B695" s="3" t="str">
        <f>+VLOOKUP(Precio_diario_frutas[[#This Row],[Mercado]],Codigos_mercados_mayoristas[],2,0)</f>
        <v>Metropolitana</v>
      </c>
      <c r="C695" s="4">
        <v>44147</v>
      </c>
      <c r="D695" s="3">
        <f>+VLOOKUP(Precio_diario_frutas[[#This Row],[Mercado]],Codigos_mercados_mayoristas[],3,0)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ht="30" x14ac:dyDescent="0.25">
      <c r="A696" s="8" t="s">
        <v>142</v>
      </c>
      <c r="B696" s="3" t="str">
        <f>+VLOOKUP(Precio_diario_frutas[[#This Row],[Mercado]],Codigos_mercados_mayoristas[],2,0)</f>
        <v>Metropolitana</v>
      </c>
      <c r="C696" s="4">
        <v>44147</v>
      </c>
      <c r="D696" s="3">
        <f>+VLOOKUP(Precio_diario_frutas[[#This Row],[Mercado]],Codigos_mercados_mayoristas[],3,0)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25">
      <c r="A697" s="8" t="s">
        <v>142</v>
      </c>
      <c r="B697" s="3" t="str">
        <f>+VLOOKUP(Precio_diario_frutas[[#This Row],[Mercado]],Codigos_mercados_mayoristas[],2,0)</f>
        <v>Metropolitana</v>
      </c>
      <c r="C697" s="4">
        <v>44147</v>
      </c>
      <c r="D697" s="3">
        <f>+VLOOKUP(Precio_diario_frutas[[#This Row],[Mercado]],Codigos_mercados_mayoristas[],3,0)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25">
      <c r="A698" s="8" t="s">
        <v>142</v>
      </c>
      <c r="B698" s="3" t="str">
        <f>+VLOOKUP(Precio_diario_frutas[[#This Row],[Mercado]],Codigos_mercados_mayoristas[],2,0)</f>
        <v>Metropolitana</v>
      </c>
      <c r="C698" s="4">
        <v>44147</v>
      </c>
      <c r="D698" s="3">
        <f>+VLOOKUP(Precio_diario_frutas[[#This Row],[Mercado]],Codigos_mercados_mayoristas[],3,0)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25">
      <c r="A699" s="8" t="s">
        <v>142</v>
      </c>
      <c r="B699" s="3" t="str">
        <f>+VLOOKUP(Precio_diario_frutas[[#This Row],[Mercado]],Codigos_mercados_mayoristas[],2,0)</f>
        <v>Metropolitana</v>
      </c>
      <c r="C699" s="4">
        <v>44147</v>
      </c>
      <c r="D699" s="3">
        <f>+VLOOKUP(Precio_diario_frutas[[#This Row],[Mercado]],Codigos_mercados_mayoristas[],3,0)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25">
      <c r="A700" s="8" t="s">
        <v>142</v>
      </c>
      <c r="B700" s="3" t="str">
        <f>+VLOOKUP(Precio_diario_frutas[[#This Row],[Mercado]],Codigos_mercados_mayoristas[],2,0)</f>
        <v>Metropolitana</v>
      </c>
      <c r="C700" s="4">
        <v>44147</v>
      </c>
      <c r="D700" s="3">
        <f>+VLOOKUP(Precio_diario_frutas[[#This Row],[Mercado]],Codigos_mercados_mayoristas[],3,0)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25">
      <c r="A701" s="8" t="s">
        <v>142</v>
      </c>
      <c r="B701" s="3" t="str">
        <f>+VLOOKUP(Precio_diario_frutas[[#This Row],[Mercado]],Codigos_mercados_mayoristas[],2,0)</f>
        <v>Metropolitana</v>
      </c>
      <c r="C701" s="4">
        <v>44147</v>
      </c>
      <c r="D701" s="3">
        <f>+VLOOKUP(Precio_diario_frutas[[#This Row],[Mercado]],Codigos_mercados_mayoristas[],3,0)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25">
      <c r="A702" s="8" t="s">
        <v>142</v>
      </c>
      <c r="B702" s="3" t="str">
        <f>+VLOOKUP(Precio_diario_frutas[[#This Row],[Mercado]],Codigos_mercados_mayoristas[],2,0)</f>
        <v>Metropolitana</v>
      </c>
      <c r="C702" s="4">
        <v>44147</v>
      </c>
      <c r="D702" s="3">
        <f>+VLOOKUP(Precio_diario_frutas[[#This Row],[Mercado]],Codigos_mercados_mayoristas[],3,0)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25">
      <c r="A703" s="8" t="s">
        <v>142</v>
      </c>
      <c r="B703" s="3" t="str">
        <f>+VLOOKUP(Precio_diario_frutas[[#This Row],[Mercado]],Codigos_mercados_mayoristas[],2,0)</f>
        <v>Metropolitana</v>
      </c>
      <c r="C703" s="4">
        <v>44147</v>
      </c>
      <c r="D703" s="3">
        <f>+VLOOKUP(Precio_diario_frutas[[#This Row],[Mercado]],Codigos_mercados_mayoristas[],3,0)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25">
      <c r="A704" s="8" t="s">
        <v>142</v>
      </c>
      <c r="B704" s="3" t="str">
        <f>+VLOOKUP(Precio_diario_frutas[[#This Row],[Mercado]],Codigos_mercados_mayoristas[],2,0)</f>
        <v>Metropolitana</v>
      </c>
      <c r="C704" s="4">
        <v>44147</v>
      </c>
      <c r="D704" s="3">
        <f>+VLOOKUP(Precio_diario_frutas[[#This Row],[Mercado]],Codigos_mercados_mayoristas[],3,0)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ht="30" x14ac:dyDescent="0.25">
      <c r="A705" s="8" t="s">
        <v>142</v>
      </c>
      <c r="B705" s="3" t="str">
        <f>+VLOOKUP(Precio_diario_frutas[[#This Row],[Mercado]],Codigos_mercados_mayoristas[],2,0)</f>
        <v>Metropolitana</v>
      </c>
      <c r="C705" s="4">
        <v>44147</v>
      </c>
      <c r="D705" s="3">
        <f>+VLOOKUP(Precio_diario_frutas[[#This Row],[Mercado]],Codigos_mercados_mayoristas[],3,0)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ht="30" x14ac:dyDescent="0.25">
      <c r="A706" s="8" t="s">
        <v>142</v>
      </c>
      <c r="B706" s="3" t="str">
        <f>+VLOOKUP(Precio_diario_frutas[[#This Row],[Mercado]],Codigos_mercados_mayoristas[],2,0)</f>
        <v>Metropolitana</v>
      </c>
      <c r="C706" s="4">
        <v>44147</v>
      </c>
      <c r="D706" s="3">
        <f>+VLOOKUP(Precio_diario_frutas[[#This Row],[Mercado]],Codigos_mercados_mayoristas[],3,0)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25">
      <c r="A707" s="8" t="s">
        <v>142</v>
      </c>
      <c r="B707" s="3" t="str">
        <f>+VLOOKUP(Precio_diario_frutas[[#This Row],[Mercado]],Codigos_mercados_mayoristas[],2,0)</f>
        <v>Metropolitana</v>
      </c>
      <c r="C707" s="4">
        <v>44147</v>
      </c>
      <c r="D707" s="3">
        <f>+VLOOKUP(Precio_diario_frutas[[#This Row],[Mercado]],Codigos_mercados_mayoristas[],3,0)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25">
      <c r="A708" s="8" t="s">
        <v>142</v>
      </c>
      <c r="B708" s="3" t="str">
        <f>+VLOOKUP(Precio_diario_frutas[[#This Row],[Mercado]],Codigos_mercados_mayoristas[],2,0)</f>
        <v>Metropolitana</v>
      </c>
      <c r="C708" s="4">
        <v>44147</v>
      </c>
      <c r="D708" s="3">
        <f>+VLOOKUP(Precio_diario_frutas[[#This Row],[Mercado]],Codigos_mercados_mayoristas[],3,0)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25">
      <c r="A709" s="8" t="s">
        <v>142</v>
      </c>
      <c r="B709" s="3" t="str">
        <f>+VLOOKUP(Precio_diario_frutas[[#This Row],[Mercado]],Codigos_mercados_mayoristas[],2,0)</f>
        <v>Metropolitana</v>
      </c>
      <c r="C709" s="4">
        <v>44147</v>
      </c>
      <c r="D709" s="3">
        <f>+VLOOKUP(Precio_diario_frutas[[#This Row],[Mercado]],Codigos_mercados_mayoristas[],3,0)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25">
      <c r="A710" s="8" t="s">
        <v>142</v>
      </c>
      <c r="B710" s="3" t="str">
        <f>+VLOOKUP(Precio_diario_frutas[[#This Row],[Mercado]],Codigos_mercados_mayoristas[],2,0)</f>
        <v>Metropolitana</v>
      </c>
      <c r="C710" s="4">
        <v>44147</v>
      </c>
      <c r="D710" s="3">
        <f>+VLOOKUP(Precio_diario_frutas[[#This Row],[Mercado]],Codigos_mercados_mayoristas[],3,0)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25">
      <c r="A711" s="8" t="s">
        <v>142</v>
      </c>
      <c r="B711" s="3" t="str">
        <f>+VLOOKUP(Precio_diario_frutas[[#This Row],[Mercado]],Codigos_mercados_mayoristas[],2,0)</f>
        <v>Metropolitana</v>
      </c>
      <c r="C711" s="4">
        <v>44147</v>
      </c>
      <c r="D711" s="3">
        <f>+VLOOKUP(Precio_diario_frutas[[#This Row],[Mercado]],Codigos_mercados_mayoristas[],3,0)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25">
      <c r="A712" s="8" t="s">
        <v>142</v>
      </c>
      <c r="B712" s="3" t="str">
        <f>+VLOOKUP(Precio_diario_frutas[[#This Row],[Mercado]],Codigos_mercados_mayoristas[],2,0)</f>
        <v>Metropolitana</v>
      </c>
      <c r="C712" s="4">
        <v>44147</v>
      </c>
      <c r="D712" s="3">
        <f>+VLOOKUP(Precio_diario_frutas[[#This Row],[Mercado]],Codigos_mercados_mayoristas[],3,0)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25">
      <c r="A713" s="8" t="s">
        <v>142</v>
      </c>
      <c r="B713" s="3" t="str">
        <f>+VLOOKUP(Precio_diario_frutas[[#This Row],[Mercado]],Codigos_mercados_mayoristas[],2,0)</f>
        <v>Metropolitana</v>
      </c>
      <c r="C713" s="4">
        <v>44147</v>
      </c>
      <c r="D713" s="3">
        <f>+VLOOKUP(Precio_diario_frutas[[#This Row],[Mercado]],Codigos_mercados_mayoristas[],3,0)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25">
      <c r="A714" s="8" t="s">
        <v>142</v>
      </c>
      <c r="B714" s="3" t="str">
        <f>+VLOOKUP(Precio_diario_frutas[[#This Row],[Mercado]],Codigos_mercados_mayoristas[],2,0)</f>
        <v>Metropolitana</v>
      </c>
      <c r="C714" s="4">
        <v>44147</v>
      </c>
      <c r="D714" s="3">
        <f>+VLOOKUP(Precio_diario_frutas[[#This Row],[Mercado]],Codigos_mercados_mayoristas[],3,0)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25">
      <c r="A715" s="8" t="s">
        <v>142</v>
      </c>
      <c r="B715" s="3" t="str">
        <f>+VLOOKUP(Precio_diario_frutas[[#This Row],[Mercado]],Codigos_mercados_mayoristas[],2,0)</f>
        <v>Metropolitana</v>
      </c>
      <c r="C715" s="4">
        <v>44147</v>
      </c>
      <c r="D715" s="3">
        <f>+VLOOKUP(Precio_diario_frutas[[#This Row],[Mercado]],Codigos_mercados_mayoristas[],3,0)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25">
      <c r="A716" s="8" t="s">
        <v>142</v>
      </c>
      <c r="B716" s="3" t="str">
        <f>+VLOOKUP(Precio_diario_frutas[[#This Row],[Mercado]],Codigos_mercados_mayoristas[],2,0)</f>
        <v>Metropolitana</v>
      </c>
      <c r="C716" s="4">
        <v>44147</v>
      </c>
      <c r="D716" s="3">
        <f>+VLOOKUP(Precio_diario_frutas[[#This Row],[Mercado]],Codigos_mercados_mayoristas[],3,0)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25">
      <c r="A717" s="8" t="s">
        <v>142</v>
      </c>
      <c r="B717" s="3" t="str">
        <f>+VLOOKUP(Precio_diario_frutas[[#This Row],[Mercado]],Codigos_mercados_mayoristas[],2,0)</f>
        <v>Metropolitana</v>
      </c>
      <c r="C717" s="4">
        <v>44147</v>
      </c>
      <c r="D717" s="3">
        <f>+VLOOKUP(Precio_diario_frutas[[#This Row],[Mercado]],Codigos_mercados_mayoristas[],3,0)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25">
      <c r="A718" s="8" t="s">
        <v>142</v>
      </c>
      <c r="B718" s="3" t="str">
        <f>+VLOOKUP(Precio_diario_frutas[[#This Row],[Mercado]],Codigos_mercados_mayoristas[],2,0)</f>
        <v>Metropolitana</v>
      </c>
      <c r="C718" s="4">
        <v>44147</v>
      </c>
      <c r="D718" s="3">
        <f>+VLOOKUP(Precio_diario_frutas[[#This Row],[Mercado]],Codigos_mercados_mayoristas[],3,0)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25">
      <c r="A719" s="8" t="s">
        <v>142</v>
      </c>
      <c r="B719" s="3" t="str">
        <f>+VLOOKUP(Precio_diario_frutas[[#This Row],[Mercado]],Codigos_mercados_mayoristas[],2,0)</f>
        <v>Metropolitana</v>
      </c>
      <c r="C719" s="4">
        <v>44147</v>
      </c>
      <c r="D719" s="3">
        <f>+VLOOKUP(Precio_diario_frutas[[#This Row],[Mercado]],Codigos_mercados_mayoristas[],3,0)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25">
      <c r="A720" s="8" t="s">
        <v>142</v>
      </c>
      <c r="B720" s="3" t="str">
        <f>+VLOOKUP(Precio_diario_frutas[[#This Row],[Mercado]],Codigos_mercados_mayoristas[],2,0)</f>
        <v>Metropolitana</v>
      </c>
      <c r="C720" s="4">
        <v>44147</v>
      </c>
      <c r="D720" s="3">
        <f>+VLOOKUP(Precio_diario_frutas[[#This Row],[Mercado]],Codigos_mercados_mayoristas[],3,0)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25">
      <c r="A721" s="8" t="s">
        <v>142</v>
      </c>
      <c r="B721" s="3" t="str">
        <f>+VLOOKUP(Precio_diario_frutas[[#This Row],[Mercado]],Codigos_mercados_mayoristas[],2,0)</f>
        <v>Metropolitana</v>
      </c>
      <c r="C721" s="4">
        <v>44147</v>
      </c>
      <c r="D721" s="3">
        <f>+VLOOKUP(Precio_diario_frutas[[#This Row],[Mercado]],Codigos_mercados_mayoristas[],3,0)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25">
      <c r="A722" s="8" t="s">
        <v>142</v>
      </c>
      <c r="B722" s="3" t="str">
        <f>+VLOOKUP(Precio_diario_frutas[[#This Row],[Mercado]],Codigos_mercados_mayoristas[],2,0)</f>
        <v>Metropolitana</v>
      </c>
      <c r="C722" s="4">
        <v>44147</v>
      </c>
      <c r="D722" s="3">
        <f>+VLOOKUP(Precio_diario_frutas[[#This Row],[Mercado]],Codigos_mercados_mayoristas[],3,0)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25">
      <c r="A723" s="8" t="s">
        <v>142</v>
      </c>
      <c r="B723" s="3" t="str">
        <f>+VLOOKUP(Precio_diario_frutas[[#This Row],[Mercado]],Codigos_mercados_mayoristas[],2,0)</f>
        <v>Metropolitana</v>
      </c>
      <c r="C723" s="4">
        <v>44147</v>
      </c>
      <c r="D723" s="3">
        <f>+VLOOKUP(Precio_diario_frutas[[#This Row],[Mercado]],Codigos_mercados_mayoristas[],3,0)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25">
      <c r="A724" s="8" t="s">
        <v>142</v>
      </c>
      <c r="B724" s="3" t="str">
        <f>+VLOOKUP(Precio_diario_frutas[[#This Row],[Mercado]],Codigos_mercados_mayoristas[],2,0)</f>
        <v>Metropolitana</v>
      </c>
      <c r="C724" s="4">
        <v>44147</v>
      </c>
      <c r="D724" s="3">
        <f>+VLOOKUP(Precio_diario_frutas[[#This Row],[Mercado]],Codigos_mercados_mayoristas[],3,0)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25">
      <c r="A725" s="8" t="s">
        <v>142</v>
      </c>
      <c r="B725" s="3" t="str">
        <f>+VLOOKUP(Precio_diario_frutas[[#This Row],[Mercado]],Codigos_mercados_mayoristas[],2,0)</f>
        <v>Metropolitana</v>
      </c>
      <c r="C725" s="4">
        <v>44147</v>
      </c>
      <c r="D725" s="3">
        <f>+VLOOKUP(Precio_diario_frutas[[#This Row],[Mercado]],Codigos_mercados_mayoristas[],3,0)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25">
      <c r="A726" s="8" t="s">
        <v>142</v>
      </c>
      <c r="B726" s="3" t="str">
        <f>+VLOOKUP(Precio_diario_frutas[[#This Row],[Mercado]],Codigos_mercados_mayoristas[],2,0)</f>
        <v>Metropolitana</v>
      </c>
      <c r="C726" s="4">
        <v>44147</v>
      </c>
      <c r="D726" s="3">
        <f>+VLOOKUP(Precio_diario_frutas[[#This Row],[Mercado]],Codigos_mercados_mayoristas[],3,0)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25">
      <c r="A727" s="8" t="s">
        <v>142</v>
      </c>
      <c r="B727" s="3" t="str">
        <f>+VLOOKUP(Precio_diario_frutas[[#This Row],[Mercado]],Codigos_mercados_mayoristas[],2,0)</f>
        <v>Metropolitana</v>
      </c>
      <c r="C727" s="4">
        <v>44147</v>
      </c>
      <c r="D727" s="3">
        <f>+VLOOKUP(Precio_diario_frutas[[#This Row],[Mercado]],Codigos_mercados_mayoristas[],3,0)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25">
      <c r="A728" s="8" t="s">
        <v>142</v>
      </c>
      <c r="B728" s="3" t="str">
        <f>+VLOOKUP(Precio_diario_frutas[[#This Row],[Mercado]],Codigos_mercados_mayoristas[],2,0)</f>
        <v>Metropolitana</v>
      </c>
      <c r="C728" s="4">
        <v>44147</v>
      </c>
      <c r="D728" s="3">
        <f>+VLOOKUP(Precio_diario_frutas[[#This Row],[Mercado]],Codigos_mercados_mayoristas[],3,0)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25">
      <c r="A729" s="8" t="s">
        <v>142</v>
      </c>
      <c r="B729" s="3" t="str">
        <f>+VLOOKUP(Precio_diario_frutas[[#This Row],[Mercado]],Codigos_mercados_mayoristas[],2,0)</f>
        <v>Metropolitana</v>
      </c>
      <c r="C729" s="4">
        <v>44147</v>
      </c>
      <c r="D729" s="3">
        <f>+VLOOKUP(Precio_diario_frutas[[#This Row],[Mercado]],Codigos_mercados_mayoristas[],3,0)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25">
      <c r="A730" s="8" t="s">
        <v>142</v>
      </c>
      <c r="B730" s="3" t="str">
        <f>+VLOOKUP(Precio_diario_frutas[[#This Row],[Mercado]],Codigos_mercados_mayoristas[],2,0)</f>
        <v>Metropolitana</v>
      </c>
      <c r="C730" s="4">
        <v>44147</v>
      </c>
      <c r="D730" s="3">
        <f>+VLOOKUP(Precio_diario_frutas[[#This Row],[Mercado]],Codigos_mercados_mayoristas[],3,0)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25">
      <c r="A731" s="8" t="s">
        <v>142</v>
      </c>
      <c r="B731" s="3" t="str">
        <f>+VLOOKUP(Precio_diario_frutas[[#This Row],[Mercado]],Codigos_mercados_mayoristas[],2,0)</f>
        <v>Metropolitana</v>
      </c>
      <c r="C731" s="4">
        <v>44147</v>
      </c>
      <c r="D731" s="3">
        <f>+VLOOKUP(Precio_diario_frutas[[#This Row],[Mercado]],Codigos_mercados_mayoristas[],3,0)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30" x14ac:dyDescent="0.25">
      <c r="A732" s="8" t="s">
        <v>142</v>
      </c>
      <c r="B732" s="3" t="str">
        <f>+VLOOKUP(Precio_diario_frutas[[#This Row],[Mercado]],Codigos_mercados_mayoristas[],2,0)</f>
        <v>Metropolitana</v>
      </c>
      <c r="C732" s="4">
        <v>44147</v>
      </c>
      <c r="D732" s="3">
        <f>+VLOOKUP(Precio_diario_frutas[[#This Row],[Mercado]],Codigos_mercados_mayoristas[],3,0)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30" x14ac:dyDescent="0.25">
      <c r="A733" s="8" t="s">
        <v>142</v>
      </c>
      <c r="B733" s="3" t="str">
        <f>+VLOOKUP(Precio_diario_frutas[[#This Row],[Mercado]],Codigos_mercados_mayoristas[],2,0)</f>
        <v>Metropolitana</v>
      </c>
      <c r="C733" s="4">
        <v>44147</v>
      </c>
      <c r="D733" s="3">
        <f>+VLOOKUP(Precio_diario_frutas[[#This Row],[Mercado]],Codigos_mercados_mayoristas[],3,0)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30" x14ac:dyDescent="0.25">
      <c r="A734" s="8" t="s">
        <v>142</v>
      </c>
      <c r="B734" s="3" t="str">
        <f>+VLOOKUP(Precio_diario_frutas[[#This Row],[Mercado]],Codigos_mercados_mayoristas[],2,0)</f>
        <v>Metropolitana</v>
      </c>
      <c r="C734" s="4">
        <v>44147</v>
      </c>
      <c r="D734" s="3">
        <f>+VLOOKUP(Precio_diario_frutas[[#This Row],[Mercado]],Codigos_mercados_mayoristas[],3,0)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25">
      <c r="A735" s="8" t="s">
        <v>142</v>
      </c>
      <c r="B735" s="3" t="str">
        <f>+VLOOKUP(Precio_diario_frutas[[#This Row],[Mercado]],Codigos_mercados_mayoristas[],2,0)</f>
        <v>Metropolitana</v>
      </c>
      <c r="C735" s="4">
        <v>44147</v>
      </c>
      <c r="D735" s="3">
        <f>+VLOOKUP(Precio_diario_frutas[[#This Row],[Mercado]],Codigos_mercados_mayoristas[],3,0)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25">
      <c r="A736" s="8" t="s">
        <v>142</v>
      </c>
      <c r="B736" s="3" t="str">
        <f>+VLOOKUP(Precio_diario_frutas[[#This Row],[Mercado]],Codigos_mercados_mayoristas[],2,0)</f>
        <v>Metropolitana</v>
      </c>
      <c r="C736" s="4">
        <v>44147</v>
      </c>
      <c r="D736" s="3">
        <f>+VLOOKUP(Precio_diario_frutas[[#This Row],[Mercado]],Codigos_mercados_mayoristas[],3,0)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25">
      <c r="A737" s="8" t="s">
        <v>142</v>
      </c>
      <c r="B737" s="3" t="str">
        <f>+VLOOKUP(Precio_diario_frutas[[#This Row],[Mercado]],Codigos_mercados_mayoristas[],2,0)</f>
        <v>Metropolitana</v>
      </c>
      <c r="C737" s="4">
        <v>44147</v>
      </c>
      <c r="D737" s="3">
        <f>+VLOOKUP(Precio_diario_frutas[[#This Row],[Mercado]],Codigos_mercados_mayoristas[],3,0)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25">
      <c r="A738" s="8" t="s">
        <v>142</v>
      </c>
      <c r="B738" s="3" t="str">
        <f>+VLOOKUP(Precio_diario_frutas[[#This Row],[Mercado]],Codigos_mercados_mayoristas[],2,0)</f>
        <v>Metropolitana</v>
      </c>
      <c r="C738" s="4">
        <v>44147</v>
      </c>
      <c r="D738" s="3">
        <f>+VLOOKUP(Precio_diario_frutas[[#This Row],[Mercado]],Codigos_mercados_mayoristas[],3,0)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25">
      <c r="A739" s="8" t="s">
        <v>142</v>
      </c>
      <c r="B739" s="3" t="str">
        <f>+VLOOKUP(Precio_diario_frutas[[#This Row],[Mercado]],Codigos_mercados_mayoristas[],2,0)</f>
        <v>Metropolitana</v>
      </c>
      <c r="C739" s="4">
        <v>44147</v>
      </c>
      <c r="D739" s="3">
        <f>+VLOOKUP(Precio_diario_frutas[[#This Row],[Mercado]],Codigos_mercados_mayoristas[],3,0)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25">
      <c r="A740" s="8" t="s">
        <v>142</v>
      </c>
      <c r="B740" s="3" t="str">
        <f>+VLOOKUP(Precio_diario_frutas[[#This Row],[Mercado]],Codigos_mercados_mayoristas[],2,0)</f>
        <v>Metropolitana</v>
      </c>
      <c r="C740" s="4">
        <v>44147</v>
      </c>
      <c r="D740" s="3">
        <f>+VLOOKUP(Precio_diario_frutas[[#This Row],[Mercado]],Codigos_mercados_mayoristas[],3,0)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25">
      <c r="A741" s="8" t="s">
        <v>142</v>
      </c>
      <c r="B741" s="3" t="str">
        <f>+VLOOKUP(Precio_diario_frutas[[#This Row],[Mercado]],Codigos_mercados_mayoristas[],2,0)</f>
        <v>Metropolitana</v>
      </c>
      <c r="C741" s="4">
        <v>44147</v>
      </c>
      <c r="D741" s="3">
        <f>+VLOOKUP(Precio_diario_frutas[[#This Row],[Mercado]],Codigos_mercados_mayoristas[],3,0)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25">
      <c r="A742" s="8" t="s">
        <v>142</v>
      </c>
      <c r="B742" s="3" t="str">
        <f>+VLOOKUP(Precio_diario_frutas[[#This Row],[Mercado]],Codigos_mercados_mayoristas[],2,0)</f>
        <v>Metropolitana</v>
      </c>
      <c r="C742" s="4">
        <v>44147</v>
      </c>
      <c r="D742" s="3">
        <f>+VLOOKUP(Precio_diario_frutas[[#This Row],[Mercado]],Codigos_mercados_mayoristas[],3,0)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25">
      <c r="A743" s="8" t="s">
        <v>142</v>
      </c>
      <c r="B743" s="3" t="str">
        <f>+VLOOKUP(Precio_diario_frutas[[#This Row],[Mercado]],Codigos_mercados_mayoristas[],2,0)</f>
        <v>Metropolitana</v>
      </c>
      <c r="C743" s="4">
        <v>44147</v>
      </c>
      <c r="D743" s="3">
        <f>+VLOOKUP(Precio_diario_frutas[[#This Row],[Mercado]],Codigos_mercados_mayoristas[],3,0)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25">
      <c r="A744" s="8" t="s">
        <v>142</v>
      </c>
      <c r="B744" s="3" t="str">
        <f>+VLOOKUP(Precio_diario_frutas[[#This Row],[Mercado]],Codigos_mercados_mayoristas[],2,0)</f>
        <v>Metropolitana</v>
      </c>
      <c r="C744" s="4">
        <v>44147</v>
      </c>
      <c r="D744" s="3">
        <f>+VLOOKUP(Precio_diario_frutas[[#This Row],[Mercado]],Codigos_mercados_mayoristas[],3,0)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25">
      <c r="A745" s="8" t="s">
        <v>142</v>
      </c>
      <c r="B745" s="3" t="str">
        <f>+VLOOKUP(Precio_diario_frutas[[#This Row],[Mercado]],Codigos_mercados_mayoristas[],2,0)</f>
        <v>Metropolitana</v>
      </c>
      <c r="C745" s="4">
        <v>44147</v>
      </c>
      <c r="D745" s="3">
        <f>+VLOOKUP(Precio_diario_frutas[[#This Row],[Mercado]],Codigos_mercados_mayoristas[],3,0)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25">
      <c r="A746" s="8" t="s">
        <v>142</v>
      </c>
      <c r="B746" s="3" t="str">
        <f>+VLOOKUP(Precio_diario_frutas[[#This Row],[Mercado]],Codigos_mercados_mayoristas[],2,0)</f>
        <v>Metropolitana</v>
      </c>
      <c r="C746" s="4">
        <v>44147</v>
      </c>
      <c r="D746" s="3">
        <f>+VLOOKUP(Precio_diario_frutas[[#This Row],[Mercado]],Codigos_mercados_mayoristas[],3,0)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25">
      <c r="A747" s="8" t="s">
        <v>142</v>
      </c>
      <c r="B747" s="3" t="str">
        <f>+VLOOKUP(Precio_diario_frutas[[#This Row],[Mercado]],Codigos_mercados_mayoristas[],2,0)</f>
        <v>Metropolitana</v>
      </c>
      <c r="C747" s="4">
        <v>44147</v>
      </c>
      <c r="D747" s="3">
        <f>+VLOOKUP(Precio_diario_frutas[[#This Row],[Mercado]],Codigos_mercados_mayoristas[],3,0)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25">
      <c r="A748" s="8" t="s">
        <v>142</v>
      </c>
      <c r="B748" s="3" t="str">
        <f>+VLOOKUP(Precio_diario_frutas[[#This Row],[Mercado]],Codigos_mercados_mayoristas[],2,0)</f>
        <v>Metropolitana</v>
      </c>
      <c r="C748" s="4">
        <v>44147</v>
      </c>
      <c r="D748" s="3">
        <f>+VLOOKUP(Precio_diario_frutas[[#This Row],[Mercado]],Codigos_mercados_mayoristas[],3,0)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25">
      <c r="A749" s="8" t="s">
        <v>142</v>
      </c>
      <c r="B749" s="3" t="str">
        <f>+VLOOKUP(Precio_diario_frutas[[#This Row],[Mercado]],Codigos_mercados_mayoristas[],2,0)</f>
        <v>Metropolitana</v>
      </c>
      <c r="C749" s="4">
        <v>44147</v>
      </c>
      <c r="D749" s="3">
        <f>+VLOOKUP(Precio_diario_frutas[[#This Row],[Mercado]],Codigos_mercados_mayoristas[],3,0)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25">
      <c r="A750" s="8" t="s">
        <v>142</v>
      </c>
      <c r="B750" s="3" t="str">
        <f>+VLOOKUP(Precio_diario_frutas[[#This Row],[Mercado]],Codigos_mercados_mayoristas[],2,0)</f>
        <v>Metropolitana</v>
      </c>
      <c r="C750" s="4">
        <v>44147</v>
      </c>
      <c r="D750" s="3">
        <f>+VLOOKUP(Precio_diario_frutas[[#This Row],[Mercado]],Codigos_mercados_mayoristas[],3,0)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25">
      <c r="A751" s="8" t="s">
        <v>142</v>
      </c>
      <c r="B751" s="3" t="str">
        <f>+VLOOKUP(Precio_diario_frutas[[#This Row],[Mercado]],Codigos_mercados_mayoristas[],2,0)</f>
        <v>Metropolitana</v>
      </c>
      <c r="C751" s="4">
        <v>44147</v>
      </c>
      <c r="D751" s="3">
        <f>+VLOOKUP(Precio_diario_frutas[[#This Row],[Mercado]],Codigos_mercados_mayoristas[],3,0)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25">
      <c r="A752" s="8" t="s">
        <v>142</v>
      </c>
      <c r="B752" s="3" t="str">
        <f>+VLOOKUP(Precio_diario_frutas[[#This Row],[Mercado]],Codigos_mercados_mayoristas[],2,0)</f>
        <v>Metropolitana</v>
      </c>
      <c r="C752" s="4">
        <v>44147</v>
      </c>
      <c r="D752" s="3">
        <f>+VLOOKUP(Precio_diario_frutas[[#This Row],[Mercado]],Codigos_mercados_mayoristas[],3,0)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25">
      <c r="A753" s="8" t="s">
        <v>142</v>
      </c>
      <c r="B753" s="3" t="str">
        <f>+VLOOKUP(Precio_diario_frutas[[#This Row],[Mercado]],Codigos_mercados_mayoristas[],2,0)</f>
        <v>Metropolitana</v>
      </c>
      <c r="C753" s="4">
        <v>44147</v>
      </c>
      <c r="D753" s="3">
        <f>+VLOOKUP(Precio_diario_frutas[[#This Row],[Mercado]],Codigos_mercados_mayoristas[],3,0)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25">
      <c r="A754" s="8" t="s">
        <v>142</v>
      </c>
      <c r="B754" s="3" t="str">
        <f>+VLOOKUP(Precio_diario_frutas[[#This Row],[Mercado]],Codigos_mercados_mayoristas[],2,0)</f>
        <v>Metropolitana</v>
      </c>
      <c r="C754" s="4">
        <v>44147</v>
      </c>
      <c r="D754" s="3">
        <f>+VLOOKUP(Precio_diario_frutas[[#This Row],[Mercado]],Codigos_mercados_mayoristas[],3,0)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ht="30" x14ac:dyDescent="0.25">
      <c r="A755" s="8" t="s">
        <v>142</v>
      </c>
      <c r="B755" s="3" t="str">
        <f>+VLOOKUP(Precio_diario_frutas[[#This Row],[Mercado]],Codigos_mercados_mayoristas[],2,0)</f>
        <v>Metropolitana</v>
      </c>
      <c r="C755" s="4">
        <v>44147</v>
      </c>
      <c r="D755" s="3">
        <f>+VLOOKUP(Precio_diario_frutas[[#This Row],[Mercado]],Codigos_mercados_mayoristas[],3,0)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25">
      <c r="A756" s="8" t="s">
        <v>142</v>
      </c>
      <c r="B756" s="3" t="str">
        <f>+VLOOKUP(Precio_diario_frutas[[#This Row],[Mercado]],Codigos_mercados_mayoristas[],2,0)</f>
        <v>Metropolitana</v>
      </c>
      <c r="C756" s="4">
        <v>44147</v>
      </c>
      <c r="D756" s="3">
        <f>+VLOOKUP(Precio_diario_frutas[[#This Row],[Mercado]],Codigos_mercados_mayoristas[],3,0)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25">
      <c r="A757" s="8" t="s">
        <v>142</v>
      </c>
      <c r="B757" s="3" t="str">
        <f>+VLOOKUP(Precio_diario_frutas[[#This Row],[Mercado]],Codigos_mercados_mayoristas[],2,0)</f>
        <v>Metropolitana</v>
      </c>
      <c r="C757" s="4">
        <v>44147</v>
      </c>
      <c r="D757" s="3">
        <f>+VLOOKUP(Precio_diario_frutas[[#This Row],[Mercado]],Codigos_mercados_mayoristas[],3,0)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25">
      <c r="A758" s="8" t="s">
        <v>142</v>
      </c>
      <c r="B758" s="3" t="str">
        <f>+VLOOKUP(Precio_diario_frutas[[#This Row],[Mercado]],Codigos_mercados_mayoristas[],2,0)</f>
        <v>Metropolitana</v>
      </c>
      <c r="C758" s="4">
        <v>44147</v>
      </c>
      <c r="D758" s="3">
        <f>+VLOOKUP(Precio_diario_frutas[[#This Row],[Mercado]],Codigos_mercados_mayoristas[],3,0)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25">
      <c r="A759" s="8" t="s">
        <v>142</v>
      </c>
      <c r="B759" s="3" t="str">
        <f>+VLOOKUP(Precio_diario_frutas[[#This Row],[Mercado]],Codigos_mercados_mayoristas[],2,0)</f>
        <v>Metropolitana</v>
      </c>
      <c r="C759" s="4">
        <v>44147</v>
      </c>
      <c r="D759" s="3">
        <f>+VLOOKUP(Precio_diario_frutas[[#This Row],[Mercado]],Codigos_mercados_mayoristas[],3,0)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25">
      <c r="A760" s="8" t="s">
        <v>142</v>
      </c>
      <c r="B760" s="3" t="str">
        <f>+VLOOKUP(Precio_diario_frutas[[#This Row],[Mercado]],Codigos_mercados_mayoristas[],2,0)</f>
        <v>Metropolitana</v>
      </c>
      <c r="C760" s="4">
        <v>44147</v>
      </c>
      <c r="D760" s="3">
        <f>+VLOOKUP(Precio_diario_frutas[[#This Row],[Mercado]],Codigos_mercados_mayoristas[],3,0)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25">
      <c r="A761" s="8" t="s">
        <v>142</v>
      </c>
      <c r="B761" s="3" t="str">
        <f>+VLOOKUP(Precio_diario_frutas[[#This Row],[Mercado]],Codigos_mercados_mayoristas[],2,0)</f>
        <v>Metropolitana</v>
      </c>
      <c r="C761" s="4">
        <v>44147</v>
      </c>
      <c r="D761" s="3">
        <f>+VLOOKUP(Precio_diario_frutas[[#This Row],[Mercado]],Codigos_mercados_mayoristas[],3,0)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25">
      <c r="A762" s="8" t="s">
        <v>142</v>
      </c>
      <c r="B762" s="3" t="str">
        <f>+VLOOKUP(Precio_diario_frutas[[#This Row],[Mercado]],Codigos_mercados_mayoristas[],2,0)</f>
        <v>Metropolitana</v>
      </c>
      <c r="C762" s="4">
        <v>44147</v>
      </c>
      <c r="D762" s="3">
        <f>+VLOOKUP(Precio_diario_frutas[[#This Row],[Mercado]],Codigos_mercados_mayoristas[],3,0)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25">
      <c r="A763" s="8" t="s">
        <v>142</v>
      </c>
      <c r="B763" s="3" t="str">
        <f>+VLOOKUP(Precio_diario_frutas[[#This Row],[Mercado]],Codigos_mercados_mayoristas[],2,0)</f>
        <v>Metropolitana</v>
      </c>
      <c r="C763" s="4">
        <v>44147</v>
      </c>
      <c r="D763" s="3">
        <f>+VLOOKUP(Precio_diario_frutas[[#This Row],[Mercado]],Codigos_mercados_mayoristas[],3,0)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25">
      <c r="A764" s="8" t="s">
        <v>142</v>
      </c>
      <c r="B764" s="3" t="str">
        <f>+VLOOKUP(Precio_diario_frutas[[#This Row],[Mercado]],Codigos_mercados_mayoristas[],2,0)</f>
        <v>Metropolitana</v>
      </c>
      <c r="C764" s="4">
        <v>44147</v>
      </c>
      <c r="D764" s="3">
        <f>+VLOOKUP(Precio_diario_frutas[[#This Row],[Mercado]],Codigos_mercados_mayoristas[],3,0)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25">
      <c r="A765" s="8" t="s">
        <v>142</v>
      </c>
      <c r="B765" s="3" t="str">
        <f>+VLOOKUP(Precio_diario_frutas[[#This Row],[Mercado]],Codigos_mercados_mayoristas[],2,0)</f>
        <v>Metropolitana</v>
      </c>
      <c r="C765" s="4">
        <v>44147</v>
      </c>
      <c r="D765" s="3">
        <f>+VLOOKUP(Precio_diario_frutas[[#This Row],[Mercado]],Codigos_mercados_mayoristas[],3,0)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25">
      <c r="A766" s="8" t="s">
        <v>142</v>
      </c>
      <c r="B766" s="3" t="str">
        <f>+VLOOKUP(Precio_diario_frutas[[#This Row],[Mercado]],Codigos_mercados_mayoristas[],2,0)</f>
        <v>Metropolitana</v>
      </c>
      <c r="C766" s="4">
        <v>44147</v>
      </c>
      <c r="D766" s="3">
        <f>+VLOOKUP(Precio_diario_frutas[[#This Row],[Mercado]],Codigos_mercados_mayoristas[],3,0)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25">
      <c r="A767" s="8" t="s">
        <v>142</v>
      </c>
      <c r="B767" s="3" t="str">
        <f>+VLOOKUP(Precio_diario_frutas[[#This Row],[Mercado]],Codigos_mercados_mayoristas[],2,0)</f>
        <v>Metropolitana</v>
      </c>
      <c r="C767" s="4">
        <v>44147</v>
      </c>
      <c r="D767" s="3">
        <f>+VLOOKUP(Precio_diario_frutas[[#This Row],[Mercado]],Codigos_mercados_mayoristas[],3,0)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25">
      <c r="A768" s="8" t="s">
        <v>142</v>
      </c>
      <c r="B768" s="3" t="str">
        <f>+VLOOKUP(Precio_diario_frutas[[#This Row],[Mercado]],Codigos_mercados_mayoristas[],2,0)</f>
        <v>Metropolitana</v>
      </c>
      <c r="C768" s="4">
        <v>44147</v>
      </c>
      <c r="D768" s="3">
        <f>+VLOOKUP(Precio_diario_frutas[[#This Row],[Mercado]],Codigos_mercados_mayoristas[],3,0)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25">
      <c r="A769" s="8" t="s">
        <v>142</v>
      </c>
      <c r="B769" s="3" t="str">
        <f>+VLOOKUP(Precio_diario_frutas[[#This Row],[Mercado]],Codigos_mercados_mayoristas[],2,0)</f>
        <v>Metropolitana</v>
      </c>
      <c r="C769" s="4">
        <v>44147</v>
      </c>
      <c r="D769" s="3">
        <f>+VLOOKUP(Precio_diario_frutas[[#This Row],[Mercado]],Codigos_mercados_mayoristas[],3,0)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25">
      <c r="A770" s="8" t="s">
        <v>142</v>
      </c>
      <c r="B770" s="3" t="str">
        <f>+VLOOKUP(Precio_diario_frutas[[#This Row],[Mercado]],Codigos_mercados_mayoristas[],2,0)</f>
        <v>Metropolitana</v>
      </c>
      <c r="C770" s="4">
        <v>44147</v>
      </c>
      <c r="D770" s="3">
        <f>+VLOOKUP(Precio_diario_frutas[[#This Row],[Mercado]],Codigos_mercados_mayoristas[],3,0)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25">
      <c r="A771" s="8" t="s">
        <v>142</v>
      </c>
      <c r="B771" s="3" t="str">
        <f>+VLOOKUP(Precio_diario_frutas[[#This Row],[Mercado]],Codigos_mercados_mayoristas[],2,0)</f>
        <v>Metropolitana</v>
      </c>
      <c r="C771" s="4">
        <v>44147</v>
      </c>
      <c r="D771" s="3">
        <f>+VLOOKUP(Precio_diario_frutas[[#This Row],[Mercado]],Codigos_mercados_mayoristas[],3,0)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25">
      <c r="A772" s="8" t="s">
        <v>142</v>
      </c>
      <c r="B772" s="3" t="str">
        <f>+VLOOKUP(Precio_diario_frutas[[#This Row],[Mercado]],Codigos_mercados_mayoristas[],2,0)</f>
        <v>Metropolitana</v>
      </c>
      <c r="C772" s="4">
        <v>44147</v>
      </c>
      <c r="D772" s="3">
        <f>+VLOOKUP(Precio_diario_frutas[[#This Row],[Mercado]],Codigos_mercados_mayoristas[],3,0)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25">
      <c r="A773" s="8" t="s">
        <v>142</v>
      </c>
      <c r="B773" s="3" t="str">
        <f>+VLOOKUP(Precio_diario_frutas[[#This Row],[Mercado]],Codigos_mercados_mayoristas[],2,0)</f>
        <v>Metropolitana</v>
      </c>
      <c r="C773" s="4">
        <v>44147</v>
      </c>
      <c r="D773" s="3">
        <f>+VLOOKUP(Precio_diario_frutas[[#This Row],[Mercado]],Codigos_mercados_mayoristas[],3,0)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30" x14ac:dyDescent="0.25">
      <c r="A774" s="8" t="s">
        <v>142</v>
      </c>
      <c r="B774" s="3" t="str">
        <f>+VLOOKUP(Precio_diario_frutas[[#This Row],[Mercado]],Codigos_mercados_mayoristas[],2,0)</f>
        <v>Metropolitana</v>
      </c>
      <c r="C774" s="4">
        <v>44147</v>
      </c>
      <c r="D774" s="3">
        <f>+VLOOKUP(Precio_diario_frutas[[#This Row],[Mercado]],Codigos_mercados_mayoristas[],3,0)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30" x14ac:dyDescent="0.25">
      <c r="A775" s="8" t="s">
        <v>142</v>
      </c>
      <c r="B775" s="3" t="str">
        <f>+VLOOKUP(Precio_diario_frutas[[#This Row],[Mercado]],Codigos_mercados_mayoristas[],2,0)</f>
        <v>Metropolitana</v>
      </c>
      <c r="C775" s="4">
        <v>44147</v>
      </c>
      <c r="D775" s="3">
        <f>+VLOOKUP(Precio_diario_frutas[[#This Row],[Mercado]],Codigos_mercados_mayoristas[],3,0)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30" x14ac:dyDescent="0.25">
      <c r="A776" s="8" t="s">
        <v>142</v>
      </c>
      <c r="B776" s="3" t="str">
        <f>+VLOOKUP(Precio_diario_frutas[[#This Row],[Mercado]],Codigos_mercados_mayoristas[],2,0)</f>
        <v>Metropolitana</v>
      </c>
      <c r="C776" s="4">
        <v>44147</v>
      </c>
      <c r="D776" s="3">
        <f>+VLOOKUP(Precio_diario_frutas[[#This Row],[Mercado]],Codigos_mercados_mayoristas[],3,0)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30" x14ac:dyDescent="0.25">
      <c r="A777" s="8" t="s">
        <v>142</v>
      </c>
      <c r="B777" s="3" t="str">
        <f>+VLOOKUP(Precio_diario_frutas[[#This Row],[Mercado]],Codigos_mercados_mayoristas[],2,0)</f>
        <v>Metropolitana</v>
      </c>
      <c r="C777" s="4">
        <v>44147</v>
      </c>
      <c r="D777" s="3">
        <f>+VLOOKUP(Precio_diario_frutas[[#This Row],[Mercado]],Codigos_mercados_mayoristas[],3,0)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30" x14ac:dyDescent="0.25">
      <c r="A778" s="8" t="s">
        <v>142</v>
      </c>
      <c r="B778" s="3" t="str">
        <f>+VLOOKUP(Precio_diario_frutas[[#This Row],[Mercado]],Codigos_mercados_mayoristas[],2,0)</f>
        <v>Metropolitana</v>
      </c>
      <c r="C778" s="4">
        <v>44147</v>
      </c>
      <c r="D778" s="3">
        <f>+VLOOKUP(Precio_diario_frutas[[#This Row],[Mercado]],Codigos_mercados_mayoristas[],3,0)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30" x14ac:dyDescent="0.25">
      <c r="A779" s="8" t="s">
        <v>142</v>
      </c>
      <c r="B779" s="3" t="str">
        <f>+VLOOKUP(Precio_diario_frutas[[#This Row],[Mercado]],Codigos_mercados_mayoristas[],2,0)</f>
        <v>Metropolitana</v>
      </c>
      <c r="C779" s="4">
        <v>44147</v>
      </c>
      <c r="D779" s="3">
        <f>+VLOOKUP(Precio_diario_frutas[[#This Row],[Mercado]],Codigos_mercados_mayoristas[],3,0)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30" x14ac:dyDescent="0.25">
      <c r="A780" s="8" t="s">
        <v>142</v>
      </c>
      <c r="B780" s="3" t="str">
        <f>+VLOOKUP(Precio_diario_frutas[[#This Row],[Mercado]],Codigos_mercados_mayoristas[],2,0)</f>
        <v>Metropolitana</v>
      </c>
      <c r="C780" s="4">
        <v>44147</v>
      </c>
      <c r="D780" s="3">
        <f>+VLOOKUP(Precio_diario_frutas[[#This Row],[Mercado]],Codigos_mercados_mayoristas[],3,0)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25">
      <c r="A781" s="8" t="s">
        <v>142</v>
      </c>
      <c r="B781" s="3" t="str">
        <f>+VLOOKUP(Precio_diario_frutas[[#This Row],[Mercado]],Codigos_mercados_mayoristas[],2,0)</f>
        <v>Metropolitana</v>
      </c>
      <c r="C781" s="4">
        <v>44147</v>
      </c>
      <c r="D781" s="3">
        <f>+VLOOKUP(Precio_diario_frutas[[#This Row],[Mercado]],Codigos_mercados_mayoristas[],3,0)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25">
      <c r="A782" s="8" t="s">
        <v>142</v>
      </c>
      <c r="B782" s="11" t="str">
        <f>+VLOOKUP(Precio_diario_frutas[[#This Row],[Mercado]],Codigos_mercados_mayoristas[],2,0)</f>
        <v>Metropolitana</v>
      </c>
      <c r="C782" s="4">
        <v>44147</v>
      </c>
      <c r="D782" s="11">
        <f>+VLOOKUP(Precio_diario_frutas[[#This Row],[Mercado]],Codigos_mercados_mayoristas[],3,0)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25">
      <c r="A783" s="10" t="s">
        <v>174</v>
      </c>
      <c r="B783" s="3" t="str">
        <f>+VLOOKUP(Precio_diario_frutas[[#This Row],[Mercado]],Codigos_mercados_mayoristas[],2,0)</f>
        <v>Metropolitana</v>
      </c>
      <c r="C783" s="4">
        <v>44147</v>
      </c>
      <c r="D783" s="3">
        <f>+VLOOKUP(Precio_diario_frutas[[#This Row],[Mercado]],Codigos_mercados_mayoristas[],3,0)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ht="30" x14ac:dyDescent="0.25">
      <c r="A784" s="10" t="s">
        <v>174</v>
      </c>
      <c r="B784" s="3" t="str">
        <f>+VLOOKUP(Precio_diario_frutas[[#This Row],[Mercado]],Codigos_mercados_mayoristas[],2,0)</f>
        <v>Metropolitana</v>
      </c>
      <c r="C784" s="4">
        <v>44147</v>
      </c>
      <c r="D784" s="3">
        <f>+VLOOKUP(Precio_diario_frutas[[#This Row],[Mercado]],Codigos_mercados_mayoristas[],3,0)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ht="30" x14ac:dyDescent="0.25">
      <c r="A785" s="10" t="s">
        <v>174</v>
      </c>
      <c r="B785" s="3" t="str">
        <f>+VLOOKUP(Precio_diario_frutas[[#This Row],[Mercado]],Codigos_mercados_mayoristas[],2,0)</f>
        <v>Metropolitana</v>
      </c>
      <c r="C785" s="4">
        <v>44147</v>
      </c>
      <c r="D785" s="3">
        <f>+VLOOKUP(Precio_diario_frutas[[#This Row],[Mercado]],Codigos_mercados_mayoristas[],3,0)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ht="30" x14ac:dyDescent="0.25">
      <c r="A786" s="10" t="s">
        <v>174</v>
      </c>
      <c r="B786" s="3" t="str">
        <f>+VLOOKUP(Precio_diario_frutas[[#This Row],[Mercado]],Codigos_mercados_mayoristas[],2,0)</f>
        <v>Metropolitana</v>
      </c>
      <c r="C786" s="4">
        <v>44147</v>
      </c>
      <c r="D786" s="3">
        <f>+VLOOKUP(Precio_diario_frutas[[#This Row],[Mercado]],Codigos_mercados_mayoristas[],3,0)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25">
      <c r="A787" s="10" t="s">
        <v>174</v>
      </c>
      <c r="B787" s="3" t="str">
        <f>+VLOOKUP(Precio_diario_frutas[[#This Row],[Mercado]],Codigos_mercados_mayoristas[],2,0)</f>
        <v>Metropolitana</v>
      </c>
      <c r="C787" s="4">
        <v>44147</v>
      </c>
      <c r="D787" s="3">
        <f>+VLOOKUP(Precio_diario_frutas[[#This Row],[Mercado]],Codigos_mercados_mayoristas[],3,0)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ht="30" x14ac:dyDescent="0.25">
      <c r="A788" s="10" t="s">
        <v>174</v>
      </c>
      <c r="B788" s="3" t="str">
        <f>+VLOOKUP(Precio_diario_frutas[[#This Row],[Mercado]],Codigos_mercados_mayoristas[],2,0)</f>
        <v>Metropolitana</v>
      </c>
      <c r="C788" s="4">
        <v>44147</v>
      </c>
      <c r="D788" s="3">
        <f>+VLOOKUP(Precio_diario_frutas[[#This Row],[Mercado]],Codigos_mercados_mayoristas[],3,0)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25">
      <c r="A789" s="10" t="s">
        <v>174</v>
      </c>
      <c r="B789" s="3" t="str">
        <f>+VLOOKUP(Precio_diario_frutas[[#This Row],[Mercado]],Codigos_mercados_mayoristas[],2,0)</f>
        <v>Metropolitana</v>
      </c>
      <c r="C789" s="4">
        <v>44147</v>
      </c>
      <c r="D789" s="3">
        <f>+VLOOKUP(Precio_diario_frutas[[#This Row],[Mercado]],Codigos_mercados_mayoristas[],3,0)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25">
      <c r="A790" s="10" t="s">
        <v>174</v>
      </c>
      <c r="B790" s="3" t="str">
        <f>+VLOOKUP(Precio_diario_frutas[[#This Row],[Mercado]],Codigos_mercados_mayoristas[],2,0)</f>
        <v>Metropolitana</v>
      </c>
      <c r="C790" s="4">
        <v>44147</v>
      </c>
      <c r="D790" s="3">
        <f>+VLOOKUP(Precio_diario_frutas[[#This Row],[Mercado]],Codigos_mercados_mayoristas[],3,0)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25">
      <c r="A791" s="10" t="s">
        <v>174</v>
      </c>
      <c r="B791" s="3" t="str">
        <f>+VLOOKUP(Precio_diario_frutas[[#This Row],[Mercado]],Codigos_mercados_mayoristas[],2,0)</f>
        <v>Metropolitana</v>
      </c>
      <c r="C791" s="4">
        <v>44147</v>
      </c>
      <c r="D791" s="3">
        <f>+VLOOKUP(Precio_diario_frutas[[#This Row],[Mercado]],Codigos_mercados_mayoristas[],3,0)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30" x14ac:dyDescent="0.25">
      <c r="A792" s="10" t="s">
        <v>174</v>
      </c>
      <c r="B792" s="3" t="str">
        <f>+VLOOKUP(Precio_diario_frutas[[#This Row],[Mercado]],Codigos_mercados_mayoristas[],2,0)</f>
        <v>Metropolitana</v>
      </c>
      <c r="C792" s="4">
        <v>44147</v>
      </c>
      <c r="D792" s="3">
        <f>+VLOOKUP(Precio_diario_frutas[[#This Row],[Mercado]],Codigos_mercados_mayoristas[],3,0)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ht="30" x14ac:dyDescent="0.25">
      <c r="A793" s="10" t="s">
        <v>174</v>
      </c>
      <c r="B793" s="3" t="str">
        <f>+VLOOKUP(Precio_diario_frutas[[#This Row],[Mercado]],Codigos_mercados_mayoristas[],2,0)</f>
        <v>Metropolitana</v>
      </c>
      <c r="C793" s="4">
        <v>44147</v>
      </c>
      <c r="D793" s="3">
        <f>+VLOOKUP(Precio_diario_frutas[[#This Row],[Mercado]],Codigos_mercados_mayoristas[],3,0)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ht="30" x14ac:dyDescent="0.25">
      <c r="A794" s="10" t="s">
        <v>174</v>
      </c>
      <c r="B794" s="3" t="str">
        <f>+VLOOKUP(Precio_diario_frutas[[#This Row],[Mercado]],Codigos_mercados_mayoristas[],2,0)</f>
        <v>Metropolitana</v>
      </c>
      <c r="C794" s="4">
        <v>44147</v>
      </c>
      <c r="D794" s="3">
        <f>+VLOOKUP(Precio_diario_frutas[[#This Row],[Mercado]],Codigos_mercados_mayoristas[],3,0)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ht="30" x14ac:dyDescent="0.25">
      <c r="A795" s="10" t="s">
        <v>174</v>
      </c>
      <c r="B795" s="3" t="str">
        <f>+VLOOKUP(Precio_diario_frutas[[#This Row],[Mercado]],Codigos_mercados_mayoristas[],2,0)</f>
        <v>Metropolitana</v>
      </c>
      <c r="C795" s="4">
        <v>44147</v>
      </c>
      <c r="D795" s="3">
        <f>+VLOOKUP(Precio_diario_frutas[[#This Row],[Mercado]],Codigos_mercados_mayoristas[],3,0)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ht="30" x14ac:dyDescent="0.25">
      <c r="A796" s="10" t="s">
        <v>174</v>
      </c>
      <c r="B796" s="3" t="str">
        <f>+VLOOKUP(Precio_diario_frutas[[#This Row],[Mercado]],Codigos_mercados_mayoristas[],2,0)</f>
        <v>Metropolitana</v>
      </c>
      <c r="C796" s="4">
        <v>44147</v>
      </c>
      <c r="D796" s="3">
        <f>+VLOOKUP(Precio_diario_frutas[[#This Row],[Mercado]],Codigos_mercados_mayoristas[],3,0)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ht="30" x14ac:dyDescent="0.25">
      <c r="A797" s="10" t="s">
        <v>174</v>
      </c>
      <c r="B797" s="3" t="str">
        <f>+VLOOKUP(Precio_diario_frutas[[#This Row],[Mercado]],Codigos_mercados_mayoristas[],2,0)</f>
        <v>Metropolitana</v>
      </c>
      <c r="C797" s="4">
        <v>44147</v>
      </c>
      <c r="D797" s="3">
        <f>+VLOOKUP(Precio_diario_frutas[[#This Row],[Mercado]],Codigos_mercados_mayoristas[],3,0)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ht="30" x14ac:dyDescent="0.25">
      <c r="A798" s="10" t="s">
        <v>174</v>
      </c>
      <c r="B798" s="3" t="str">
        <f>+VLOOKUP(Precio_diario_frutas[[#This Row],[Mercado]],Codigos_mercados_mayoristas[],2,0)</f>
        <v>Metropolitana</v>
      </c>
      <c r="C798" s="4">
        <v>44147</v>
      </c>
      <c r="D798" s="3">
        <f>+VLOOKUP(Precio_diario_frutas[[#This Row],[Mercado]],Codigos_mercados_mayoristas[],3,0)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25">
      <c r="A799" s="10" t="s">
        <v>174</v>
      </c>
      <c r="B799" s="3" t="str">
        <f>+VLOOKUP(Precio_diario_frutas[[#This Row],[Mercado]],Codigos_mercados_mayoristas[],2,0)</f>
        <v>Metropolitana</v>
      </c>
      <c r="C799" s="4">
        <v>44147</v>
      </c>
      <c r="D799" s="3">
        <f>+VLOOKUP(Precio_diario_frutas[[#This Row],[Mercado]],Codigos_mercados_mayoristas[],3,0)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25">
      <c r="A800" s="10" t="s">
        <v>174</v>
      </c>
      <c r="B800" s="3" t="str">
        <f>+VLOOKUP(Precio_diario_frutas[[#This Row],[Mercado]],Codigos_mercados_mayoristas[],2,0)</f>
        <v>Metropolitana</v>
      </c>
      <c r="C800" s="4">
        <v>44147</v>
      </c>
      <c r="D800" s="3">
        <f>+VLOOKUP(Precio_diario_frutas[[#This Row],[Mercado]],Codigos_mercados_mayoristas[],3,0)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25">
      <c r="A801" s="10" t="s">
        <v>174</v>
      </c>
      <c r="B801" s="3" t="str">
        <f>+VLOOKUP(Precio_diario_frutas[[#This Row],[Mercado]],Codigos_mercados_mayoristas[],2,0)</f>
        <v>Metropolitana</v>
      </c>
      <c r="C801" s="4">
        <v>44147</v>
      </c>
      <c r="D801" s="3">
        <f>+VLOOKUP(Precio_diario_frutas[[#This Row],[Mercado]],Codigos_mercados_mayoristas[],3,0)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25">
      <c r="A802" s="10" t="s">
        <v>174</v>
      </c>
      <c r="B802" s="3" t="str">
        <f>+VLOOKUP(Precio_diario_frutas[[#This Row],[Mercado]],Codigos_mercados_mayoristas[],2,0)</f>
        <v>Metropolitana</v>
      </c>
      <c r="C802" s="4">
        <v>44147</v>
      </c>
      <c r="D802" s="3">
        <f>+VLOOKUP(Precio_diario_frutas[[#This Row],[Mercado]],Codigos_mercados_mayoristas[],3,0)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25">
      <c r="A803" s="10" t="s">
        <v>174</v>
      </c>
      <c r="B803" s="3" t="str">
        <f>+VLOOKUP(Precio_diario_frutas[[#This Row],[Mercado]],Codigos_mercados_mayoristas[],2,0)</f>
        <v>Metropolitana</v>
      </c>
      <c r="C803" s="4">
        <v>44147</v>
      </c>
      <c r="D803" s="3">
        <f>+VLOOKUP(Precio_diario_frutas[[#This Row],[Mercado]],Codigos_mercados_mayoristas[],3,0)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25">
      <c r="A804" s="10" t="s">
        <v>174</v>
      </c>
      <c r="B804" s="3" t="str">
        <f>+VLOOKUP(Precio_diario_frutas[[#This Row],[Mercado]],Codigos_mercados_mayoristas[],2,0)</f>
        <v>Metropolitana</v>
      </c>
      <c r="C804" s="4">
        <v>44147</v>
      </c>
      <c r="D804" s="3">
        <f>+VLOOKUP(Precio_diario_frutas[[#This Row],[Mercado]],Codigos_mercados_mayoristas[],3,0)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25">
      <c r="A805" s="10" t="s">
        <v>174</v>
      </c>
      <c r="B805" s="3" t="str">
        <f>+VLOOKUP(Precio_diario_frutas[[#This Row],[Mercado]],Codigos_mercados_mayoristas[],2,0)</f>
        <v>Metropolitana</v>
      </c>
      <c r="C805" s="4">
        <v>44147</v>
      </c>
      <c r="D805" s="3">
        <f>+VLOOKUP(Precio_diario_frutas[[#This Row],[Mercado]],Codigos_mercados_mayoristas[],3,0)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25">
      <c r="A806" s="10" t="s">
        <v>174</v>
      </c>
      <c r="B806" s="3" t="str">
        <f>+VLOOKUP(Precio_diario_frutas[[#This Row],[Mercado]],Codigos_mercados_mayoristas[],2,0)</f>
        <v>Metropolitana</v>
      </c>
      <c r="C806" s="4">
        <v>44147</v>
      </c>
      <c r="D806" s="3">
        <f>+VLOOKUP(Precio_diario_frutas[[#This Row],[Mercado]],Codigos_mercados_mayoristas[],3,0)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25">
      <c r="A807" s="10" t="s">
        <v>174</v>
      </c>
      <c r="B807" s="3" t="str">
        <f>+VLOOKUP(Precio_diario_frutas[[#This Row],[Mercado]],Codigos_mercados_mayoristas[],2,0)</f>
        <v>Metropolitana</v>
      </c>
      <c r="C807" s="4">
        <v>44147</v>
      </c>
      <c r="D807" s="3">
        <f>+VLOOKUP(Precio_diario_frutas[[#This Row],[Mercado]],Codigos_mercados_mayoristas[],3,0)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25">
      <c r="A808" s="10" t="s">
        <v>174</v>
      </c>
      <c r="B808" s="3" t="str">
        <f>+VLOOKUP(Precio_diario_frutas[[#This Row],[Mercado]],Codigos_mercados_mayoristas[],2,0)</f>
        <v>Metropolitana</v>
      </c>
      <c r="C808" s="4">
        <v>44147</v>
      </c>
      <c r="D808" s="3">
        <f>+VLOOKUP(Precio_diario_frutas[[#This Row],[Mercado]],Codigos_mercados_mayoristas[],3,0)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25">
      <c r="A809" s="10" t="s">
        <v>174</v>
      </c>
      <c r="B809" s="3" t="str">
        <f>+VLOOKUP(Precio_diario_frutas[[#This Row],[Mercado]],Codigos_mercados_mayoristas[],2,0)</f>
        <v>Metropolitana</v>
      </c>
      <c r="C809" s="4">
        <v>44147</v>
      </c>
      <c r="D809" s="3">
        <f>+VLOOKUP(Precio_diario_frutas[[#This Row],[Mercado]],Codigos_mercados_mayoristas[],3,0)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25">
      <c r="A810" s="10" t="s">
        <v>174</v>
      </c>
      <c r="B810" s="3" t="str">
        <f>+VLOOKUP(Precio_diario_frutas[[#This Row],[Mercado]],Codigos_mercados_mayoristas[],2,0)</f>
        <v>Metropolitana</v>
      </c>
      <c r="C810" s="4">
        <v>44147</v>
      </c>
      <c r="D810" s="3">
        <f>+VLOOKUP(Precio_diario_frutas[[#This Row],[Mercado]],Codigos_mercados_mayoristas[],3,0)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25">
      <c r="A811" s="10" t="s">
        <v>174</v>
      </c>
      <c r="B811" s="3" t="str">
        <f>+VLOOKUP(Precio_diario_frutas[[#This Row],[Mercado]],Codigos_mercados_mayoristas[],2,0)</f>
        <v>Metropolitana</v>
      </c>
      <c r="C811" s="4">
        <v>44147</v>
      </c>
      <c r="D811" s="3">
        <f>+VLOOKUP(Precio_diario_frutas[[#This Row],[Mercado]],Codigos_mercados_mayoristas[],3,0)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30" x14ac:dyDescent="0.25">
      <c r="A812" s="10" t="s">
        <v>174</v>
      </c>
      <c r="B812" s="3" t="str">
        <f>+VLOOKUP(Precio_diario_frutas[[#This Row],[Mercado]],Codigos_mercados_mayoristas[],2,0)</f>
        <v>Metropolitana</v>
      </c>
      <c r="C812" s="4">
        <v>44147</v>
      </c>
      <c r="D812" s="3">
        <f>+VLOOKUP(Precio_diario_frutas[[#This Row],[Mercado]],Codigos_mercados_mayoristas[],3,0)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30" x14ac:dyDescent="0.25">
      <c r="A813" s="10" t="s">
        <v>174</v>
      </c>
      <c r="B813" s="3" t="str">
        <f>+VLOOKUP(Precio_diario_frutas[[#This Row],[Mercado]],Codigos_mercados_mayoristas[],2,0)</f>
        <v>Metropolitana</v>
      </c>
      <c r="C813" s="4">
        <v>44147</v>
      </c>
      <c r="D813" s="3">
        <f>+VLOOKUP(Precio_diario_frutas[[#This Row],[Mercado]],Codigos_mercados_mayoristas[],3,0)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30" x14ac:dyDescent="0.25">
      <c r="A814" s="10" t="s">
        <v>174</v>
      </c>
      <c r="B814" s="3" t="str">
        <f>+VLOOKUP(Precio_diario_frutas[[#This Row],[Mercado]],Codigos_mercados_mayoristas[],2,0)</f>
        <v>Metropolitana</v>
      </c>
      <c r="C814" s="4">
        <v>44147</v>
      </c>
      <c r="D814" s="3">
        <f>+VLOOKUP(Precio_diario_frutas[[#This Row],[Mercado]],Codigos_mercados_mayoristas[],3,0)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25">
      <c r="A815" s="10" t="s">
        <v>174</v>
      </c>
      <c r="B815" s="3" t="str">
        <f>+VLOOKUP(Precio_diario_frutas[[#This Row],[Mercado]],Codigos_mercados_mayoristas[],2,0)</f>
        <v>Metropolitana</v>
      </c>
      <c r="C815" s="4">
        <v>44147</v>
      </c>
      <c r="D815" s="3">
        <f>+VLOOKUP(Precio_diario_frutas[[#This Row],[Mercado]],Codigos_mercados_mayoristas[],3,0)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25">
      <c r="A816" s="10" t="s">
        <v>174</v>
      </c>
      <c r="B816" s="3" t="str">
        <f>+VLOOKUP(Precio_diario_frutas[[#This Row],[Mercado]],Codigos_mercados_mayoristas[],2,0)</f>
        <v>Metropolitana</v>
      </c>
      <c r="C816" s="4">
        <v>44147</v>
      </c>
      <c r="D816" s="3">
        <f>+VLOOKUP(Precio_diario_frutas[[#This Row],[Mercado]],Codigos_mercados_mayoristas[],3,0)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25">
      <c r="A817" s="10" t="s">
        <v>174</v>
      </c>
      <c r="B817" s="3" t="str">
        <f>+VLOOKUP(Precio_diario_frutas[[#This Row],[Mercado]],Codigos_mercados_mayoristas[],2,0)</f>
        <v>Metropolitana</v>
      </c>
      <c r="C817" s="4">
        <v>44147</v>
      </c>
      <c r="D817" s="3">
        <f>+VLOOKUP(Precio_diario_frutas[[#This Row],[Mercado]],Codigos_mercados_mayoristas[],3,0)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25">
      <c r="A818" s="10" t="s">
        <v>174</v>
      </c>
      <c r="B818" s="3" t="str">
        <f>+VLOOKUP(Precio_diario_frutas[[#This Row],[Mercado]],Codigos_mercados_mayoristas[],2,0)</f>
        <v>Metropolitana</v>
      </c>
      <c r="C818" s="4">
        <v>44147</v>
      </c>
      <c r="D818" s="3">
        <f>+VLOOKUP(Precio_diario_frutas[[#This Row],[Mercado]],Codigos_mercados_mayoristas[],3,0)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25">
      <c r="A819" s="10" t="s">
        <v>174</v>
      </c>
      <c r="B819" s="3" t="str">
        <f>+VLOOKUP(Precio_diario_frutas[[#This Row],[Mercado]],Codigos_mercados_mayoristas[],2,0)</f>
        <v>Metropolitana</v>
      </c>
      <c r="C819" s="4">
        <v>44147</v>
      </c>
      <c r="D819" s="3">
        <f>+VLOOKUP(Precio_diario_frutas[[#This Row],[Mercado]],Codigos_mercados_mayoristas[],3,0)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25">
      <c r="A820" s="10" t="s">
        <v>174</v>
      </c>
      <c r="B820" s="3" t="str">
        <f>+VLOOKUP(Precio_diario_frutas[[#This Row],[Mercado]],Codigos_mercados_mayoristas[],2,0)</f>
        <v>Metropolitana</v>
      </c>
      <c r="C820" s="4">
        <v>44147</v>
      </c>
      <c r="D820" s="3">
        <f>+VLOOKUP(Precio_diario_frutas[[#This Row],[Mercado]],Codigos_mercados_mayoristas[],3,0)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25">
      <c r="A821" s="10" t="s">
        <v>174</v>
      </c>
      <c r="B821" s="3" t="str">
        <f>+VLOOKUP(Precio_diario_frutas[[#This Row],[Mercado]],Codigos_mercados_mayoristas[],2,0)</f>
        <v>Metropolitana</v>
      </c>
      <c r="C821" s="4">
        <v>44147</v>
      </c>
      <c r="D821" s="3">
        <f>+VLOOKUP(Precio_diario_frutas[[#This Row],[Mercado]],Codigos_mercados_mayoristas[],3,0)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25">
      <c r="A822" s="10" t="s">
        <v>174</v>
      </c>
      <c r="B822" s="3" t="str">
        <f>+VLOOKUP(Precio_diario_frutas[[#This Row],[Mercado]],Codigos_mercados_mayoristas[],2,0)</f>
        <v>Metropolitana</v>
      </c>
      <c r="C822" s="4">
        <v>44147</v>
      </c>
      <c r="D822" s="3">
        <f>+VLOOKUP(Precio_diario_frutas[[#This Row],[Mercado]],Codigos_mercados_mayoristas[],3,0)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25">
      <c r="A823" s="10" t="s">
        <v>174</v>
      </c>
      <c r="B823" s="3" t="str">
        <f>+VLOOKUP(Precio_diario_frutas[[#This Row],[Mercado]],Codigos_mercados_mayoristas[],2,0)</f>
        <v>Metropolitana</v>
      </c>
      <c r="C823" s="4">
        <v>44147</v>
      </c>
      <c r="D823" s="3">
        <f>+VLOOKUP(Precio_diario_frutas[[#This Row],[Mercado]],Codigos_mercados_mayoristas[],3,0)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25">
      <c r="A824" s="10" t="s">
        <v>174</v>
      </c>
      <c r="B824" s="3" t="str">
        <f>+VLOOKUP(Precio_diario_frutas[[#This Row],[Mercado]],Codigos_mercados_mayoristas[],2,0)</f>
        <v>Metropolitana</v>
      </c>
      <c r="C824" s="4">
        <v>44147</v>
      </c>
      <c r="D824" s="3">
        <f>+VLOOKUP(Precio_diario_frutas[[#This Row],[Mercado]],Codigos_mercados_mayoristas[],3,0)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25">
      <c r="A825" s="10" t="s">
        <v>174</v>
      </c>
      <c r="B825" s="3" t="str">
        <f>+VLOOKUP(Precio_diario_frutas[[#This Row],[Mercado]],Codigos_mercados_mayoristas[],2,0)</f>
        <v>Metropolitana</v>
      </c>
      <c r="C825" s="4">
        <v>44147</v>
      </c>
      <c r="D825" s="3">
        <f>+VLOOKUP(Precio_diario_frutas[[#This Row],[Mercado]],Codigos_mercados_mayoristas[],3,0)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25">
      <c r="A826" s="10" t="s">
        <v>174</v>
      </c>
      <c r="B826" s="3" t="str">
        <f>+VLOOKUP(Precio_diario_frutas[[#This Row],[Mercado]],Codigos_mercados_mayoristas[],2,0)</f>
        <v>Metropolitana</v>
      </c>
      <c r="C826" s="4">
        <v>44147</v>
      </c>
      <c r="D826" s="3">
        <f>+VLOOKUP(Precio_diario_frutas[[#This Row],[Mercado]],Codigos_mercados_mayoristas[],3,0)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25">
      <c r="A827" s="10" t="s">
        <v>174</v>
      </c>
      <c r="B827" s="3" t="str">
        <f>+VLOOKUP(Precio_diario_frutas[[#This Row],[Mercado]],Codigos_mercados_mayoristas[],2,0)</f>
        <v>Metropolitana</v>
      </c>
      <c r="C827" s="4">
        <v>44147</v>
      </c>
      <c r="D827" s="3">
        <f>+VLOOKUP(Precio_diario_frutas[[#This Row],[Mercado]],Codigos_mercados_mayoristas[],3,0)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25">
      <c r="A828" s="10" t="s">
        <v>174</v>
      </c>
      <c r="B828" s="3" t="str">
        <f>+VLOOKUP(Precio_diario_frutas[[#This Row],[Mercado]],Codigos_mercados_mayoristas[],2,0)</f>
        <v>Metropolitana</v>
      </c>
      <c r="C828" s="4">
        <v>44147</v>
      </c>
      <c r="D828" s="3">
        <f>+VLOOKUP(Precio_diario_frutas[[#This Row],[Mercado]],Codigos_mercados_mayoristas[],3,0)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25">
      <c r="A829" s="10" t="s">
        <v>174</v>
      </c>
      <c r="B829" s="3" t="str">
        <f>+VLOOKUP(Precio_diario_frutas[[#This Row],[Mercado]],Codigos_mercados_mayoristas[],2,0)</f>
        <v>Metropolitana</v>
      </c>
      <c r="C829" s="4">
        <v>44147</v>
      </c>
      <c r="D829" s="3">
        <f>+VLOOKUP(Precio_diario_frutas[[#This Row],[Mercado]],Codigos_mercados_mayoristas[],3,0)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25">
      <c r="A830" s="10" t="s">
        <v>174</v>
      </c>
      <c r="B830" s="3" t="str">
        <f>+VLOOKUP(Precio_diario_frutas[[#This Row],[Mercado]],Codigos_mercados_mayoristas[],2,0)</f>
        <v>Metropolitana</v>
      </c>
      <c r="C830" s="4">
        <v>44147</v>
      </c>
      <c r="D830" s="3">
        <f>+VLOOKUP(Precio_diario_frutas[[#This Row],[Mercado]],Codigos_mercados_mayoristas[],3,0)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25">
      <c r="A831" s="10" t="s">
        <v>174</v>
      </c>
      <c r="B831" s="3" t="str">
        <f>+VLOOKUP(Precio_diario_frutas[[#This Row],[Mercado]],Codigos_mercados_mayoristas[],2,0)</f>
        <v>Metropolitana</v>
      </c>
      <c r="C831" s="4">
        <v>44147</v>
      </c>
      <c r="D831" s="3">
        <f>+VLOOKUP(Precio_diario_frutas[[#This Row],[Mercado]],Codigos_mercados_mayoristas[],3,0)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25">
      <c r="A832" s="10" t="s">
        <v>174</v>
      </c>
      <c r="B832" s="3" t="str">
        <f>+VLOOKUP(Precio_diario_frutas[[#This Row],[Mercado]],Codigos_mercados_mayoristas[],2,0)</f>
        <v>Metropolitana</v>
      </c>
      <c r="C832" s="4">
        <v>44147</v>
      </c>
      <c r="D832" s="3">
        <f>+VLOOKUP(Precio_diario_frutas[[#This Row],[Mercado]],Codigos_mercados_mayoristas[],3,0)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25">
      <c r="A833" s="10" t="s">
        <v>174</v>
      </c>
      <c r="B833" s="3" t="str">
        <f>+VLOOKUP(Precio_diario_frutas[[#This Row],[Mercado]],Codigos_mercados_mayoristas[],2,0)</f>
        <v>Metropolitana</v>
      </c>
      <c r="C833" s="4">
        <v>44147</v>
      </c>
      <c r="D833" s="3">
        <f>+VLOOKUP(Precio_diario_frutas[[#This Row],[Mercado]],Codigos_mercados_mayoristas[],3,0)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25">
      <c r="A834" s="10" t="s">
        <v>174</v>
      </c>
      <c r="B834" s="3" t="str">
        <f>+VLOOKUP(Precio_diario_frutas[[#This Row],[Mercado]],Codigos_mercados_mayoristas[],2,0)</f>
        <v>Metropolitana</v>
      </c>
      <c r="C834" s="4">
        <v>44147</v>
      </c>
      <c r="D834" s="3">
        <f>+VLOOKUP(Precio_diario_frutas[[#This Row],[Mercado]],Codigos_mercados_mayoristas[],3,0)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25">
      <c r="A835" s="10" t="s">
        <v>174</v>
      </c>
      <c r="B835" s="3" t="str">
        <f>+VLOOKUP(Precio_diario_frutas[[#This Row],[Mercado]],Codigos_mercados_mayoristas[],2,0)</f>
        <v>Metropolitana</v>
      </c>
      <c r="C835" s="4">
        <v>44147</v>
      </c>
      <c r="D835" s="3">
        <f>+VLOOKUP(Precio_diario_frutas[[#This Row],[Mercado]],Codigos_mercados_mayoristas[],3,0)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25">
      <c r="A836" s="10" t="s">
        <v>174</v>
      </c>
      <c r="B836" s="3" t="str">
        <f>+VLOOKUP(Precio_diario_frutas[[#This Row],[Mercado]],Codigos_mercados_mayoristas[],2,0)</f>
        <v>Metropolitana</v>
      </c>
      <c r="C836" s="4">
        <v>44147</v>
      </c>
      <c r="D836" s="3">
        <f>+VLOOKUP(Precio_diario_frutas[[#This Row],[Mercado]],Codigos_mercados_mayoristas[],3,0)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30" x14ac:dyDescent="0.25">
      <c r="A837" s="10" t="s">
        <v>174</v>
      </c>
      <c r="B837" s="3" t="str">
        <f>+VLOOKUP(Precio_diario_frutas[[#This Row],[Mercado]],Codigos_mercados_mayoristas[],2,0)</f>
        <v>Metropolitana</v>
      </c>
      <c r="C837" s="4">
        <v>44147</v>
      </c>
      <c r="D837" s="3">
        <f>+VLOOKUP(Precio_diario_frutas[[#This Row],[Mercado]],Codigos_mercados_mayoristas[],3,0)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30" x14ac:dyDescent="0.25">
      <c r="A838" s="10" t="s">
        <v>174</v>
      </c>
      <c r="B838" s="3" t="str">
        <f>+VLOOKUP(Precio_diario_frutas[[#This Row],[Mercado]],Codigos_mercados_mayoristas[],2,0)</f>
        <v>Metropolitana</v>
      </c>
      <c r="C838" s="4">
        <v>44147</v>
      </c>
      <c r="D838" s="3">
        <f>+VLOOKUP(Precio_diario_frutas[[#This Row],[Mercado]],Codigos_mercados_mayoristas[],3,0)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30" x14ac:dyDescent="0.25">
      <c r="A839" s="10" t="s">
        <v>174</v>
      </c>
      <c r="B839" s="3" t="str">
        <f>+VLOOKUP(Precio_diario_frutas[[#This Row],[Mercado]],Codigos_mercados_mayoristas[],2,0)</f>
        <v>Metropolitana</v>
      </c>
      <c r="C839" s="4">
        <v>44147</v>
      </c>
      <c r="D839" s="3">
        <f>+VLOOKUP(Precio_diario_frutas[[#This Row],[Mercado]],Codigos_mercados_mayoristas[],3,0)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30" x14ac:dyDescent="0.25">
      <c r="A840" s="10" t="s">
        <v>174</v>
      </c>
      <c r="B840" s="3" t="str">
        <f>+VLOOKUP(Precio_diario_frutas[[#This Row],[Mercado]],Codigos_mercados_mayoristas[],2,0)</f>
        <v>Metropolitana</v>
      </c>
      <c r="C840" s="4">
        <v>44147</v>
      </c>
      <c r="D840" s="3">
        <f>+VLOOKUP(Precio_diario_frutas[[#This Row],[Mercado]],Codigos_mercados_mayoristas[],3,0)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30" x14ac:dyDescent="0.25">
      <c r="A841" s="10" t="s">
        <v>174</v>
      </c>
      <c r="B841" s="3" t="str">
        <f>+VLOOKUP(Precio_diario_frutas[[#This Row],[Mercado]],Codigos_mercados_mayoristas[],2,0)</f>
        <v>Metropolitana</v>
      </c>
      <c r="C841" s="4">
        <v>44147</v>
      </c>
      <c r="D841" s="3">
        <f>+VLOOKUP(Precio_diario_frutas[[#This Row],[Mercado]],Codigos_mercados_mayoristas[],3,0)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30" x14ac:dyDescent="0.25">
      <c r="A842" s="10" t="s">
        <v>174</v>
      </c>
      <c r="B842" s="3" t="str">
        <f>+VLOOKUP(Precio_diario_frutas[[#This Row],[Mercado]],Codigos_mercados_mayoristas[],2,0)</f>
        <v>Metropolitana</v>
      </c>
      <c r="C842" s="4">
        <v>44147</v>
      </c>
      <c r="D842" s="3">
        <f>+VLOOKUP(Precio_diario_frutas[[#This Row],[Mercado]],Codigos_mercados_mayoristas[],3,0)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30" x14ac:dyDescent="0.25">
      <c r="A843" s="10" t="s">
        <v>174</v>
      </c>
      <c r="B843" s="3" t="str">
        <f>+VLOOKUP(Precio_diario_frutas[[#This Row],[Mercado]],Codigos_mercados_mayoristas[],2,0)</f>
        <v>Metropolitana</v>
      </c>
      <c r="C843" s="4">
        <v>44147</v>
      </c>
      <c r="D843" s="3">
        <f>+VLOOKUP(Precio_diario_frutas[[#This Row],[Mercado]],Codigos_mercados_mayoristas[],3,0)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25">
      <c r="A844" s="10" t="s">
        <v>174</v>
      </c>
      <c r="B844" s="3" t="str">
        <f>+VLOOKUP(Precio_diario_frutas[[#This Row],[Mercado]],Codigos_mercados_mayoristas[],2,0)</f>
        <v>Metropolitana</v>
      </c>
      <c r="C844" s="4">
        <v>44147</v>
      </c>
      <c r="D844" s="3">
        <f>+VLOOKUP(Precio_diario_frutas[[#This Row],[Mercado]],Codigos_mercados_mayoristas[],3,0)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25">
      <c r="A845" s="10" t="s">
        <v>174</v>
      </c>
      <c r="B845" s="11" t="str">
        <f>+VLOOKUP(Precio_diario_frutas[[#This Row],[Mercado]],Codigos_mercados_mayoristas[],2,0)</f>
        <v>Metropolitana</v>
      </c>
      <c r="C845" s="4">
        <v>44147</v>
      </c>
      <c r="D845" s="11">
        <f>+VLOOKUP(Precio_diario_frutas[[#This Row],[Mercado]],Codigos_mercados_mayoristas[],3,0)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ht="30" x14ac:dyDescent="0.25">
      <c r="A846" s="8" t="s">
        <v>134</v>
      </c>
      <c r="B846" s="3" t="str">
        <f>+VLOOKUP(Precio_diario_frutas[[#This Row],[Mercado]],Codigos_mercados_mayoristas[],2,0)</f>
        <v>Maule</v>
      </c>
      <c r="C846" s="4">
        <v>44147</v>
      </c>
      <c r="D846" s="3">
        <f>+VLOOKUP(Precio_diario_frutas[[#This Row],[Mercado]],Codigos_mercados_mayoristas[],3,0)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25">
      <c r="A847" s="8" t="s">
        <v>134</v>
      </c>
      <c r="B847" s="3" t="str">
        <f>+VLOOKUP(Precio_diario_frutas[[#This Row],[Mercado]],Codigos_mercados_mayoristas[],2,0)</f>
        <v>Maule</v>
      </c>
      <c r="C847" s="4">
        <v>44147</v>
      </c>
      <c r="D847" s="3">
        <f>+VLOOKUP(Precio_diario_frutas[[#This Row],[Mercado]],Codigos_mercados_mayoristas[],3,0)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25">
      <c r="A848" s="8" t="s">
        <v>134</v>
      </c>
      <c r="B848" s="3" t="str">
        <f>+VLOOKUP(Precio_diario_frutas[[#This Row],[Mercado]],Codigos_mercados_mayoristas[],2,0)</f>
        <v>Maule</v>
      </c>
      <c r="C848" s="4">
        <v>44147</v>
      </c>
      <c r="D848" s="3">
        <f>+VLOOKUP(Precio_diario_frutas[[#This Row],[Mercado]],Codigos_mercados_mayoristas[],3,0)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ht="30" x14ac:dyDescent="0.25">
      <c r="A849" s="8" t="s">
        <v>134</v>
      </c>
      <c r="B849" s="3" t="str">
        <f>+VLOOKUP(Precio_diario_frutas[[#This Row],[Mercado]],Codigos_mercados_mayoristas[],2,0)</f>
        <v>Maule</v>
      </c>
      <c r="C849" s="4">
        <v>44147</v>
      </c>
      <c r="D849" s="3">
        <f>+VLOOKUP(Precio_diario_frutas[[#This Row],[Mercado]],Codigos_mercados_mayoristas[],3,0)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25">
      <c r="A850" s="8" t="s">
        <v>134</v>
      </c>
      <c r="B850" s="3" t="str">
        <f>+VLOOKUP(Precio_diario_frutas[[#This Row],[Mercado]],Codigos_mercados_mayoristas[],2,0)</f>
        <v>Maule</v>
      </c>
      <c r="C850" s="4">
        <v>44147</v>
      </c>
      <c r="D850" s="3">
        <f>+VLOOKUP(Precio_diario_frutas[[#This Row],[Mercado]],Codigos_mercados_mayoristas[],3,0)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25">
      <c r="A851" s="8" t="s">
        <v>134</v>
      </c>
      <c r="B851" s="3" t="str">
        <f>+VLOOKUP(Precio_diario_frutas[[#This Row],[Mercado]],Codigos_mercados_mayoristas[],2,0)</f>
        <v>Maule</v>
      </c>
      <c r="C851" s="4">
        <v>44147</v>
      </c>
      <c r="D851" s="3">
        <f>+VLOOKUP(Precio_diario_frutas[[#This Row],[Mercado]],Codigos_mercados_mayoristas[],3,0)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25">
      <c r="A852" s="8" t="s">
        <v>134</v>
      </c>
      <c r="B852" s="3" t="str">
        <f>+VLOOKUP(Precio_diario_frutas[[#This Row],[Mercado]],Codigos_mercados_mayoristas[],2,0)</f>
        <v>Maule</v>
      </c>
      <c r="C852" s="4">
        <v>44147</v>
      </c>
      <c r="D852" s="3">
        <f>+VLOOKUP(Precio_diario_frutas[[#This Row],[Mercado]],Codigos_mercados_mayoristas[],3,0)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25">
      <c r="A853" s="8" t="s">
        <v>134</v>
      </c>
      <c r="B853" s="3" t="str">
        <f>+VLOOKUP(Precio_diario_frutas[[#This Row],[Mercado]],Codigos_mercados_mayoristas[],2,0)</f>
        <v>Maule</v>
      </c>
      <c r="C853" s="4">
        <v>44147</v>
      </c>
      <c r="D853" s="3">
        <f>+VLOOKUP(Precio_diario_frutas[[#This Row],[Mercado]],Codigos_mercados_mayoristas[],3,0)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25">
      <c r="A854" s="8" t="s">
        <v>134</v>
      </c>
      <c r="B854" s="3" t="str">
        <f>+VLOOKUP(Precio_diario_frutas[[#This Row],[Mercado]],Codigos_mercados_mayoristas[],2,0)</f>
        <v>Maule</v>
      </c>
      <c r="C854" s="4">
        <v>44147</v>
      </c>
      <c r="D854" s="3">
        <f>+VLOOKUP(Precio_diario_frutas[[#This Row],[Mercado]],Codigos_mercados_mayoristas[],3,0)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25">
      <c r="A855" s="8" t="s">
        <v>134</v>
      </c>
      <c r="B855" s="3" t="str">
        <f>+VLOOKUP(Precio_diario_frutas[[#This Row],[Mercado]],Codigos_mercados_mayoristas[],2,0)</f>
        <v>Maule</v>
      </c>
      <c r="C855" s="4">
        <v>44147</v>
      </c>
      <c r="D855" s="3">
        <f>+VLOOKUP(Precio_diario_frutas[[#This Row],[Mercado]],Codigos_mercados_mayoristas[],3,0)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25">
      <c r="A856" s="8" t="s">
        <v>134</v>
      </c>
      <c r="B856" s="3" t="str">
        <f>+VLOOKUP(Precio_diario_frutas[[#This Row],[Mercado]],Codigos_mercados_mayoristas[],2,0)</f>
        <v>Maule</v>
      </c>
      <c r="C856" s="4">
        <v>44147</v>
      </c>
      <c r="D856" s="3">
        <f>+VLOOKUP(Precio_diario_frutas[[#This Row],[Mercado]],Codigos_mercados_mayoristas[],3,0)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25">
      <c r="A857" s="8" t="s">
        <v>134</v>
      </c>
      <c r="B857" s="3" t="str">
        <f>+VLOOKUP(Precio_diario_frutas[[#This Row],[Mercado]],Codigos_mercados_mayoristas[],2,0)</f>
        <v>Maule</v>
      </c>
      <c r="C857" s="4">
        <v>44147</v>
      </c>
      <c r="D857" s="3">
        <f>+VLOOKUP(Precio_diario_frutas[[#This Row],[Mercado]],Codigos_mercados_mayoristas[],3,0)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25">
      <c r="A858" s="8" t="s">
        <v>134</v>
      </c>
      <c r="B858" s="3" t="str">
        <f>+VLOOKUP(Precio_diario_frutas[[#This Row],[Mercado]],Codigos_mercados_mayoristas[],2,0)</f>
        <v>Maule</v>
      </c>
      <c r="C858" s="4">
        <v>44147</v>
      </c>
      <c r="D858" s="3">
        <f>+VLOOKUP(Precio_diario_frutas[[#This Row],[Mercado]],Codigos_mercados_mayoristas[],3,0)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25">
      <c r="A859" s="8" t="s">
        <v>134</v>
      </c>
      <c r="B859" s="3" t="str">
        <f>+VLOOKUP(Precio_diario_frutas[[#This Row],[Mercado]],Codigos_mercados_mayoristas[],2,0)</f>
        <v>Maule</v>
      </c>
      <c r="C859" s="4">
        <v>44147</v>
      </c>
      <c r="D859" s="3">
        <f>+VLOOKUP(Precio_diario_frutas[[#This Row],[Mercado]],Codigos_mercados_mayoristas[],3,0)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25">
      <c r="A860" s="8" t="s">
        <v>134</v>
      </c>
      <c r="B860" s="3" t="str">
        <f>+VLOOKUP(Precio_diario_frutas[[#This Row],[Mercado]],Codigos_mercados_mayoristas[],2,0)</f>
        <v>Maule</v>
      </c>
      <c r="C860" s="4">
        <v>44147</v>
      </c>
      <c r="D860" s="3">
        <f>+VLOOKUP(Precio_diario_frutas[[#This Row],[Mercado]],Codigos_mercados_mayoristas[],3,0)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25">
      <c r="A861" s="8" t="s">
        <v>134</v>
      </c>
      <c r="B861" s="3" t="str">
        <f>+VLOOKUP(Precio_diario_frutas[[#This Row],[Mercado]],Codigos_mercados_mayoristas[],2,0)</f>
        <v>Maule</v>
      </c>
      <c r="C861" s="4">
        <v>44147</v>
      </c>
      <c r="D861" s="3">
        <f>+VLOOKUP(Precio_diario_frutas[[#This Row],[Mercado]],Codigos_mercados_mayoristas[],3,0)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25">
      <c r="A862" s="8" t="s">
        <v>134</v>
      </c>
      <c r="B862" s="3" t="str">
        <f>+VLOOKUP(Precio_diario_frutas[[#This Row],[Mercado]],Codigos_mercados_mayoristas[],2,0)</f>
        <v>Maule</v>
      </c>
      <c r="C862" s="4">
        <v>44147</v>
      </c>
      <c r="D862" s="3">
        <f>+VLOOKUP(Precio_diario_frutas[[#This Row],[Mercado]],Codigos_mercados_mayoristas[],3,0)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25">
      <c r="A863" s="8" t="s">
        <v>134</v>
      </c>
      <c r="B863" s="3" t="str">
        <f>+VLOOKUP(Precio_diario_frutas[[#This Row],[Mercado]],Codigos_mercados_mayoristas[],2,0)</f>
        <v>Maule</v>
      </c>
      <c r="C863" s="4">
        <v>44147</v>
      </c>
      <c r="D863" s="3">
        <f>+VLOOKUP(Precio_diario_frutas[[#This Row],[Mercado]],Codigos_mercados_mayoristas[],3,0)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25">
      <c r="A864" s="8" t="s">
        <v>134</v>
      </c>
      <c r="B864" s="3" t="str">
        <f>+VLOOKUP(Precio_diario_frutas[[#This Row],[Mercado]],Codigos_mercados_mayoristas[],2,0)</f>
        <v>Maule</v>
      </c>
      <c r="C864" s="4">
        <v>44147</v>
      </c>
      <c r="D864" s="3">
        <f>+VLOOKUP(Precio_diario_frutas[[#This Row],[Mercado]],Codigos_mercados_mayoristas[],3,0)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30" x14ac:dyDescent="0.25">
      <c r="A865" s="8" t="s">
        <v>134</v>
      </c>
      <c r="B865" s="3" t="str">
        <f>+VLOOKUP(Precio_diario_frutas[[#This Row],[Mercado]],Codigos_mercados_mayoristas[],2,0)</f>
        <v>Maule</v>
      </c>
      <c r="C865" s="4">
        <v>44147</v>
      </c>
      <c r="D865" s="3">
        <f>+VLOOKUP(Precio_diario_frutas[[#This Row],[Mercado]],Codigos_mercados_mayoristas[],3,0)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30" x14ac:dyDescent="0.25">
      <c r="A866" s="8" t="s">
        <v>134</v>
      </c>
      <c r="B866" s="3" t="str">
        <f>+VLOOKUP(Precio_diario_frutas[[#This Row],[Mercado]],Codigos_mercados_mayoristas[],2,0)</f>
        <v>Maule</v>
      </c>
      <c r="C866" s="4">
        <v>44147</v>
      </c>
      <c r="D866" s="3">
        <f>+VLOOKUP(Precio_diario_frutas[[#This Row],[Mercado]],Codigos_mercados_mayoristas[],3,0)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30" x14ac:dyDescent="0.25">
      <c r="A867" s="8" t="s">
        <v>134</v>
      </c>
      <c r="B867" s="11" t="str">
        <f>+VLOOKUP(Precio_diario_frutas[[#This Row],[Mercado]],Codigos_mercados_mayoristas[],2,0)</f>
        <v>Maule</v>
      </c>
      <c r="C867" s="4">
        <v>44147</v>
      </c>
      <c r="D867" s="11">
        <f>+VLOOKUP(Precio_diario_frutas[[#This Row],[Mercado]],Codigos_mercados_mayoristas[],3,0)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25">
      <c r="A868" s="8" t="s">
        <v>60</v>
      </c>
      <c r="B868" s="3" t="str">
        <f>+VLOOKUP(Precio_diario_frutas[[#This Row],[Mercado]],Codigos_mercados_mayoristas[],2,0)</f>
        <v>Valparaíso</v>
      </c>
      <c r="C868" s="4">
        <v>44147</v>
      </c>
      <c r="D868" s="3">
        <f>+VLOOKUP(Precio_diario_frutas[[#This Row],[Mercado]],Codigos_mercados_mayoristas[],3,0)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ht="30" x14ac:dyDescent="0.25">
      <c r="A869" s="8" t="s">
        <v>60</v>
      </c>
      <c r="B869" s="3" t="str">
        <f>+VLOOKUP(Precio_diario_frutas[[#This Row],[Mercado]],Codigos_mercados_mayoristas[],2,0)</f>
        <v>Valparaíso</v>
      </c>
      <c r="C869" s="4">
        <v>44147</v>
      </c>
      <c r="D869" s="3">
        <f>+VLOOKUP(Precio_diario_frutas[[#This Row],[Mercado]],Codigos_mercados_mayoristas[],3,0)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ht="30" x14ac:dyDescent="0.25">
      <c r="A870" s="8" t="s">
        <v>60</v>
      </c>
      <c r="B870" s="3" t="str">
        <f>+VLOOKUP(Precio_diario_frutas[[#This Row],[Mercado]],Codigos_mercados_mayoristas[],2,0)</f>
        <v>Valparaíso</v>
      </c>
      <c r="C870" s="4">
        <v>44147</v>
      </c>
      <c r="D870" s="3">
        <f>+VLOOKUP(Precio_diario_frutas[[#This Row],[Mercado]],Codigos_mercados_mayoristas[],3,0)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ht="30" x14ac:dyDescent="0.25">
      <c r="A871" s="8" t="s">
        <v>60</v>
      </c>
      <c r="B871" s="3" t="str">
        <f>+VLOOKUP(Precio_diario_frutas[[#This Row],[Mercado]],Codigos_mercados_mayoristas[],2,0)</f>
        <v>Valparaíso</v>
      </c>
      <c r="C871" s="4">
        <v>44147</v>
      </c>
      <c r="D871" s="3">
        <f>+VLOOKUP(Precio_diario_frutas[[#This Row],[Mercado]],Codigos_mercados_mayoristas[],3,0)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ht="30" x14ac:dyDescent="0.25">
      <c r="A872" s="8" t="s">
        <v>60</v>
      </c>
      <c r="B872" s="3" t="str">
        <f>+VLOOKUP(Precio_diario_frutas[[#This Row],[Mercado]],Codigos_mercados_mayoristas[],2,0)</f>
        <v>Valparaíso</v>
      </c>
      <c r="C872" s="4">
        <v>44147</v>
      </c>
      <c r="D872" s="3">
        <f>+VLOOKUP(Precio_diario_frutas[[#This Row],[Mercado]],Codigos_mercados_mayoristas[],3,0)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ht="30" x14ac:dyDescent="0.25">
      <c r="A873" s="8" t="s">
        <v>60</v>
      </c>
      <c r="B873" s="3" t="str">
        <f>+VLOOKUP(Precio_diario_frutas[[#This Row],[Mercado]],Codigos_mercados_mayoristas[],2,0)</f>
        <v>Valparaíso</v>
      </c>
      <c r="C873" s="4">
        <v>44147</v>
      </c>
      <c r="D873" s="3">
        <f>+VLOOKUP(Precio_diario_frutas[[#This Row],[Mercado]],Codigos_mercados_mayoristas[],3,0)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25">
      <c r="A874" s="8" t="s">
        <v>60</v>
      </c>
      <c r="B874" s="3" t="str">
        <f>+VLOOKUP(Precio_diario_frutas[[#This Row],[Mercado]],Codigos_mercados_mayoristas[],2,0)</f>
        <v>Valparaíso</v>
      </c>
      <c r="C874" s="4">
        <v>44147</v>
      </c>
      <c r="D874" s="3">
        <f>+VLOOKUP(Precio_diario_frutas[[#This Row],[Mercado]],Codigos_mercados_mayoristas[],3,0)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25">
      <c r="A875" s="8" t="s">
        <v>60</v>
      </c>
      <c r="B875" s="3" t="str">
        <f>+VLOOKUP(Precio_diario_frutas[[#This Row],[Mercado]],Codigos_mercados_mayoristas[],2,0)</f>
        <v>Valparaíso</v>
      </c>
      <c r="C875" s="4">
        <v>44147</v>
      </c>
      <c r="D875" s="3">
        <f>+VLOOKUP(Precio_diario_frutas[[#This Row],[Mercado]],Codigos_mercados_mayoristas[],3,0)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25">
      <c r="A876" s="8" t="s">
        <v>60</v>
      </c>
      <c r="B876" s="3" t="str">
        <f>+VLOOKUP(Precio_diario_frutas[[#This Row],[Mercado]],Codigos_mercados_mayoristas[],2,0)</f>
        <v>Valparaíso</v>
      </c>
      <c r="C876" s="4">
        <v>44147</v>
      </c>
      <c r="D876" s="3">
        <f>+VLOOKUP(Precio_diario_frutas[[#This Row],[Mercado]],Codigos_mercados_mayoristas[],3,0)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30" x14ac:dyDescent="0.25">
      <c r="A877" s="8" t="s">
        <v>60</v>
      </c>
      <c r="B877" s="3" t="str">
        <f>+VLOOKUP(Precio_diario_frutas[[#This Row],[Mercado]],Codigos_mercados_mayoristas[],2,0)</f>
        <v>Valparaíso</v>
      </c>
      <c r="C877" s="4">
        <v>44147</v>
      </c>
      <c r="D877" s="3">
        <f>+VLOOKUP(Precio_diario_frutas[[#This Row],[Mercado]],Codigos_mercados_mayoristas[],3,0)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ht="30" x14ac:dyDescent="0.25">
      <c r="A878" s="8" t="s">
        <v>60</v>
      </c>
      <c r="B878" s="3" t="str">
        <f>+VLOOKUP(Precio_diario_frutas[[#This Row],[Mercado]],Codigos_mercados_mayoristas[],2,0)</f>
        <v>Valparaíso</v>
      </c>
      <c r="C878" s="4">
        <v>44147</v>
      </c>
      <c r="D878" s="3">
        <f>+VLOOKUP(Precio_diario_frutas[[#This Row],[Mercado]],Codigos_mercados_mayoristas[],3,0)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30" x14ac:dyDescent="0.25">
      <c r="A879" s="8" t="s">
        <v>60</v>
      </c>
      <c r="B879" s="3" t="str">
        <f>+VLOOKUP(Precio_diario_frutas[[#This Row],[Mercado]],Codigos_mercados_mayoristas[],2,0)</f>
        <v>Valparaíso</v>
      </c>
      <c r="C879" s="4">
        <v>44147</v>
      </c>
      <c r="D879" s="3">
        <f>+VLOOKUP(Precio_diario_frutas[[#This Row],[Mercado]],Codigos_mercados_mayoristas[],3,0)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30" x14ac:dyDescent="0.25">
      <c r="A880" s="8" t="s">
        <v>60</v>
      </c>
      <c r="B880" s="3" t="str">
        <f>+VLOOKUP(Precio_diario_frutas[[#This Row],[Mercado]],Codigos_mercados_mayoristas[],2,0)</f>
        <v>Valparaíso</v>
      </c>
      <c r="C880" s="4">
        <v>44147</v>
      </c>
      <c r="D880" s="3">
        <f>+VLOOKUP(Precio_diario_frutas[[#This Row],[Mercado]],Codigos_mercados_mayoristas[],3,0)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ht="30" x14ac:dyDescent="0.25">
      <c r="A881" s="8" t="s">
        <v>60</v>
      </c>
      <c r="B881" s="3" t="str">
        <f>+VLOOKUP(Precio_diario_frutas[[#This Row],[Mercado]],Codigos_mercados_mayoristas[],2,0)</f>
        <v>Valparaíso</v>
      </c>
      <c r="C881" s="4">
        <v>44147</v>
      </c>
      <c r="D881" s="3">
        <f>+VLOOKUP(Precio_diario_frutas[[#This Row],[Mercado]],Codigos_mercados_mayoristas[],3,0)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30" x14ac:dyDescent="0.25">
      <c r="A882" s="8" t="s">
        <v>60</v>
      </c>
      <c r="B882" s="3" t="str">
        <f>+VLOOKUP(Precio_diario_frutas[[#This Row],[Mercado]],Codigos_mercados_mayoristas[],2,0)</f>
        <v>Valparaíso</v>
      </c>
      <c r="C882" s="4">
        <v>44147</v>
      </c>
      <c r="D882" s="3">
        <f>+VLOOKUP(Precio_diario_frutas[[#This Row],[Mercado]],Codigos_mercados_mayoristas[],3,0)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30" x14ac:dyDescent="0.25">
      <c r="A883" s="8" t="s">
        <v>60</v>
      </c>
      <c r="B883" s="3" t="str">
        <f>+VLOOKUP(Precio_diario_frutas[[#This Row],[Mercado]],Codigos_mercados_mayoristas[],2,0)</f>
        <v>Valparaíso</v>
      </c>
      <c r="C883" s="4">
        <v>44147</v>
      </c>
      <c r="D883" s="3">
        <f>+VLOOKUP(Precio_diario_frutas[[#This Row],[Mercado]],Codigos_mercados_mayoristas[],3,0)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ht="30" x14ac:dyDescent="0.25">
      <c r="A884" s="8" t="s">
        <v>60</v>
      </c>
      <c r="B884" s="3" t="str">
        <f>+VLOOKUP(Precio_diario_frutas[[#This Row],[Mercado]],Codigos_mercados_mayoristas[],2,0)</f>
        <v>Valparaíso</v>
      </c>
      <c r="C884" s="4">
        <v>44147</v>
      </c>
      <c r="D884" s="3">
        <f>+VLOOKUP(Precio_diario_frutas[[#This Row],[Mercado]],Codigos_mercados_mayoristas[],3,0)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25">
      <c r="A885" s="8" t="s">
        <v>60</v>
      </c>
      <c r="B885" s="3" t="str">
        <f>+VLOOKUP(Precio_diario_frutas[[#This Row],[Mercado]],Codigos_mercados_mayoristas[],2,0)</f>
        <v>Valparaíso</v>
      </c>
      <c r="C885" s="4">
        <v>44147</v>
      </c>
      <c r="D885" s="3">
        <f>+VLOOKUP(Precio_diario_frutas[[#This Row],[Mercado]],Codigos_mercados_mayoristas[],3,0)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25">
      <c r="A886" s="8" t="s">
        <v>60</v>
      </c>
      <c r="B886" s="3" t="str">
        <f>+VLOOKUP(Precio_diario_frutas[[#This Row],[Mercado]],Codigos_mercados_mayoristas[],2,0)</f>
        <v>Valparaíso</v>
      </c>
      <c r="C886" s="4">
        <v>44147</v>
      </c>
      <c r="D886" s="3">
        <f>+VLOOKUP(Precio_diario_frutas[[#This Row],[Mercado]],Codigos_mercados_mayoristas[],3,0)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25">
      <c r="A887" s="8" t="s">
        <v>60</v>
      </c>
      <c r="B887" s="3" t="str">
        <f>+VLOOKUP(Precio_diario_frutas[[#This Row],[Mercado]],Codigos_mercados_mayoristas[],2,0)</f>
        <v>Valparaíso</v>
      </c>
      <c r="C887" s="4">
        <v>44147</v>
      </c>
      <c r="D887" s="3">
        <f>+VLOOKUP(Precio_diario_frutas[[#This Row],[Mercado]],Codigos_mercados_mayoristas[],3,0)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25">
      <c r="A888" s="8" t="s">
        <v>60</v>
      </c>
      <c r="B888" s="3" t="str">
        <f>+VLOOKUP(Precio_diario_frutas[[#This Row],[Mercado]],Codigos_mercados_mayoristas[],2,0)</f>
        <v>Valparaíso</v>
      </c>
      <c r="C888" s="4">
        <v>44147</v>
      </c>
      <c r="D888" s="3">
        <f>+VLOOKUP(Precio_diario_frutas[[#This Row],[Mercado]],Codigos_mercados_mayoristas[],3,0)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25">
      <c r="A889" s="8" t="s">
        <v>60</v>
      </c>
      <c r="B889" s="3" t="str">
        <f>+VLOOKUP(Precio_diario_frutas[[#This Row],[Mercado]],Codigos_mercados_mayoristas[],2,0)</f>
        <v>Valparaíso</v>
      </c>
      <c r="C889" s="4">
        <v>44147</v>
      </c>
      <c r="D889" s="3">
        <f>+VLOOKUP(Precio_diario_frutas[[#This Row],[Mercado]],Codigos_mercados_mayoristas[],3,0)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25">
      <c r="A890" s="8" t="s">
        <v>60</v>
      </c>
      <c r="B890" s="3" t="str">
        <f>+VLOOKUP(Precio_diario_frutas[[#This Row],[Mercado]],Codigos_mercados_mayoristas[],2,0)</f>
        <v>Valparaíso</v>
      </c>
      <c r="C890" s="4">
        <v>44147</v>
      </c>
      <c r="D890" s="3">
        <f>+VLOOKUP(Precio_diario_frutas[[#This Row],[Mercado]],Codigos_mercados_mayoristas[],3,0)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25">
      <c r="A891" s="8" t="s">
        <v>60</v>
      </c>
      <c r="B891" s="3" t="str">
        <f>+VLOOKUP(Precio_diario_frutas[[#This Row],[Mercado]],Codigos_mercados_mayoristas[],2,0)</f>
        <v>Valparaíso</v>
      </c>
      <c r="C891" s="4">
        <v>44147</v>
      </c>
      <c r="D891" s="3">
        <f>+VLOOKUP(Precio_diario_frutas[[#This Row],[Mercado]],Codigos_mercados_mayoristas[],3,0)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30" x14ac:dyDescent="0.25">
      <c r="A892" s="8" t="s">
        <v>60</v>
      </c>
      <c r="B892" s="3" t="str">
        <f>+VLOOKUP(Precio_diario_frutas[[#This Row],[Mercado]],Codigos_mercados_mayoristas[],2,0)</f>
        <v>Valparaíso</v>
      </c>
      <c r="C892" s="4">
        <v>44147</v>
      </c>
      <c r="D892" s="3">
        <f>+VLOOKUP(Precio_diario_frutas[[#This Row],[Mercado]],Codigos_mercados_mayoristas[],3,0)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30" x14ac:dyDescent="0.25">
      <c r="A893" s="8" t="s">
        <v>60</v>
      </c>
      <c r="B893" s="3" t="str">
        <f>+VLOOKUP(Precio_diario_frutas[[#This Row],[Mercado]],Codigos_mercados_mayoristas[],2,0)</f>
        <v>Valparaíso</v>
      </c>
      <c r="C893" s="4">
        <v>44147</v>
      </c>
      <c r="D893" s="3">
        <f>+VLOOKUP(Precio_diario_frutas[[#This Row],[Mercado]],Codigos_mercados_mayoristas[],3,0)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25">
      <c r="A894" s="8" t="s">
        <v>60</v>
      </c>
      <c r="B894" s="3" t="str">
        <f>+VLOOKUP(Precio_diario_frutas[[#This Row],[Mercado]],Codigos_mercados_mayoristas[],2,0)</f>
        <v>Valparaíso</v>
      </c>
      <c r="C894" s="4">
        <v>44147</v>
      </c>
      <c r="D894" s="3">
        <f>+VLOOKUP(Precio_diario_frutas[[#This Row],[Mercado]],Codigos_mercados_mayoristas[],3,0)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ht="30" x14ac:dyDescent="0.25">
      <c r="A895" s="8" t="s">
        <v>60</v>
      </c>
      <c r="B895" s="3" t="str">
        <f>+VLOOKUP(Precio_diario_frutas[[#This Row],[Mercado]],Codigos_mercados_mayoristas[],2,0)</f>
        <v>Valparaíso</v>
      </c>
      <c r="C895" s="4">
        <v>44147</v>
      </c>
      <c r="D895" s="3">
        <f>+VLOOKUP(Precio_diario_frutas[[#This Row],[Mercado]],Codigos_mercados_mayoristas[],3,0)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25">
      <c r="A896" s="8" t="s">
        <v>60</v>
      </c>
      <c r="B896" s="3" t="str">
        <f>+VLOOKUP(Precio_diario_frutas[[#This Row],[Mercado]],Codigos_mercados_mayoristas[],2,0)</f>
        <v>Valparaíso</v>
      </c>
      <c r="C896" s="4">
        <v>44147</v>
      </c>
      <c r="D896" s="3">
        <f>+VLOOKUP(Precio_diario_frutas[[#This Row],[Mercado]],Codigos_mercados_mayoristas[],3,0)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25">
      <c r="A897" s="8" t="s">
        <v>60</v>
      </c>
      <c r="B897" s="3" t="str">
        <f>+VLOOKUP(Precio_diario_frutas[[#This Row],[Mercado]],Codigos_mercados_mayoristas[],2,0)</f>
        <v>Valparaíso</v>
      </c>
      <c r="C897" s="4">
        <v>44147</v>
      </c>
      <c r="D897" s="3">
        <f>+VLOOKUP(Precio_diario_frutas[[#This Row],[Mercado]],Codigos_mercados_mayoristas[],3,0)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25">
      <c r="A898" s="8" t="s">
        <v>60</v>
      </c>
      <c r="B898" s="3" t="str">
        <f>+VLOOKUP(Precio_diario_frutas[[#This Row],[Mercado]],Codigos_mercados_mayoristas[],2,0)</f>
        <v>Valparaíso</v>
      </c>
      <c r="C898" s="4">
        <v>44147</v>
      </c>
      <c r="D898" s="3">
        <f>+VLOOKUP(Precio_diario_frutas[[#This Row],[Mercado]],Codigos_mercados_mayoristas[],3,0)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ht="30" x14ac:dyDescent="0.25">
      <c r="A899" s="8" t="s">
        <v>60</v>
      </c>
      <c r="B899" s="3" t="str">
        <f>+VLOOKUP(Precio_diario_frutas[[#This Row],[Mercado]],Codigos_mercados_mayoristas[],2,0)</f>
        <v>Valparaíso</v>
      </c>
      <c r="C899" s="4">
        <v>44147</v>
      </c>
      <c r="D899" s="3">
        <f>+VLOOKUP(Precio_diario_frutas[[#This Row],[Mercado]],Codigos_mercados_mayoristas[],3,0)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25">
      <c r="A900" s="8" t="s">
        <v>60</v>
      </c>
      <c r="B900" s="3" t="str">
        <f>+VLOOKUP(Precio_diario_frutas[[#This Row],[Mercado]],Codigos_mercados_mayoristas[],2,0)</f>
        <v>Valparaíso</v>
      </c>
      <c r="C900" s="4">
        <v>44147</v>
      </c>
      <c r="D900" s="3">
        <f>+VLOOKUP(Precio_diario_frutas[[#This Row],[Mercado]],Codigos_mercados_mayoristas[],3,0)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25">
      <c r="A901" s="8" t="s">
        <v>60</v>
      </c>
      <c r="B901" s="3" t="str">
        <f>+VLOOKUP(Precio_diario_frutas[[#This Row],[Mercado]],Codigos_mercados_mayoristas[],2,0)</f>
        <v>Valparaíso</v>
      </c>
      <c r="C901" s="4">
        <v>44147</v>
      </c>
      <c r="D901" s="3">
        <f>+VLOOKUP(Precio_diario_frutas[[#This Row],[Mercado]],Codigos_mercados_mayoristas[],3,0)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25">
      <c r="A902" s="8" t="s">
        <v>60</v>
      </c>
      <c r="B902" s="3" t="str">
        <f>+VLOOKUP(Precio_diario_frutas[[#This Row],[Mercado]],Codigos_mercados_mayoristas[],2,0)</f>
        <v>Valparaíso</v>
      </c>
      <c r="C902" s="4">
        <v>44147</v>
      </c>
      <c r="D902" s="3">
        <f>+VLOOKUP(Precio_diario_frutas[[#This Row],[Mercado]],Codigos_mercados_mayoristas[],3,0)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ht="30" x14ac:dyDescent="0.25">
      <c r="A903" s="8" t="s">
        <v>60</v>
      </c>
      <c r="B903" s="3" t="str">
        <f>+VLOOKUP(Precio_diario_frutas[[#This Row],[Mercado]],Codigos_mercados_mayoristas[],2,0)</f>
        <v>Valparaíso</v>
      </c>
      <c r="C903" s="4">
        <v>44147</v>
      </c>
      <c r="D903" s="3">
        <f>+VLOOKUP(Precio_diario_frutas[[#This Row],[Mercado]],Codigos_mercados_mayoristas[],3,0)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25">
      <c r="A904" s="8" t="s">
        <v>60</v>
      </c>
      <c r="B904" s="3" t="str">
        <f>+VLOOKUP(Precio_diario_frutas[[#This Row],[Mercado]],Codigos_mercados_mayoristas[],2,0)</f>
        <v>Valparaíso</v>
      </c>
      <c r="C904" s="4">
        <v>44147</v>
      </c>
      <c r="D904" s="3">
        <f>+VLOOKUP(Precio_diario_frutas[[#This Row],[Mercado]],Codigos_mercados_mayoristas[],3,0)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25">
      <c r="A905" s="8" t="s">
        <v>60</v>
      </c>
      <c r="B905" s="3" t="str">
        <f>+VLOOKUP(Precio_diario_frutas[[#This Row],[Mercado]],Codigos_mercados_mayoristas[],2,0)</f>
        <v>Valparaíso</v>
      </c>
      <c r="C905" s="4">
        <v>44147</v>
      </c>
      <c r="D905" s="3">
        <f>+VLOOKUP(Precio_diario_frutas[[#This Row],[Mercado]],Codigos_mercados_mayoristas[],3,0)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30" x14ac:dyDescent="0.25">
      <c r="A906" s="8" t="s">
        <v>60</v>
      </c>
      <c r="B906" s="3" t="str">
        <f>+VLOOKUP(Precio_diario_frutas[[#This Row],[Mercado]],Codigos_mercados_mayoristas[],2,0)</f>
        <v>Valparaíso</v>
      </c>
      <c r="C906" s="4">
        <v>44147</v>
      </c>
      <c r="D906" s="3">
        <f>+VLOOKUP(Precio_diario_frutas[[#This Row],[Mercado]],Codigos_mercados_mayoristas[],3,0)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30" x14ac:dyDescent="0.25">
      <c r="A907" s="8" t="s">
        <v>60</v>
      </c>
      <c r="B907" s="3" t="str">
        <f>+VLOOKUP(Precio_diario_frutas[[#This Row],[Mercado]],Codigos_mercados_mayoristas[],2,0)</f>
        <v>Valparaíso</v>
      </c>
      <c r="C907" s="4">
        <v>44147</v>
      </c>
      <c r="D907" s="3">
        <f>+VLOOKUP(Precio_diario_frutas[[#This Row],[Mercado]],Codigos_mercados_mayoristas[],3,0)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ht="30" x14ac:dyDescent="0.25">
      <c r="A908" s="8" t="s">
        <v>60</v>
      </c>
      <c r="B908" s="3" t="str">
        <f>+VLOOKUP(Precio_diario_frutas[[#This Row],[Mercado]],Codigos_mercados_mayoristas[],2,0)</f>
        <v>Valparaíso</v>
      </c>
      <c r="C908" s="4">
        <v>44147</v>
      </c>
      <c r="D908" s="3">
        <f>+VLOOKUP(Precio_diario_frutas[[#This Row],[Mercado]],Codigos_mercados_mayoristas[],3,0)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25">
      <c r="A909" s="8" t="s">
        <v>60</v>
      </c>
      <c r="B909" s="3" t="str">
        <f>+VLOOKUP(Precio_diario_frutas[[#This Row],[Mercado]],Codigos_mercados_mayoristas[],2,0)</f>
        <v>Valparaíso</v>
      </c>
      <c r="C909" s="4">
        <v>44147</v>
      </c>
      <c r="D909" s="3">
        <f>+VLOOKUP(Precio_diario_frutas[[#This Row],[Mercado]],Codigos_mercados_mayoristas[],3,0)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25">
      <c r="A910" s="8" t="s">
        <v>60</v>
      </c>
      <c r="B910" s="3" t="str">
        <f>+VLOOKUP(Precio_diario_frutas[[#This Row],[Mercado]],Codigos_mercados_mayoristas[],2,0)</f>
        <v>Valparaíso</v>
      </c>
      <c r="C910" s="4">
        <v>44147</v>
      </c>
      <c r="D910" s="3">
        <f>+VLOOKUP(Precio_diario_frutas[[#This Row],[Mercado]],Codigos_mercados_mayoristas[],3,0)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25">
      <c r="A911" s="8" t="s">
        <v>60</v>
      </c>
      <c r="B911" s="3" t="str">
        <f>+VLOOKUP(Precio_diario_frutas[[#This Row],[Mercado]],Codigos_mercados_mayoristas[],2,0)</f>
        <v>Valparaíso</v>
      </c>
      <c r="C911" s="4">
        <v>44147</v>
      </c>
      <c r="D911" s="3">
        <f>+VLOOKUP(Precio_diario_frutas[[#This Row],[Mercado]],Codigos_mercados_mayoristas[],3,0)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25">
      <c r="A912" s="8" t="s">
        <v>60</v>
      </c>
      <c r="B912" s="3" t="str">
        <f>+VLOOKUP(Precio_diario_frutas[[#This Row],[Mercado]],Codigos_mercados_mayoristas[],2,0)</f>
        <v>Valparaíso</v>
      </c>
      <c r="C912" s="4">
        <v>44147</v>
      </c>
      <c r="D912" s="3">
        <f>+VLOOKUP(Precio_diario_frutas[[#This Row],[Mercado]],Codigos_mercados_mayoristas[],3,0)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25">
      <c r="A913" s="8" t="s">
        <v>60</v>
      </c>
      <c r="B913" s="3" t="str">
        <f>+VLOOKUP(Precio_diario_frutas[[#This Row],[Mercado]],Codigos_mercados_mayoristas[],2,0)</f>
        <v>Valparaíso</v>
      </c>
      <c r="C913" s="4">
        <v>44147</v>
      </c>
      <c r="D913" s="3">
        <f>+VLOOKUP(Precio_diario_frutas[[#This Row],[Mercado]],Codigos_mercados_mayoristas[],3,0)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ht="30" x14ac:dyDescent="0.25">
      <c r="A914" s="8" t="s">
        <v>60</v>
      </c>
      <c r="B914" s="3" t="str">
        <f>+VLOOKUP(Precio_diario_frutas[[#This Row],[Mercado]],Codigos_mercados_mayoristas[],2,0)</f>
        <v>Valparaíso</v>
      </c>
      <c r="C914" s="4">
        <v>44147</v>
      </c>
      <c r="D914" s="3">
        <f>+VLOOKUP(Precio_diario_frutas[[#This Row],[Mercado]],Codigos_mercados_mayoristas[],3,0)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25">
      <c r="A915" s="8" t="s">
        <v>60</v>
      </c>
      <c r="B915" s="3" t="str">
        <f>+VLOOKUP(Precio_diario_frutas[[#This Row],[Mercado]],Codigos_mercados_mayoristas[],2,0)</f>
        <v>Valparaíso</v>
      </c>
      <c r="C915" s="4">
        <v>44147</v>
      </c>
      <c r="D915" s="3">
        <f>+VLOOKUP(Precio_diario_frutas[[#This Row],[Mercado]],Codigos_mercados_mayoristas[],3,0)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25">
      <c r="A916" s="8" t="s">
        <v>60</v>
      </c>
      <c r="B916" s="3" t="str">
        <f>+VLOOKUP(Precio_diario_frutas[[#This Row],[Mercado]],Codigos_mercados_mayoristas[],2,0)</f>
        <v>Valparaíso</v>
      </c>
      <c r="C916" s="4">
        <v>44147</v>
      </c>
      <c r="D916" s="3">
        <f>+VLOOKUP(Precio_diario_frutas[[#This Row],[Mercado]],Codigos_mercados_mayoristas[],3,0)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25">
      <c r="A917" s="8" t="s">
        <v>60</v>
      </c>
      <c r="B917" s="3" t="str">
        <f>+VLOOKUP(Precio_diario_frutas[[#This Row],[Mercado]],Codigos_mercados_mayoristas[],2,0)</f>
        <v>Valparaíso</v>
      </c>
      <c r="C917" s="4">
        <v>44147</v>
      </c>
      <c r="D917" s="3">
        <f>+VLOOKUP(Precio_diario_frutas[[#This Row],[Mercado]],Codigos_mercados_mayoristas[],3,0)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25">
      <c r="A918" s="8" t="s">
        <v>60</v>
      </c>
      <c r="B918" s="3" t="str">
        <f>+VLOOKUP(Precio_diario_frutas[[#This Row],[Mercado]],Codigos_mercados_mayoristas[],2,0)</f>
        <v>Valparaíso</v>
      </c>
      <c r="C918" s="4">
        <v>44147</v>
      </c>
      <c r="D918" s="3">
        <f>+VLOOKUP(Precio_diario_frutas[[#This Row],[Mercado]],Codigos_mercados_mayoristas[],3,0)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30" x14ac:dyDescent="0.25">
      <c r="A919" s="8" t="s">
        <v>60</v>
      </c>
      <c r="B919" s="3" t="str">
        <f>+VLOOKUP(Precio_diario_frutas[[#This Row],[Mercado]],Codigos_mercados_mayoristas[],2,0)</f>
        <v>Valparaíso</v>
      </c>
      <c r="C919" s="4">
        <v>44147</v>
      </c>
      <c r="D919" s="3">
        <f>+VLOOKUP(Precio_diario_frutas[[#This Row],[Mercado]],Codigos_mercados_mayoristas[],3,0)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30" x14ac:dyDescent="0.25">
      <c r="A920" s="8" t="s">
        <v>60</v>
      </c>
      <c r="B920" s="3" t="str">
        <f>+VLOOKUP(Precio_diario_frutas[[#This Row],[Mercado]],Codigos_mercados_mayoristas[],2,0)</f>
        <v>Valparaíso</v>
      </c>
      <c r="C920" s="4">
        <v>44147</v>
      </c>
      <c r="D920" s="3">
        <f>+VLOOKUP(Precio_diario_frutas[[#This Row],[Mercado]],Codigos_mercados_mayoristas[],3,0)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30" x14ac:dyDescent="0.25">
      <c r="A921" s="8" t="s">
        <v>60</v>
      </c>
      <c r="B921" s="3" t="str">
        <f>+VLOOKUP(Precio_diario_frutas[[#This Row],[Mercado]],Codigos_mercados_mayoristas[],2,0)</f>
        <v>Valparaíso</v>
      </c>
      <c r="C921" s="4">
        <v>44147</v>
      </c>
      <c r="D921" s="3">
        <f>+VLOOKUP(Precio_diario_frutas[[#This Row],[Mercado]],Codigos_mercados_mayoristas[],3,0)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30" x14ac:dyDescent="0.25">
      <c r="A922" s="8" t="s">
        <v>60</v>
      </c>
      <c r="B922" s="3" t="str">
        <f>+VLOOKUP(Precio_diario_frutas[[#This Row],[Mercado]],Codigos_mercados_mayoristas[],2,0)</f>
        <v>Valparaíso</v>
      </c>
      <c r="C922" s="4">
        <v>44147</v>
      </c>
      <c r="D922" s="3">
        <f>+VLOOKUP(Precio_diario_frutas[[#This Row],[Mercado]],Codigos_mercados_mayoristas[],3,0)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25">
      <c r="A923" s="8" t="s">
        <v>60</v>
      </c>
      <c r="B923" s="3" t="str">
        <f>+VLOOKUP(Precio_diario_frutas[[#This Row],[Mercado]],Codigos_mercados_mayoristas[],2,0)</f>
        <v>Valparaíso</v>
      </c>
      <c r="C923" s="4">
        <v>44147</v>
      </c>
      <c r="D923" s="3">
        <f>+VLOOKUP(Precio_diario_frutas[[#This Row],[Mercado]],Codigos_mercados_mayoristas[],3,0)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25">
      <c r="A924" s="8" t="s">
        <v>60</v>
      </c>
      <c r="B924" s="11" t="str">
        <f>+VLOOKUP(Precio_diario_frutas[[#This Row],[Mercado]],Codigos_mercados_mayoristas[],2,0)</f>
        <v>Valparaíso</v>
      </c>
      <c r="C924" s="4">
        <v>44147</v>
      </c>
      <c r="D924" s="11">
        <f>+VLOOKUP(Precio_diario_frutas[[#This Row],[Mercado]],Codigos_mercados_mayoristas[],3,0)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25">
      <c r="A925" s="8" t="s">
        <v>170</v>
      </c>
      <c r="B925" s="3" t="str">
        <f>+VLOOKUP(Precio_diario_frutas[[#This Row],[Mercado]],Codigos_mercados_mayoristas[],2,0)</f>
        <v>Coquimbo</v>
      </c>
      <c r="C925" s="4">
        <v>44147</v>
      </c>
      <c r="D925" s="3">
        <f>+VLOOKUP(Precio_diario_frutas[[#This Row],[Mercado]],Codigos_mercados_mayoristas[],3,0)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25">
      <c r="A926" s="8" t="s">
        <v>170</v>
      </c>
      <c r="B926" s="3" t="str">
        <f>+VLOOKUP(Precio_diario_frutas[[#This Row],[Mercado]],Codigos_mercados_mayoristas[],2,0)</f>
        <v>Coquimbo</v>
      </c>
      <c r="C926" s="4">
        <v>44147</v>
      </c>
      <c r="D926" s="3">
        <f>+VLOOKUP(Precio_diario_frutas[[#This Row],[Mercado]],Codigos_mercados_mayoristas[],3,0)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25">
      <c r="A927" s="8" t="s">
        <v>170</v>
      </c>
      <c r="B927" s="3" t="str">
        <f>+VLOOKUP(Precio_diario_frutas[[#This Row],[Mercado]],Codigos_mercados_mayoristas[],2,0)</f>
        <v>Coquimbo</v>
      </c>
      <c r="C927" s="4">
        <v>44147</v>
      </c>
      <c r="D927" s="3">
        <f>+VLOOKUP(Precio_diario_frutas[[#This Row],[Mercado]],Codigos_mercados_mayoristas[],3,0)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25">
      <c r="A928" s="8" t="s">
        <v>170</v>
      </c>
      <c r="B928" s="3" t="str">
        <f>+VLOOKUP(Precio_diario_frutas[[#This Row],[Mercado]],Codigos_mercados_mayoristas[],2,0)</f>
        <v>Coquimbo</v>
      </c>
      <c r="C928" s="4">
        <v>44147</v>
      </c>
      <c r="D928" s="3">
        <f>+VLOOKUP(Precio_diario_frutas[[#This Row],[Mercado]],Codigos_mercados_mayoristas[],3,0)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ht="30" x14ac:dyDescent="0.25">
      <c r="A929" s="8" t="s">
        <v>170</v>
      </c>
      <c r="B929" s="3" t="str">
        <f>+VLOOKUP(Precio_diario_frutas[[#This Row],[Mercado]],Codigos_mercados_mayoristas[],2,0)</f>
        <v>Coquimbo</v>
      </c>
      <c r="C929" s="4">
        <v>44147</v>
      </c>
      <c r="D929" s="3">
        <f>+VLOOKUP(Precio_diario_frutas[[#This Row],[Mercado]],Codigos_mercados_mayoristas[],3,0)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25">
      <c r="A930" s="8" t="s">
        <v>170</v>
      </c>
      <c r="B930" s="3" t="str">
        <f>+VLOOKUP(Precio_diario_frutas[[#This Row],[Mercado]],Codigos_mercados_mayoristas[],2,0)</f>
        <v>Coquimbo</v>
      </c>
      <c r="C930" s="4">
        <v>44147</v>
      </c>
      <c r="D930" s="3">
        <f>+VLOOKUP(Precio_diario_frutas[[#This Row],[Mercado]],Codigos_mercados_mayoristas[],3,0)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25">
      <c r="A931" s="8" t="s">
        <v>170</v>
      </c>
      <c r="B931" s="3" t="str">
        <f>+VLOOKUP(Precio_diario_frutas[[#This Row],[Mercado]],Codigos_mercados_mayoristas[],2,0)</f>
        <v>Coquimbo</v>
      </c>
      <c r="C931" s="4">
        <v>44147</v>
      </c>
      <c r="D931" s="3">
        <f>+VLOOKUP(Precio_diario_frutas[[#This Row],[Mercado]],Codigos_mercados_mayoristas[],3,0)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25">
      <c r="A932" s="8" t="s">
        <v>170</v>
      </c>
      <c r="B932" s="3" t="str">
        <f>+VLOOKUP(Precio_diario_frutas[[#This Row],[Mercado]],Codigos_mercados_mayoristas[],2,0)</f>
        <v>Coquimbo</v>
      </c>
      <c r="C932" s="4">
        <v>44147</v>
      </c>
      <c r="D932" s="3">
        <f>+VLOOKUP(Precio_diario_frutas[[#This Row],[Mercado]],Codigos_mercados_mayoristas[],3,0)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25">
      <c r="A933" s="8" t="s">
        <v>170</v>
      </c>
      <c r="B933" s="3" t="str">
        <f>+VLOOKUP(Precio_diario_frutas[[#This Row],[Mercado]],Codigos_mercados_mayoristas[],2,0)</f>
        <v>Coquimbo</v>
      </c>
      <c r="C933" s="4">
        <v>44147</v>
      </c>
      <c r="D933" s="3">
        <f>+VLOOKUP(Precio_diario_frutas[[#This Row],[Mercado]],Codigos_mercados_mayoristas[],3,0)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25">
      <c r="A934" s="8" t="s">
        <v>170</v>
      </c>
      <c r="B934" s="3" t="str">
        <f>+VLOOKUP(Precio_diario_frutas[[#This Row],[Mercado]],Codigos_mercados_mayoristas[],2,0)</f>
        <v>Coquimbo</v>
      </c>
      <c r="C934" s="4">
        <v>44147</v>
      </c>
      <c r="D934" s="3">
        <f>+VLOOKUP(Precio_diario_frutas[[#This Row],[Mercado]],Codigos_mercados_mayoristas[],3,0)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25">
      <c r="A935" s="8" t="s">
        <v>170</v>
      </c>
      <c r="B935" s="3" t="str">
        <f>+VLOOKUP(Precio_diario_frutas[[#This Row],[Mercado]],Codigos_mercados_mayoristas[],2,0)</f>
        <v>Coquimbo</v>
      </c>
      <c r="C935" s="4">
        <v>44147</v>
      </c>
      <c r="D935" s="3">
        <f>+VLOOKUP(Precio_diario_frutas[[#This Row],[Mercado]],Codigos_mercados_mayoristas[],3,0)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25">
      <c r="A936" s="8" t="s">
        <v>170</v>
      </c>
      <c r="B936" s="3" t="str">
        <f>+VLOOKUP(Precio_diario_frutas[[#This Row],[Mercado]],Codigos_mercados_mayoristas[],2,0)</f>
        <v>Coquimbo</v>
      </c>
      <c r="C936" s="4">
        <v>44147</v>
      </c>
      <c r="D936" s="3">
        <f>+VLOOKUP(Precio_diario_frutas[[#This Row],[Mercado]],Codigos_mercados_mayoristas[],3,0)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25">
      <c r="A937" s="8" t="s">
        <v>170</v>
      </c>
      <c r="B937" s="3" t="str">
        <f>+VLOOKUP(Precio_diario_frutas[[#This Row],[Mercado]],Codigos_mercados_mayoristas[],2,0)</f>
        <v>Coquimbo</v>
      </c>
      <c r="C937" s="4">
        <v>44147</v>
      </c>
      <c r="D937" s="3">
        <f>+VLOOKUP(Precio_diario_frutas[[#This Row],[Mercado]],Codigos_mercados_mayoristas[],3,0)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25">
      <c r="A938" s="8" t="s">
        <v>170</v>
      </c>
      <c r="B938" s="3" t="str">
        <f>+VLOOKUP(Precio_diario_frutas[[#This Row],[Mercado]],Codigos_mercados_mayoristas[],2,0)</f>
        <v>Coquimbo</v>
      </c>
      <c r="C938" s="4">
        <v>44147</v>
      </c>
      <c r="D938" s="3">
        <f>+VLOOKUP(Precio_diario_frutas[[#This Row],[Mercado]],Codigos_mercados_mayoristas[],3,0)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25">
      <c r="A939" s="8" t="s">
        <v>170</v>
      </c>
      <c r="B939" s="3" t="str">
        <f>+VLOOKUP(Precio_diario_frutas[[#This Row],[Mercado]],Codigos_mercados_mayoristas[],2,0)</f>
        <v>Coquimbo</v>
      </c>
      <c r="C939" s="4">
        <v>44147</v>
      </c>
      <c r="D939" s="3">
        <f>+VLOOKUP(Precio_diario_frutas[[#This Row],[Mercado]],Codigos_mercados_mayoristas[],3,0)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25">
      <c r="A940" s="8" t="s">
        <v>170</v>
      </c>
      <c r="B940" s="3" t="str">
        <f>+VLOOKUP(Precio_diario_frutas[[#This Row],[Mercado]],Codigos_mercados_mayoristas[],2,0)</f>
        <v>Coquimbo</v>
      </c>
      <c r="C940" s="4">
        <v>44147</v>
      </c>
      <c r="D940" s="3">
        <f>+VLOOKUP(Precio_diario_frutas[[#This Row],[Mercado]],Codigos_mercados_mayoristas[],3,0)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25">
      <c r="A941" s="8" t="s">
        <v>170</v>
      </c>
      <c r="B941" s="3" t="str">
        <f>+VLOOKUP(Precio_diario_frutas[[#This Row],[Mercado]],Codigos_mercados_mayoristas[],2,0)</f>
        <v>Coquimbo</v>
      </c>
      <c r="C941" s="4">
        <v>44147</v>
      </c>
      <c r="D941" s="3">
        <f>+VLOOKUP(Precio_diario_frutas[[#This Row],[Mercado]],Codigos_mercados_mayoristas[],3,0)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25">
      <c r="A942" s="8" t="s">
        <v>170</v>
      </c>
      <c r="B942" s="3" t="str">
        <f>+VLOOKUP(Precio_diario_frutas[[#This Row],[Mercado]],Codigos_mercados_mayoristas[],2,0)</f>
        <v>Coquimbo</v>
      </c>
      <c r="C942" s="4">
        <v>44147</v>
      </c>
      <c r="D942" s="3">
        <f>+VLOOKUP(Precio_diario_frutas[[#This Row],[Mercado]],Codigos_mercados_mayoristas[],3,0)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30" x14ac:dyDescent="0.25">
      <c r="A943" s="8" t="s">
        <v>170</v>
      </c>
      <c r="B943" s="3" t="str">
        <f>+VLOOKUP(Precio_diario_frutas[[#This Row],[Mercado]],Codigos_mercados_mayoristas[],2,0)</f>
        <v>Coquimbo</v>
      </c>
      <c r="C943" s="4">
        <v>44147</v>
      </c>
      <c r="D943" s="3">
        <f>+VLOOKUP(Precio_diario_frutas[[#This Row],[Mercado]],Codigos_mercados_mayoristas[],3,0)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30" x14ac:dyDescent="0.25">
      <c r="A944" s="8" t="s">
        <v>170</v>
      </c>
      <c r="B944" s="3" t="str">
        <f>+VLOOKUP(Precio_diario_frutas[[#This Row],[Mercado]],Codigos_mercados_mayoristas[],2,0)</f>
        <v>Coquimbo</v>
      </c>
      <c r="C944" s="4">
        <v>44147</v>
      </c>
      <c r="D944" s="3">
        <f>+VLOOKUP(Precio_diario_frutas[[#This Row],[Mercado]],Codigos_mercados_mayoristas[],3,0)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25">
      <c r="A945" s="8" t="s">
        <v>170</v>
      </c>
      <c r="B945" s="3" t="str">
        <f>+VLOOKUP(Precio_diario_frutas[[#This Row],[Mercado]],Codigos_mercados_mayoristas[],2,0)</f>
        <v>Coquimbo</v>
      </c>
      <c r="C945" s="4">
        <v>44147</v>
      </c>
      <c r="D945" s="3">
        <f>+VLOOKUP(Precio_diario_frutas[[#This Row],[Mercado]],Codigos_mercados_mayoristas[],3,0)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25">
      <c r="A946" s="8" t="s">
        <v>170</v>
      </c>
      <c r="B946" s="3" t="str">
        <f>+VLOOKUP(Precio_diario_frutas[[#This Row],[Mercado]],Codigos_mercados_mayoristas[],2,0)</f>
        <v>Coquimbo</v>
      </c>
      <c r="C946" s="4">
        <v>44147</v>
      </c>
      <c r="D946" s="3">
        <f>+VLOOKUP(Precio_diario_frutas[[#This Row],[Mercado]],Codigos_mercados_mayoristas[],3,0)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25">
      <c r="A947" s="8" t="s">
        <v>170</v>
      </c>
      <c r="B947" s="3" t="str">
        <f>+VLOOKUP(Precio_diario_frutas[[#This Row],[Mercado]],Codigos_mercados_mayoristas[],2,0)</f>
        <v>Coquimbo</v>
      </c>
      <c r="C947" s="4">
        <v>44147</v>
      </c>
      <c r="D947" s="3">
        <f>+VLOOKUP(Precio_diario_frutas[[#This Row],[Mercado]],Codigos_mercados_mayoristas[],3,0)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25">
      <c r="A948" s="8" t="s">
        <v>170</v>
      </c>
      <c r="B948" s="3" t="str">
        <f>+VLOOKUP(Precio_diario_frutas[[#This Row],[Mercado]],Codigos_mercados_mayoristas[],2,0)</f>
        <v>Coquimbo</v>
      </c>
      <c r="C948" s="4">
        <v>44147</v>
      </c>
      <c r="D948" s="3">
        <f>+VLOOKUP(Precio_diario_frutas[[#This Row],[Mercado]],Codigos_mercados_mayoristas[],3,0)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25">
      <c r="A949" s="8" t="s">
        <v>170</v>
      </c>
      <c r="B949" s="3" t="str">
        <f>+VLOOKUP(Precio_diario_frutas[[#This Row],[Mercado]],Codigos_mercados_mayoristas[],2,0)</f>
        <v>Coquimbo</v>
      </c>
      <c r="C949" s="4">
        <v>44147</v>
      </c>
      <c r="D949" s="3">
        <f>+VLOOKUP(Precio_diario_frutas[[#This Row],[Mercado]],Codigos_mercados_mayoristas[],3,0)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25">
      <c r="A950" s="8" t="s">
        <v>170</v>
      </c>
      <c r="B950" s="3" t="str">
        <f>+VLOOKUP(Precio_diario_frutas[[#This Row],[Mercado]],Codigos_mercados_mayoristas[],2,0)</f>
        <v>Coquimbo</v>
      </c>
      <c r="C950" s="4">
        <v>44147</v>
      </c>
      <c r="D950" s="3">
        <f>+VLOOKUP(Precio_diario_frutas[[#This Row],[Mercado]],Codigos_mercados_mayoristas[],3,0)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25">
      <c r="A951" s="8" t="s">
        <v>170</v>
      </c>
      <c r="B951" s="3" t="str">
        <f>+VLOOKUP(Precio_diario_frutas[[#This Row],[Mercado]],Codigos_mercados_mayoristas[],2,0)</f>
        <v>Coquimbo</v>
      </c>
      <c r="C951" s="4">
        <v>44147</v>
      </c>
      <c r="D951" s="3">
        <f>+VLOOKUP(Precio_diario_frutas[[#This Row],[Mercado]],Codigos_mercados_mayoristas[],3,0)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25">
      <c r="A952" s="8" t="s">
        <v>170</v>
      </c>
      <c r="B952" s="3" t="str">
        <f>+VLOOKUP(Precio_diario_frutas[[#This Row],[Mercado]],Codigos_mercados_mayoristas[],2,0)</f>
        <v>Coquimbo</v>
      </c>
      <c r="C952" s="4">
        <v>44147</v>
      </c>
      <c r="D952" s="3">
        <f>+VLOOKUP(Precio_diario_frutas[[#This Row],[Mercado]],Codigos_mercados_mayoristas[],3,0)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25">
      <c r="A953" s="8" t="s">
        <v>170</v>
      </c>
      <c r="B953" s="3" t="str">
        <f>+VLOOKUP(Precio_diario_frutas[[#This Row],[Mercado]],Codigos_mercados_mayoristas[],2,0)</f>
        <v>Coquimbo</v>
      </c>
      <c r="C953" s="4">
        <v>44147</v>
      </c>
      <c r="D953" s="3">
        <f>+VLOOKUP(Precio_diario_frutas[[#This Row],[Mercado]],Codigos_mercados_mayoristas[],3,0)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25">
      <c r="A954" s="8" t="s">
        <v>170</v>
      </c>
      <c r="B954" s="3" t="str">
        <f>+VLOOKUP(Precio_diario_frutas[[#This Row],[Mercado]],Codigos_mercados_mayoristas[],2,0)</f>
        <v>Coquimbo</v>
      </c>
      <c r="C954" s="4">
        <v>44147</v>
      </c>
      <c r="D954" s="3">
        <f>+VLOOKUP(Precio_diario_frutas[[#This Row],[Mercado]],Codigos_mercados_mayoristas[],3,0)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25">
      <c r="A955" s="8" t="s">
        <v>170</v>
      </c>
      <c r="B955" s="3" t="str">
        <f>+VLOOKUP(Precio_diario_frutas[[#This Row],[Mercado]],Codigos_mercados_mayoristas[],2,0)</f>
        <v>Coquimbo</v>
      </c>
      <c r="C955" s="4">
        <v>44147</v>
      </c>
      <c r="D955" s="3">
        <f>+VLOOKUP(Precio_diario_frutas[[#This Row],[Mercado]],Codigos_mercados_mayoristas[],3,0)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25">
      <c r="A956" s="8" t="s">
        <v>170</v>
      </c>
      <c r="B956" s="3" t="str">
        <f>+VLOOKUP(Precio_diario_frutas[[#This Row],[Mercado]],Codigos_mercados_mayoristas[],2,0)</f>
        <v>Coquimbo</v>
      </c>
      <c r="C956" s="4">
        <v>44147</v>
      </c>
      <c r="D956" s="3">
        <f>+VLOOKUP(Precio_diario_frutas[[#This Row],[Mercado]],Codigos_mercados_mayoristas[],3,0)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25">
      <c r="A957" s="8" t="s">
        <v>170</v>
      </c>
      <c r="B957" s="3" t="str">
        <f>+VLOOKUP(Precio_diario_frutas[[#This Row],[Mercado]],Codigos_mercados_mayoristas[],2,0)</f>
        <v>Coquimbo</v>
      </c>
      <c r="C957" s="4">
        <v>44147</v>
      </c>
      <c r="D957" s="3">
        <f>+VLOOKUP(Precio_diario_frutas[[#This Row],[Mercado]],Codigos_mercados_mayoristas[],3,0)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30" x14ac:dyDescent="0.25">
      <c r="A958" s="8" t="s">
        <v>170</v>
      </c>
      <c r="B958" s="3" t="str">
        <f>+VLOOKUP(Precio_diario_frutas[[#This Row],[Mercado]],Codigos_mercados_mayoristas[],2,0)</f>
        <v>Coquimbo</v>
      </c>
      <c r="C958" s="4">
        <v>44147</v>
      </c>
      <c r="D958" s="3">
        <f>+VLOOKUP(Precio_diario_frutas[[#This Row],[Mercado]],Codigos_mercados_mayoristas[],3,0)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30" x14ac:dyDescent="0.25">
      <c r="A959" s="8" t="s">
        <v>170</v>
      </c>
      <c r="B959" s="3" t="str">
        <f>+VLOOKUP(Precio_diario_frutas[[#This Row],[Mercado]],Codigos_mercados_mayoristas[],2,0)</f>
        <v>Coquimbo</v>
      </c>
      <c r="C959" s="4">
        <v>44147</v>
      </c>
      <c r="D959" s="3">
        <f>+VLOOKUP(Precio_diario_frutas[[#This Row],[Mercado]],Codigos_mercados_mayoristas[],3,0)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30" x14ac:dyDescent="0.25">
      <c r="A960" s="8" t="s">
        <v>170</v>
      </c>
      <c r="B960" s="3" t="str">
        <f>+VLOOKUP(Precio_diario_frutas[[#This Row],[Mercado]],Codigos_mercados_mayoristas[],2,0)</f>
        <v>Coquimbo</v>
      </c>
      <c r="C960" s="4">
        <v>44147</v>
      </c>
      <c r="D960" s="3">
        <f>+VLOOKUP(Precio_diario_frutas[[#This Row],[Mercado]],Codigos_mercados_mayoristas[],3,0)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30" x14ac:dyDescent="0.25">
      <c r="A961" s="8" t="s">
        <v>170</v>
      </c>
      <c r="B961" s="3" t="str">
        <f>+VLOOKUP(Precio_diario_frutas[[#This Row],[Mercado]],Codigos_mercados_mayoristas[],2,0)</f>
        <v>Coquimbo</v>
      </c>
      <c r="C961" s="4">
        <v>44147</v>
      </c>
      <c r="D961" s="3">
        <f>+VLOOKUP(Precio_diario_frutas[[#This Row],[Mercado]],Codigos_mercados_mayoristas[],3,0)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30" x14ac:dyDescent="0.25">
      <c r="A962" s="8" t="s">
        <v>170</v>
      </c>
      <c r="B962" s="3" t="str">
        <f>+VLOOKUP(Precio_diario_frutas[[#This Row],[Mercado]],Codigos_mercados_mayoristas[],2,0)</f>
        <v>Coquimbo</v>
      </c>
      <c r="C962" s="4">
        <v>44147</v>
      </c>
      <c r="D962" s="3">
        <f>+VLOOKUP(Precio_diario_frutas[[#This Row],[Mercado]],Codigos_mercados_mayoristas[],3,0)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30" x14ac:dyDescent="0.25">
      <c r="A963" s="8" t="s">
        <v>170</v>
      </c>
      <c r="B963" s="11" t="str">
        <f>+VLOOKUP(Precio_diario_frutas[[#This Row],[Mercado]],Codigos_mercados_mayoristas[],2,0)</f>
        <v>Coquimbo</v>
      </c>
      <c r="C963" s="4">
        <v>44147</v>
      </c>
      <c r="D963" s="11">
        <f>+VLOOKUP(Precio_diario_frutas[[#This Row],[Mercado]],Codigos_mercados_mayoristas[],3,0)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25">
      <c r="A964" s="8" t="s">
        <v>41</v>
      </c>
      <c r="B964" s="3" t="str">
        <f>+VLOOKUP(Precio_diario_frutas[[#This Row],[Mercado]],Codigos_mercados_mayoristas[],2,0)</f>
        <v>Coquimbo</v>
      </c>
      <c r="C964" s="4">
        <v>44147</v>
      </c>
      <c r="D964" s="3">
        <f>+VLOOKUP(Precio_diario_frutas[[#This Row],[Mercado]],Codigos_mercados_mayoristas[],3,0)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25">
      <c r="A965" s="8" t="s">
        <v>41</v>
      </c>
      <c r="B965" s="3" t="str">
        <f>+VLOOKUP(Precio_diario_frutas[[#This Row],[Mercado]],Codigos_mercados_mayoristas[],2,0)</f>
        <v>Coquimbo</v>
      </c>
      <c r="C965" s="4">
        <v>44147</v>
      </c>
      <c r="D965" s="3">
        <f>+VLOOKUP(Precio_diario_frutas[[#This Row],[Mercado]],Codigos_mercados_mayoristas[],3,0)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25">
      <c r="A966" s="8" t="s">
        <v>41</v>
      </c>
      <c r="B966" s="3" t="str">
        <f>+VLOOKUP(Precio_diario_frutas[[#This Row],[Mercado]],Codigos_mercados_mayoristas[],2,0)</f>
        <v>Coquimbo</v>
      </c>
      <c r="C966" s="4">
        <v>44147</v>
      </c>
      <c r="D966" s="3">
        <f>+VLOOKUP(Precio_diario_frutas[[#This Row],[Mercado]],Codigos_mercados_mayoristas[],3,0)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25">
      <c r="A967" s="8" t="s">
        <v>41</v>
      </c>
      <c r="B967" s="3" t="str">
        <f>+VLOOKUP(Precio_diario_frutas[[#This Row],[Mercado]],Codigos_mercados_mayoristas[],2,0)</f>
        <v>Coquimbo</v>
      </c>
      <c r="C967" s="4">
        <v>44147</v>
      </c>
      <c r="D967" s="3">
        <f>+VLOOKUP(Precio_diario_frutas[[#This Row],[Mercado]],Codigos_mercados_mayoristas[],3,0)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ht="30" x14ac:dyDescent="0.25">
      <c r="A968" s="8" t="s">
        <v>41</v>
      </c>
      <c r="B968" s="3" t="str">
        <f>+VLOOKUP(Precio_diario_frutas[[#This Row],[Mercado]],Codigos_mercados_mayoristas[],2,0)</f>
        <v>Coquimbo</v>
      </c>
      <c r="C968" s="4">
        <v>44147</v>
      </c>
      <c r="D968" s="3">
        <f>+VLOOKUP(Precio_diario_frutas[[#This Row],[Mercado]],Codigos_mercados_mayoristas[],3,0)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ht="30" x14ac:dyDescent="0.25">
      <c r="A969" s="8" t="s">
        <v>41</v>
      </c>
      <c r="B969" s="3" t="str">
        <f>+VLOOKUP(Precio_diario_frutas[[#This Row],[Mercado]],Codigos_mercados_mayoristas[],2,0)</f>
        <v>Coquimbo</v>
      </c>
      <c r="C969" s="4">
        <v>44147</v>
      </c>
      <c r="D969" s="3">
        <f>+VLOOKUP(Precio_diario_frutas[[#This Row],[Mercado]],Codigos_mercados_mayoristas[],3,0)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25">
      <c r="A970" s="8" t="s">
        <v>41</v>
      </c>
      <c r="B970" s="3" t="str">
        <f>+VLOOKUP(Precio_diario_frutas[[#This Row],[Mercado]],Codigos_mercados_mayoristas[],2,0)</f>
        <v>Coquimbo</v>
      </c>
      <c r="C970" s="4">
        <v>44147</v>
      </c>
      <c r="D970" s="3">
        <f>+VLOOKUP(Precio_diario_frutas[[#This Row],[Mercado]],Codigos_mercados_mayoristas[],3,0)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25">
      <c r="A971" s="8" t="s">
        <v>41</v>
      </c>
      <c r="B971" s="3" t="str">
        <f>+VLOOKUP(Precio_diario_frutas[[#This Row],[Mercado]],Codigos_mercados_mayoristas[],2,0)</f>
        <v>Coquimbo</v>
      </c>
      <c r="C971" s="4">
        <v>44147</v>
      </c>
      <c r="D971" s="3">
        <f>+VLOOKUP(Precio_diario_frutas[[#This Row],[Mercado]],Codigos_mercados_mayoristas[],3,0)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25">
      <c r="A972" s="8" t="s">
        <v>41</v>
      </c>
      <c r="B972" s="3" t="str">
        <f>+VLOOKUP(Precio_diario_frutas[[#This Row],[Mercado]],Codigos_mercados_mayoristas[],2,0)</f>
        <v>Coquimbo</v>
      </c>
      <c r="C972" s="4">
        <v>44147</v>
      </c>
      <c r="D972" s="3">
        <f>+VLOOKUP(Precio_diario_frutas[[#This Row],[Mercado]],Codigos_mercados_mayoristas[],3,0)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25">
      <c r="A973" s="8" t="s">
        <v>41</v>
      </c>
      <c r="B973" s="3" t="str">
        <f>+VLOOKUP(Precio_diario_frutas[[#This Row],[Mercado]],Codigos_mercados_mayoristas[],2,0)</f>
        <v>Coquimbo</v>
      </c>
      <c r="C973" s="4">
        <v>44147</v>
      </c>
      <c r="D973" s="3">
        <f>+VLOOKUP(Precio_diario_frutas[[#This Row],[Mercado]],Codigos_mercados_mayoristas[],3,0)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25">
      <c r="A974" s="8" t="s">
        <v>41</v>
      </c>
      <c r="B974" s="3" t="str">
        <f>+VLOOKUP(Precio_diario_frutas[[#This Row],[Mercado]],Codigos_mercados_mayoristas[],2,0)</f>
        <v>Coquimbo</v>
      </c>
      <c r="C974" s="4">
        <v>44147</v>
      </c>
      <c r="D974" s="3">
        <f>+VLOOKUP(Precio_diario_frutas[[#This Row],[Mercado]],Codigos_mercados_mayoristas[],3,0)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25">
      <c r="A975" s="8" t="s">
        <v>41</v>
      </c>
      <c r="B975" s="3" t="str">
        <f>+VLOOKUP(Precio_diario_frutas[[#This Row],[Mercado]],Codigos_mercados_mayoristas[],2,0)</f>
        <v>Coquimbo</v>
      </c>
      <c r="C975" s="4">
        <v>44147</v>
      </c>
      <c r="D975" s="3">
        <f>+VLOOKUP(Precio_diario_frutas[[#This Row],[Mercado]],Codigos_mercados_mayoristas[],3,0)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25">
      <c r="A976" s="8" t="s">
        <v>41</v>
      </c>
      <c r="B976" s="3" t="str">
        <f>+VLOOKUP(Precio_diario_frutas[[#This Row],[Mercado]],Codigos_mercados_mayoristas[],2,0)</f>
        <v>Coquimbo</v>
      </c>
      <c r="C976" s="4">
        <v>44147</v>
      </c>
      <c r="D976" s="3">
        <f>+VLOOKUP(Precio_diario_frutas[[#This Row],[Mercado]],Codigos_mercados_mayoristas[],3,0)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25">
      <c r="A977" s="8" t="s">
        <v>41</v>
      </c>
      <c r="B977" s="3" t="str">
        <f>+VLOOKUP(Precio_diario_frutas[[#This Row],[Mercado]],Codigos_mercados_mayoristas[],2,0)</f>
        <v>Coquimbo</v>
      </c>
      <c r="C977" s="4">
        <v>44147</v>
      </c>
      <c r="D977" s="3">
        <f>+VLOOKUP(Precio_diario_frutas[[#This Row],[Mercado]],Codigos_mercados_mayoristas[],3,0)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25">
      <c r="A978" s="8" t="s">
        <v>41</v>
      </c>
      <c r="B978" s="3" t="str">
        <f>+VLOOKUP(Precio_diario_frutas[[#This Row],[Mercado]],Codigos_mercados_mayoristas[],2,0)</f>
        <v>Coquimbo</v>
      </c>
      <c r="C978" s="4">
        <v>44147</v>
      </c>
      <c r="D978" s="3">
        <f>+VLOOKUP(Precio_diario_frutas[[#This Row],[Mercado]],Codigos_mercados_mayoristas[],3,0)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25">
      <c r="A979" s="8" t="s">
        <v>41</v>
      </c>
      <c r="B979" s="3" t="str">
        <f>+VLOOKUP(Precio_diario_frutas[[#This Row],[Mercado]],Codigos_mercados_mayoristas[],2,0)</f>
        <v>Coquimbo</v>
      </c>
      <c r="C979" s="4">
        <v>44147</v>
      </c>
      <c r="D979" s="3">
        <f>+VLOOKUP(Precio_diario_frutas[[#This Row],[Mercado]],Codigos_mercados_mayoristas[],3,0)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25">
      <c r="A980" s="8" t="s">
        <v>41</v>
      </c>
      <c r="B980" s="3" t="str">
        <f>+VLOOKUP(Precio_diario_frutas[[#This Row],[Mercado]],Codigos_mercados_mayoristas[],2,0)</f>
        <v>Coquimbo</v>
      </c>
      <c r="C980" s="4">
        <v>44147</v>
      </c>
      <c r="D980" s="3">
        <f>+VLOOKUP(Precio_diario_frutas[[#This Row],[Mercado]],Codigos_mercados_mayoristas[],3,0)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25">
      <c r="A981" s="8" t="s">
        <v>41</v>
      </c>
      <c r="B981" s="3" t="str">
        <f>+VLOOKUP(Precio_diario_frutas[[#This Row],[Mercado]],Codigos_mercados_mayoristas[],2,0)</f>
        <v>Coquimbo</v>
      </c>
      <c r="C981" s="4">
        <v>44147</v>
      </c>
      <c r="D981" s="3">
        <f>+VLOOKUP(Precio_diario_frutas[[#This Row],[Mercado]],Codigos_mercados_mayoristas[],3,0)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25">
      <c r="A982" s="8" t="s">
        <v>41</v>
      </c>
      <c r="B982" s="3" t="str">
        <f>+VLOOKUP(Precio_diario_frutas[[#This Row],[Mercado]],Codigos_mercados_mayoristas[],2,0)</f>
        <v>Coquimbo</v>
      </c>
      <c r="C982" s="4">
        <v>44147</v>
      </c>
      <c r="D982" s="3">
        <f>+VLOOKUP(Precio_diario_frutas[[#This Row],[Mercado]],Codigos_mercados_mayoristas[],3,0)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25">
      <c r="A983" s="8" t="s">
        <v>41</v>
      </c>
      <c r="B983" s="3" t="str">
        <f>+VLOOKUP(Precio_diario_frutas[[#This Row],[Mercado]],Codigos_mercados_mayoristas[],2,0)</f>
        <v>Coquimbo</v>
      </c>
      <c r="C983" s="4">
        <v>44147</v>
      </c>
      <c r="D983" s="3">
        <f>+VLOOKUP(Precio_diario_frutas[[#This Row],[Mercado]],Codigos_mercados_mayoristas[],3,0)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25">
      <c r="A984" s="8" t="s">
        <v>41</v>
      </c>
      <c r="B984" s="11" t="str">
        <f>+VLOOKUP(Precio_diario_frutas[[#This Row],[Mercado]],Codigos_mercados_mayoristas[],2,0)</f>
        <v>Coquimbo</v>
      </c>
      <c r="C984" s="4">
        <v>44147</v>
      </c>
      <c r="D984" s="11">
        <f>+VLOOKUP(Precio_diario_frutas[[#This Row],[Mercado]],Codigos_mercados_mayoristas[],3,0)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ht="30" x14ac:dyDescent="0.25">
      <c r="A985" s="8" t="s">
        <v>188</v>
      </c>
      <c r="B985" s="3" t="str">
        <f>+VLOOKUP(Precio_diario_frutas[[#This Row],[Mercado]],Codigos_mercados_mayoristas[],2,0)</f>
        <v>Bíobío</v>
      </c>
      <c r="C985" s="4">
        <v>44147</v>
      </c>
      <c r="D985" s="3">
        <f>+VLOOKUP(Precio_diario_frutas[[#This Row],[Mercado]],Codigos_mercados_mayoristas[],3,0)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ht="30" x14ac:dyDescent="0.25">
      <c r="A986" s="8" t="s">
        <v>188</v>
      </c>
      <c r="B986" s="3" t="str">
        <f>+VLOOKUP(Precio_diario_frutas[[#This Row],[Mercado]],Codigos_mercados_mayoristas[],2,0)</f>
        <v>Bíobío</v>
      </c>
      <c r="C986" s="4">
        <v>44147</v>
      </c>
      <c r="D986" s="3">
        <f>+VLOOKUP(Precio_diario_frutas[[#This Row],[Mercado]],Codigos_mercados_mayoristas[],3,0)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ht="30" x14ac:dyDescent="0.25">
      <c r="A987" s="8" t="s">
        <v>188</v>
      </c>
      <c r="B987" s="3" t="str">
        <f>+VLOOKUP(Precio_diario_frutas[[#This Row],[Mercado]],Codigos_mercados_mayoristas[],2,0)</f>
        <v>Bíobío</v>
      </c>
      <c r="C987" s="4">
        <v>44147</v>
      </c>
      <c r="D987" s="3">
        <f>+VLOOKUP(Precio_diario_frutas[[#This Row],[Mercado]],Codigos_mercados_mayoristas[],3,0)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25">
      <c r="A988" s="8" t="s">
        <v>188</v>
      </c>
      <c r="B988" s="3" t="str">
        <f>+VLOOKUP(Precio_diario_frutas[[#This Row],[Mercado]],Codigos_mercados_mayoristas[],2,0)</f>
        <v>Bíobío</v>
      </c>
      <c r="C988" s="4">
        <v>44147</v>
      </c>
      <c r="D988" s="3">
        <f>+VLOOKUP(Precio_diario_frutas[[#This Row],[Mercado]],Codigos_mercados_mayoristas[],3,0)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25">
      <c r="A989" s="8" t="s">
        <v>188</v>
      </c>
      <c r="B989" s="3" t="str">
        <f>+VLOOKUP(Precio_diario_frutas[[#This Row],[Mercado]],Codigos_mercados_mayoristas[],2,0)</f>
        <v>Bíobío</v>
      </c>
      <c r="C989" s="4">
        <v>44147</v>
      </c>
      <c r="D989" s="3">
        <f>+VLOOKUP(Precio_diario_frutas[[#This Row],[Mercado]],Codigos_mercados_mayoristas[],3,0)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25">
      <c r="A990" s="8" t="s">
        <v>188</v>
      </c>
      <c r="B990" s="3" t="str">
        <f>+VLOOKUP(Precio_diario_frutas[[#This Row],[Mercado]],Codigos_mercados_mayoristas[],2,0)</f>
        <v>Bíobío</v>
      </c>
      <c r="C990" s="4">
        <v>44147</v>
      </c>
      <c r="D990" s="3">
        <f>+VLOOKUP(Precio_diario_frutas[[#This Row],[Mercado]],Codigos_mercados_mayoristas[],3,0)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25">
      <c r="A991" s="8" t="s">
        <v>188</v>
      </c>
      <c r="B991" s="3" t="str">
        <f>+VLOOKUP(Precio_diario_frutas[[#This Row],[Mercado]],Codigos_mercados_mayoristas[],2,0)</f>
        <v>Bíobío</v>
      </c>
      <c r="C991" s="4">
        <v>44147</v>
      </c>
      <c r="D991" s="3">
        <f>+VLOOKUP(Precio_diario_frutas[[#This Row],[Mercado]],Codigos_mercados_mayoristas[],3,0)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25">
      <c r="A992" s="8" t="s">
        <v>188</v>
      </c>
      <c r="B992" s="3" t="str">
        <f>+VLOOKUP(Precio_diario_frutas[[#This Row],[Mercado]],Codigos_mercados_mayoristas[],2,0)</f>
        <v>Bíobío</v>
      </c>
      <c r="C992" s="4">
        <v>44147</v>
      </c>
      <c r="D992" s="3">
        <f>+VLOOKUP(Precio_diario_frutas[[#This Row],[Mercado]],Codigos_mercados_mayoristas[],3,0)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30" x14ac:dyDescent="0.25">
      <c r="A993" s="8" t="s">
        <v>188</v>
      </c>
      <c r="B993" s="3" t="str">
        <f>+VLOOKUP(Precio_diario_frutas[[#This Row],[Mercado]],Codigos_mercados_mayoristas[],2,0)</f>
        <v>Bíobío</v>
      </c>
      <c r="C993" s="4">
        <v>44147</v>
      </c>
      <c r="D993" s="3">
        <f>+VLOOKUP(Precio_diario_frutas[[#This Row],[Mercado]],Codigos_mercados_mayoristas[],3,0)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25">
      <c r="A994" s="8" t="s">
        <v>188</v>
      </c>
      <c r="B994" s="3" t="str">
        <f>+VLOOKUP(Precio_diario_frutas[[#This Row],[Mercado]],Codigos_mercados_mayoristas[],2,0)</f>
        <v>Bíobío</v>
      </c>
      <c r="C994" s="4">
        <v>44147</v>
      </c>
      <c r="D994" s="3">
        <f>+VLOOKUP(Precio_diario_frutas[[#This Row],[Mercado]],Codigos_mercados_mayoristas[],3,0)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25">
      <c r="A995" s="8" t="s">
        <v>188</v>
      </c>
      <c r="B995" s="3" t="str">
        <f>+VLOOKUP(Precio_diario_frutas[[#This Row],[Mercado]],Codigos_mercados_mayoristas[],2,0)</f>
        <v>Bíobío</v>
      </c>
      <c r="C995" s="4">
        <v>44147</v>
      </c>
      <c r="D995" s="3">
        <f>+VLOOKUP(Precio_diario_frutas[[#This Row],[Mercado]],Codigos_mercados_mayoristas[],3,0)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25">
      <c r="A996" s="8" t="s">
        <v>188</v>
      </c>
      <c r="B996" s="3" t="str">
        <f>+VLOOKUP(Precio_diario_frutas[[#This Row],[Mercado]],Codigos_mercados_mayoristas[],2,0)</f>
        <v>Bíobío</v>
      </c>
      <c r="C996" s="4">
        <v>44147</v>
      </c>
      <c r="D996" s="3">
        <f>+VLOOKUP(Precio_diario_frutas[[#This Row],[Mercado]],Codigos_mercados_mayoristas[],3,0)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25">
      <c r="A997" s="8" t="s">
        <v>188</v>
      </c>
      <c r="B997" s="3" t="str">
        <f>+VLOOKUP(Precio_diario_frutas[[#This Row],[Mercado]],Codigos_mercados_mayoristas[],2,0)</f>
        <v>Bíobío</v>
      </c>
      <c r="C997" s="4">
        <v>44147</v>
      </c>
      <c r="D997" s="3">
        <f>+VLOOKUP(Precio_diario_frutas[[#This Row],[Mercado]],Codigos_mercados_mayoristas[],3,0)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25">
      <c r="A998" s="8" t="s">
        <v>188</v>
      </c>
      <c r="B998" s="3" t="str">
        <f>+VLOOKUP(Precio_diario_frutas[[#This Row],[Mercado]],Codigos_mercados_mayoristas[],2,0)</f>
        <v>Bíobío</v>
      </c>
      <c r="C998" s="4">
        <v>44147</v>
      </c>
      <c r="D998" s="3">
        <f>+VLOOKUP(Precio_diario_frutas[[#This Row],[Mercado]],Codigos_mercados_mayoristas[],3,0)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25">
      <c r="A999" s="8" t="s">
        <v>188</v>
      </c>
      <c r="B999" s="3" t="str">
        <f>+VLOOKUP(Precio_diario_frutas[[#This Row],[Mercado]],Codigos_mercados_mayoristas[],2,0)</f>
        <v>Bíobío</v>
      </c>
      <c r="C999" s="4">
        <v>44147</v>
      </c>
      <c r="D999" s="3">
        <f>+VLOOKUP(Precio_diario_frutas[[#This Row],[Mercado]],Codigos_mercados_mayoristas[],3,0)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25">
      <c r="A1000" s="8" t="s">
        <v>188</v>
      </c>
      <c r="B1000" s="3" t="str">
        <f>+VLOOKUP(Precio_diario_frutas[[#This Row],[Mercado]],Codigos_mercados_mayoristas[],2,0)</f>
        <v>Bíobío</v>
      </c>
      <c r="C1000" s="4">
        <v>44147</v>
      </c>
      <c r="D1000" s="3">
        <f>+VLOOKUP(Precio_diario_frutas[[#This Row],[Mercado]],Codigos_mercados_mayoristas[],3,0)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25">
      <c r="A1001" s="8" t="s">
        <v>188</v>
      </c>
      <c r="B1001" s="3" t="str">
        <f>+VLOOKUP(Precio_diario_frutas[[#This Row],[Mercado]],Codigos_mercados_mayoristas[],2,0)</f>
        <v>Bíobío</v>
      </c>
      <c r="C1001" s="4">
        <v>44147</v>
      </c>
      <c r="D1001" s="3">
        <f>+VLOOKUP(Precio_diario_frutas[[#This Row],[Mercado]],Codigos_mercados_mayoristas[],3,0)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25">
      <c r="A1002" s="8" t="s">
        <v>188</v>
      </c>
      <c r="B1002" s="3" t="str">
        <f>+VLOOKUP(Precio_diario_frutas[[#This Row],[Mercado]],Codigos_mercados_mayoristas[],2,0)</f>
        <v>Bíobío</v>
      </c>
      <c r="C1002" s="4">
        <v>44147</v>
      </c>
      <c r="D1002" s="3">
        <f>+VLOOKUP(Precio_diario_frutas[[#This Row],[Mercado]],Codigos_mercados_mayoristas[],3,0)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25">
      <c r="A1003" s="8" t="s">
        <v>188</v>
      </c>
      <c r="B1003" s="3" t="str">
        <f>+VLOOKUP(Precio_diario_frutas[[#This Row],[Mercado]],Codigos_mercados_mayoristas[],2,0)</f>
        <v>Bíobío</v>
      </c>
      <c r="C1003" s="4">
        <v>44147</v>
      </c>
      <c r="D1003" s="3">
        <f>+VLOOKUP(Precio_diario_frutas[[#This Row],[Mercado]],Codigos_mercados_mayoristas[],3,0)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25">
      <c r="A1004" s="8" t="s">
        <v>188</v>
      </c>
      <c r="B1004" s="3" t="str">
        <f>+VLOOKUP(Precio_diario_frutas[[#This Row],[Mercado]],Codigos_mercados_mayoristas[],2,0)</f>
        <v>Bíobío</v>
      </c>
      <c r="C1004" s="4">
        <v>44147</v>
      </c>
      <c r="D1004" s="3">
        <f>+VLOOKUP(Precio_diario_frutas[[#This Row],[Mercado]],Codigos_mercados_mayoristas[],3,0)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25">
      <c r="A1005" s="8" t="s">
        <v>188</v>
      </c>
      <c r="B1005" s="3" t="str">
        <f>+VLOOKUP(Precio_diario_frutas[[#This Row],[Mercado]],Codigos_mercados_mayoristas[],2,0)</f>
        <v>Bíobío</v>
      </c>
      <c r="C1005" s="4">
        <v>44147</v>
      </c>
      <c r="D1005" s="3">
        <f>+VLOOKUP(Precio_diario_frutas[[#This Row],[Mercado]],Codigos_mercados_mayoristas[],3,0)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25">
      <c r="A1006" s="8" t="s">
        <v>188</v>
      </c>
      <c r="B1006" s="3" t="str">
        <f>+VLOOKUP(Precio_diario_frutas[[#This Row],[Mercado]],Codigos_mercados_mayoristas[],2,0)</f>
        <v>Bíobío</v>
      </c>
      <c r="C1006" s="4">
        <v>44147</v>
      </c>
      <c r="D1006" s="3">
        <f>+VLOOKUP(Precio_diario_frutas[[#This Row],[Mercado]],Codigos_mercados_mayoristas[],3,0)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25">
      <c r="A1007" s="8" t="s">
        <v>188</v>
      </c>
      <c r="B1007" s="3" t="str">
        <f>+VLOOKUP(Precio_diario_frutas[[#This Row],[Mercado]],Codigos_mercados_mayoristas[],2,0)</f>
        <v>Bíobío</v>
      </c>
      <c r="C1007" s="4">
        <v>44147</v>
      </c>
      <c r="D1007" s="3">
        <f>+VLOOKUP(Precio_diario_frutas[[#This Row],[Mercado]],Codigos_mercados_mayoristas[],3,0)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25">
      <c r="A1008" s="8" t="s">
        <v>188</v>
      </c>
      <c r="B1008" s="3" t="str">
        <f>+VLOOKUP(Precio_diario_frutas[[#This Row],[Mercado]],Codigos_mercados_mayoristas[],2,0)</f>
        <v>Bíobío</v>
      </c>
      <c r="C1008" s="4">
        <v>44147</v>
      </c>
      <c r="D1008" s="3">
        <f>+VLOOKUP(Precio_diario_frutas[[#This Row],[Mercado]],Codigos_mercados_mayoristas[],3,0)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30" x14ac:dyDescent="0.25">
      <c r="A1009" s="8" t="s">
        <v>188</v>
      </c>
      <c r="B1009" s="3" t="str">
        <f>+VLOOKUP(Precio_diario_frutas[[#This Row],[Mercado]],Codigos_mercados_mayoristas[],2,0)</f>
        <v>Bíobío</v>
      </c>
      <c r="C1009" s="4">
        <v>44147</v>
      </c>
      <c r="D1009" s="3">
        <f>+VLOOKUP(Precio_diario_frutas[[#This Row],[Mercado]],Codigos_mercados_mayoristas[],3,0)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30" x14ac:dyDescent="0.25">
      <c r="A1010" s="8" t="s">
        <v>188</v>
      </c>
      <c r="B1010" s="3" t="str">
        <f>+VLOOKUP(Precio_diario_frutas[[#This Row],[Mercado]],Codigos_mercados_mayoristas[],2,0)</f>
        <v>Bíobío</v>
      </c>
      <c r="C1010" s="4">
        <v>44147</v>
      </c>
      <c r="D1010" s="3">
        <f>+VLOOKUP(Precio_diario_frutas[[#This Row],[Mercado]],Codigos_mercados_mayoristas[],3,0)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30" x14ac:dyDescent="0.25">
      <c r="A1011" s="8" t="s">
        <v>188</v>
      </c>
      <c r="B1011" s="3" t="str">
        <f>+VLOOKUP(Precio_diario_frutas[[#This Row],[Mercado]],Codigos_mercados_mayoristas[],2,0)</f>
        <v>Bíobío</v>
      </c>
      <c r="C1011" s="4">
        <v>44147</v>
      </c>
      <c r="D1011" s="3">
        <f>+VLOOKUP(Precio_diario_frutas[[#This Row],[Mercado]],Codigos_mercados_mayoristas[],3,0)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30" x14ac:dyDescent="0.25">
      <c r="A1012" s="8" t="s">
        <v>188</v>
      </c>
      <c r="B1012" s="11" t="str">
        <f>+VLOOKUP(Precio_diario_frutas[[#This Row],[Mercado]],Codigos_mercados_mayoristas[],2,0)</f>
        <v>Bíobío</v>
      </c>
      <c r="C1012" s="4">
        <v>44147</v>
      </c>
      <c r="D1012" s="11">
        <f>+VLOOKUP(Precio_diario_frutas[[#This Row],[Mercado]],Codigos_mercados_mayoristas[],3,0)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25">
      <c r="A1013" s="8" t="s">
        <v>107</v>
      </c>
      <c r="B1013" s="3" t="str">
        <f>+VLOOKUP(Precio_diario_frutas[[#This Row],[Mercado]],Codigos_mercados_mayoristas[],2,0)</f>
        <v>Los Lagos</v>
      </c>
      <c r="C1013" s="4">
        <v>44147</v>
      </c>
      <c r="D1013" s="3">
        <f>+VLOOKUP(Precio_diario_frutas[[#This Row],[Mercado]],Codigos_mercados_mayoristas[],3,0)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25">
      <c r="A1014" s="8" t="s">
        <v>107</v>
      </c>
      <c r="B1014" s="3" t="str">
        <f>+VLOOKUP(Precio_diario_frutas[[#This Row],[Mercado]],Codigos_mercados_mayoristas[],2,0)</f>
        <v>Los Lagos</v>
      </c>
      <c r="C1014" s="4">
        <v>44147</v>
      </c>
      <c r="D1014" s="3">
        <f>+VLOOKUP(Precio_diario_frutas[[#This Row],[Mercado]],Codigos_mercados_mayoristas[],3,0)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25">
      <c r="A1015" s="8" t="s">
        <v>107</v>
      </c>
      <c r="B1015" s="3" t="str">
        <f>+VLOOKUP(Precio_diario_frutas[[#This Row],[Mercado]],Codigos_mercados_mayoristas[],2,0)</f>
        <v>Los Lagos</v>
      </c>
      <c r="C1015" s="4">
        <v>44147</v>
      </c>
      <c r="D1015" s="3">
        <f>+VLOOKUP(Precio_diario_frutas[[#This Row],[Mercado]],Codigos_mercados_mayoristas[],3,0)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25">
      <c r="A1016" s="8" t="s">
        <v>107</v>
      </c>
      <c r="B1016" s="3" t="str">
        <f>+VLOOKUP(Precio_diario_frutas[[#This Row],[Mercado]],Codigos_mercados_mayoristas[],2,0)</f>
        <v>Los Lagos</v>
      </c>
      <c r="C1016" s="4">
        <v>44147</v>
      </c>
      <c r="D1016" s="3">
        <f>+VLOOKUP(Precio_diario_frutas[[#This Row],[Mercado]],Codigos_mercados_mayoristas[],3,0)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30" x14ac:dyDescent="0.25">
      <c r="A1017" s="8" t="s">
        <v>107</v>
      </c>
      <c r="B1017" s="3" t="str">
        <f>+VLOOKUP(Precio_diario_frutas[[#This Row],[Mercado]],Codigos_mercados_mayoristas[],2,0)</f>
        <v>Los Lagos</v>
      </c>
      <c r="C1017" s="4">
        <v>44147</v>
      </c>
      <c r="D1017" s="3">
        <f>+VLOOKUP(Precio_diario_frutas[[#This Row],[Mercado]],Codigos_mercados_mayoristas[],3,0)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25">
      <c r="A1018" s="8" t="s">
        <v>107</v>
      </c>
      <c r="B1018" s="3" t="str">
        <f>+VLOOKUP(Precio_diario_frutas[[#This Row],[Mercado]],Codigos_mercados_mayoristas[],2,0)</f>
        <v>Los Lagos</v>
      </c>
      <c r="C1018" s="4">
        <v>44147</v>
      </c>
      <c r="D1018" s="3">
        <f>+VLOOKUP(Precio_diario_frutas[[#This Row],[Mercado]],Codigos_mercados_mayoristas[],3,0)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25">
      <c r="A1019" s="8" t="s">
        <v>107</v>
      </c>
      <c r="B1019" s="3" t="str">
        <f>+VLOOKUP(Precio_diario_frutas[[#This Row],[Mercado]],Codigos_mercados_mayoristas[],2,0)</f>
        <v>Los Lagos</v>
      </c>
      <c r="C1019" s="4">
        <v>44147</v>
      </c>
      <c r="D1019" s="3">
        <f>+VLOOKUP(Precio_diario_frutas[[#This Row],[Mercado]],Codigos_mercados_mayoristas[],3,0)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25">
      <c r="A1020" s="8" t="s">
        <v>107</v>
      </c>
      <c r="B1020" s="3" t="str">
        <f>+VLOOKUP(Precio_diario_frutas[[#This Row],[Mercado]],Codigos_mercados_mayoristas[],2,0)</f>
        <v>Los Lagos</v>
      </c>
      <c r="C1020" s="4">
        <v>44147</v>
      </c>
      <c r="D1020" s="3">
        <f>+VLOOKUP(Precio_diario_frutas[[#This Row],[Mercado]],Codigos_mercados_mayoristas[],3,0)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25">
      <c r="A1021" s="8" t="s">
        <v>107</v>
      </c>
      <c r="B1021" s="3" t="str">
        <f>+VLOOKUP(Precio_diario_frutas[[#This Row],[Mercado]],Codigos_mercados_mayoristas[],2,0)</f>
        <v>Los Lagos</v>
      </c>
      <c r="C1021" s="4">
        <v>44147</v>
      </c>
      <c r="D1021" s="3">
        <f>+VLOOKUP(Precio_diario_frutas[[#This Row],[Mercado]],Codigos_mercados_mayoristas[],3,0)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25">
      <c r="A1022" s="8" t="s">
        <v>107</v>
      </c>
      <c r="B1022" s="3" t="str">
        <f>+VLOOKUP(Precio_diario_frutas[[#This Row],[Mercado]],Codigos_mercados_mayoristas[],2,0)</f>
        <v>Los Lagos</v>
      </c>
      <c r="C1022" s="4">
        <v>44147</v>
      </c>
      <c r="D1022" s="3">
        <f>+VLOOKUP(Precio_diario_frutas[[#This Row],[Mercado]],Codigos_mercados_mayoristas[],3,0)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25">
      <c r="A1023" s="8" t="s">
        <v>107</v>
      </c>
      <c r="B1023" s="3" t="str">
        <f>+VLOOKUP(Precio_diario_frutas[[#This Row],[Mercado]],Codigos_mercados_mayoristas[],2,0)</f>
        <v>Los Lagos</v>
      </c>
      <c r="C1023" s="4">
        <v>44147</v>
      </c>
      <c r="D1023" s="3">
        <f>+VLOOKUP(Precio_diario_frutas[[#This Row],[Mercado]],Codigos_mercados_mayoristas[],3,0)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25">
      <c r="A1024" s="8" t="s">
        <v>107</v>
      </c>
      <c r="B1024" s="3" t="str">
        <f>+VLOOKUP(Precio_diario_frutas[[#This Row],[Mercado]],Codigos_mercados_mayoristas[],2,0)</f>
        <v>Los Lagos</v>
      </c>
      <c r="C1024" s="4">
        <v>44147</v>
      </c>
      <c r="D1024" s="3">
        <f>+VLOOKUP(Precio_diario_frutas[[#This Row],[Mercado]],Codigos_mercados_mayoristas[],3,0)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25">
      <c r="A1025" s="8" t="s">
        <v>107</v>
      </c>
      <c r="B1025" s="3" t="str">
        <f>+VLOOKUP(Precio_diario_frutas[[#This Row],[Mercado]],Codigos_mercados_mayoristas[],2,0)</f>
        <v>Los Lagos</v>
      </c>
      <c r="C1025" s="4">
        <v>44147</v>
      </c>
      <c r="D1025" s="3">
        <f>+VLOOKUP(Precio_diario_frutas[[#This Row],[Mercado]],Codigos_mercados_mayoristas[],3,0)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25">
      <c r="A1026" s="8" t="s">
        <v>107</v>
      </c>
      <c r="B1026" s="3" t="str">
        <f>+VLOOKUP(Precio_diario_frutas[[#This Row],[Mercado]],Codigos_mercados_mayoristas[],2,0)</f>
        <v>Los Lagos</v>
      </c>
      <c r="C1026" s="4">
        <v>44147</v>
      </c>
      <c r="D1026" s="3">
        <f>+VLOOKUP(Precio_diario_frutas[[#This Row],[Mercado]],Codigos_mercados_mayoristas[],3,0)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30" x14ac:dyDescent="0.25">
      <c r="A1027" s="8" t="s">
        <v>107</v>
      </c>
      <c r="B1027" s="3" t="str">
        <f>+VLOOKUP(Precio_diario_frutas[[#This Row],[Mercado]],Codigos_mercados_mayoristas[],2,0)</f>
        <v>Los Lagos</v>
      </c>
      <c r="C1027" s="4">
        <v>44147</v>
      </c>
      <c r="D1027" s="3">
        <f>+VLOOKUP(Precio_diario_frutas[[#This Row],[Mercado]],Codigos_mercados_mayoristas[],3,0)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25">
      <c r="A1028" s="8" t="s">
        <v>107</v>
      </c>
      <c r="B1028" s="11" t="str">
        <f>+VLOOKUP(Precio_diario_frutas[[#This Row],[Mercado]],Codigos_mercados_mayoristas[],2,0)</f>
        <v>Los Lagos</v>
      </c>
      <c r="C1028" s="4">
        <v>44147</v>
      </c>
      <c r="D1028" s="11">
        <f>+VLOOKUP(Precio_diario_frutas[[#This Row],[Mercado]],Codigos_mercados_mayoristas[],3,0)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25">
      <c r="A1029" s="8" t="s">
        <v>178</v>
      </c>
      <c r="B1029" s="3" t="str">
        <f>+VLOOKUP(Precio_diario_frutas[[#This Row],[Mercado]],Codigos_mercados_mayoristas[],2,0)</f>
        <v>La Araucanía</v>
      </c>
      <c r="C1029" s="4">
        <v>44147</v>
      </c>
      <c r="D1029" s="3">
        <f>+VLOOKUP(Precio_diario_frutas[[#This Row],[Mercado]],Codigos_mercados_mayoristas[],3,0)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25">
      <c r="A1030" s="8" t="s">
        <v>178</v>
      </c>
      <c r="B1030" s="3" t="str">
        <f>+VLOOKUP(Precio_diario_frutas[[#This Row],[Mercado]],Codigos_mercados_mayoristas[],2,0)</f>
        <v>La Araucanía</v>
      </c>
      <c r="C1030" s="4">
        <v>44147</v>
      </c>
      <c r="D1030" s="3">
        <f>+VLOOKUP(Precio_diario_frutas[[#This Row],[Mercado]],Codigos_mercados_mayoristas[],3,0)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ht="30" x14ac:dyDescent="0.25">
      <c r="A1031" s="8" t="s">
        <v>178</v>
      </c>
      <c r="B1031" s="3" t="str">
        <f>+VLOOKUP(Precio_diario_frutas[[#This Row],[Mercado]],Codigos_mercados_mayoristas[],2,0)</f>
        <v>La Araucanía</v>
      </c>
      <c r="C1031" s="4">
        <v>44147</v>
      </c>
      <c r="D1031" s="3">
        <f>+VLOOKUP(Precio_diario_frutas[[#This Row],[Mercado]],Codigos_mercados_mayoristas[],3,0)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ht="30" x14ac:dyDescent="0.25">
      <c r="A1032" s="8" t="s">
        <v>178</v>
      </c>
      <c r="B1032" s="3" t="str">
        <f>+VLOOKUP(Precio_diario_frutas[[#This Row],[Mercado]],Codigos_mercados_mayoristas[],2,0)</f>
        <v>La Araucanía</v>
      </c>
      <c r="C1032" s="4">
        <v>44147</v>
      </c>
      <c r="D1032" s="3">
        <f>+VLOOKUP(Precio_diario_frutas[[#This Row],[Mercado]],Codigos_mercados_mayoristas[],3,0)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ht="30" x14ac:dyDescent="0.25">
      <c r="A1033" s="8" t="s">
        <v>178</v>
      </c>
      <c r="B1033" s="3" t="str">
        <f>+VLOOKUP(Precio_diario_frutas[[#This Row],[Mercado]],Codigos_mercados_mayoristas[],2,0)</f>
        <v>La Araucanía</v>
      </c>
      <c r="C1033" s="4">
        <v>44147</v>
      </c>
      <c r="D1033" s="3">
        <f>+VLOOKUP(Precio_diario_frutas[[#This Row],[Mercado]],Codigos_mercados_mayoristas[],3,0)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ht="30" x14ac:dyDescent="0.25">
      <c r="A1034" s="8" t="s">
        <v>178</v>
      </c>
      <c r="B1034" s="3" t="str">
        <f>+VLOOKUP(Precio_diario_frutas[[#This Row],[Mercado]],Codigos_mercados_mayoristas[],2,0)</f>
        <v>La Araucanía</v>
      </c>
      <c r="C1034" s="4">
        <v>44147</v>
      </c>
      <c r="D1034" s="3">
        <f>+VLOOKUP(Precio_diario_frutas[[#This Row],[Mercado]],Codigos_mercados_mayoristas[],3,0)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25">
      <c r="A1035" s="8" t="s">
        <v>178</v>
      </c>
      <c r="B1035" s="3" t="str">
        <f>+VLOOKUP(Precio_diario_frutas[[#This Row],[Mercado]],Codigos_mercados_mayoristas[],2,0)</f>
        <v>La Araucanía</v>
      </c>
      <c r="C1035" s="4">
        <v>44147</v>
      </c>
      <c r="D1035" s="3">
        <f>+VLOOKUP(Precio_diario_frutas[[#This Row],[Mercado]],Codigos_mercados_mayoristas[],3,0)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25">
      <c r="A1036" s="8" t="s">
        <v>178</v>
      </c>
      <c r="B1036" s="3" t="str">
        <f>+VLOOKUP(Precio_diario_frutas[[#This Row],[Mercado]],Codigos_mercados_mayoristas[],2,0)</f>
        <v>La Araucanía</v>
      </c>
      <c r="C1036" s="4">
        <v>44147</v>
      </c>
      <c r="D1036" s="3">
        <f>+VLOOKUP(Precio_diario_frutas[[#This Row],[Mercado]],Codigos_mercados_mayoristas[],3,0)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25">
      <c r="A1037" s="8" t="s">
        <v>178</v>
      </c>
      <c r="B1037" s="3" t="str">
        <f>+VLOOKUP(Precio_diario_frutas[[#This Row],[Mercado]],Codigos_mercados_mayoristas[],2,0)</f>
        <v>La Araucanía</v>
      </c>
      <c r="C1037" s="4">
        <v>44147</v>
      </c>
      <c r="D1037" s="3">
        <f>+VLOOKUP(Precio_diario_frutas[[#This Row],[Mercado]],Codigos_mercados_mayoristas[],3,0)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25">
      <c r="A1038" s="8" t="s">
        <v>178</v>
      </c>
      <c r="B1038" s="3" t="str">
        <f>+VLOOKUP(Precio_diario_frutas[[#This Row],[Mercado]],Codigos_mercados_mayoristas[],2,0)</f>
        <v>La Araucanía</v>
      </c>
      <c r="C1038" s="4">
        <v>44147</v>
      </c>
      <c r="D1038" s="3">
        <f>+VLOOKUP(Precio_diario_frutas[[#This Row],[Mercado]],Codigos_mercados_mayoristas[],3,0)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25">
      <c r="A1039" s="8" t="s">
        <v>178</v>
      </c>
      <c r="B1039" s="3" t="str">
        <f>+VLOOKUP(Precio_diario_frutas[[#This Row],[Mercado]],Codigos_mercados_mayoristas[],2,0)</f>
        <v>La Araucanía</v>
      </c>
      <c r="C1039" s="4">
        <v>44147</v>
      </c>
      <c r="D1039" s="3">
        <f>+VLOOKUP(Precio_diario_frutas[[#This Row],[Mercado]],Codigos_mercados_mayoristas[],3,0)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25">
      <c r="A1040" s="8" t="s">
        <v>178</v>
      </c>
      <c r="B1040" s="3" t="str">
        <f>+VLOOKUP(Precio_diario_frutas[[#This Row],[Mercado]],Codigos_mercados_mayoristas[],2,0)</f>
        <v>La Araucanía</v>
      </c>
      <c r="C1040" s="4">
        <v>44147</v>
      </c>
      <c r="D1040" s="3">
        <f>+VLOOKUP(Precio_diario_frutas[[#This Row],[Mercado]],Codigos_mercados_mayoristas[],3,0)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25">
      <c r="A1041" s="8" t="s">
        <v>178</v>
      </c>
      <c r="B1041" s="3" t="str">
        <f>+VLOOKUP(Precio_diario_frutas[[#This Row],[Mercado]],Codigos_mercados_mayoristas[],2,0)</f>
        <v>La Araucanía</v>
      </c>
      <c r="C1041" s="4">
        <v>44147</v>
      </c>
      <c r="D1041" s="3">
        <f>+VLOOKUP(Precio_diario_frutas[[#This Row],[Mercado]],Codigos_mercados_mayoristas[],3,0)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25">
      <c r="A1042" s="8" t="s">
        <v>178</v>
      </c>
      <c r="B1042" s="3" t="str">
        <f>+VLOOKUP(Precio_diario_frutas[[#This Row],[Mercado]],Codigos_mercados_mayoristas[],2,0)</f>
        <v>La Araucanía</v>
      </c>
      <c r="C1042" s="4">
        <v>44147</v>
      </c>
      <c r="D1042" s="3">
        <f>+VLOOKUP(Precio_diario_frutas[[#This Row],[Mercado]],Codigos_mercados_mayoristas[],3,0)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30" x14ac:dyDescent="0.25">
      <c r="A1043" s="8" t="s">
        <v>178</v>
      </c>
      <c r="B1043" s="3" t="str">
        <f>+VLOOKUP(Precio_diario_frutas[[#This Row],[Mercado]],Codigos_mercados_mayoristas[],2,0)</f>
        <v>La Araucanía</v>
      </c>
      <c r="C1043" s="4">
        <v>44147</v>
      </c>
      <c r="D1043" s="3">
        <f>+VLOOKUP(Precio_diario_frutas[[#This Row],[Mercado]],Codigos_mercados_mayoristas[],3,0)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25">
      <c r="A1044" s="8" t="s">
        <v>178</v>
      </c>
      <c r="B1044" s="3" t="str">
        <f>+VLOOKUP(Precio_diario_frutas[[#This Row],[Mercado]],Codigos_mercados_mayoristas[],2,0)</f>
        <v>La Araucanía</v>
      </c>
      <c r="C1044" s="4">
        <v>44147</v>
      </c>
      <c r="D1044" s="3">
        <f>+VLOOKUP(Precio_diario_frutas[[#This Row],[Mercado]],Codigos_mercados_mayoristas[],3,0)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25">
      <c r="A1045" s="8" t="s">
        <v>178</v>
      </c>
      <c r="B1045" s="3" t="str">
        <f>+VLOOKUP(Precio_diario_frutas[[#This Row],[Mercado]],Codigos_mercados_mayoristas[],2,0)</f>
        <v>La Araucanía</v>
      </c>
      <c r="C1045" s="4">
        <v>44147</v>
      </c>
      <c r="D1045" s="3">
        <f>+VLOOKUP(Precio_diario_frutas[[#This Row],[Mercado]],Codigos_mercados_mayoristas[],3,0)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25">
      <c r="A1046" s="8" t="s">
        <v>178</v>
      </c>
      <c r="B1046" s="3" t="str">
        <f>+VLOOKUP(Precio_diario_frutas[[#This Row],[Mercado]],Codigos_mercados_mayoristas[],2,0)</f>
        <v>La Araucanía</v>
      </c>
      <c r="C1046" s="4">
        <v>44147</v>
      </c>
      <c r="D1046" s="3">
        <f>+VLOOKUP(Precio_diario_frutas[[#This Row],[Mercado]],Codigos_mercados_mayoristas[],3,0)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25">
      <c r="A1047" s="8" t="s">
        <v>178</v>
      </c>
      <c r="B1047" s="3" t="str">
        <f>+VLOOKUP(Precio_diario_frutas[[#This Row],[Mercado]],Codigos_mercados_mayoristas[],2,0)</f>
        <v>La Araucanía</v>
      </c>
      <c r="C1047" s="4">
        <v>44147</v>
      </c>
      <c r="D1047" s="3">
        <f>+VLOOKUP(Precio_diario_frutas[[#This Row],[Mercado]],Codigos_mercados_mayoristas[],3,0)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25">
      <c r="A1048" s="8" t="s">
        <v>178</v>
      </c>
      <c r="B1048" s="3" t="str">
        <f>+VLOOKUP(Precio_diario_frutas[[#This Row],[Mercado]],Codigos_mercados_mayoristas[],2,0)</f>
        <v>La Araucanía</v>
      </c>
      <c r="C1048" s="4">
        <v>44147</v>
      </c>
      <c r="D1048" s="3">
        <f>+VLOOKUP(Precio_diario_frutas[[#This Row],[Mercado]],Codigos_mercados_mayoristas[],3,0)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25">
      <c r="A1049" s="8" t="s">
        <v>178</v>
      </c>
      <c r="B1049" s="3" t="str">
        <f>+VLOOKUP(Precio_diario_frutas[[#This Row],[Mercado]],Codigos_mercados_mayoristas[],2,0)</f>
        <v>La Araucanía</v>
      </c>
      <c r="C1049" s="4">
        <v>44147</v>
      </c>
      <c r="D1049" s="3">
        <f>+VLOOKUP(Precio_diario_frutas[[#This Row],[Mercado]],Codigos_mercados_mayoristas[],3,0)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25">
      <c r="A1050" s="8" t="s">
        <v>178</v>
      </c>
      <c r="B1050" s="3" t="str">
        <f>+VLOOKUP(Precio_diario_frutas[[#This Row],[Mercado]],Codigos_mercados_mayoristas[],2,0)</f>
        <v>La Araucanía</v>
      </c>
      <c r="C1050" s="4">
        <v>44147</v>
      </c>
      <c r="D1050" s="3">
        <f>+VLOOKUP(Precio_diario_frutas[[#This Row],[Mercado]],Codigos_mercados_mayoristas[],3,0)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25">
      <c r="A1051" s="8" t="s">
        <v>178</v>
      </c>
      <c r="B1051" s="3" t="str">
        <f>+VLOOKUP(Precio_diario_frutas[[#This Row],[Mercado]],Codigos_mercados_mayoristas[],2,0)</f>
        <v>La Araucanía</v>
      </c>
      <c r="C1051" s="4">
        <v>44147</v>
      </c>
      <c r="D1051" s="3">
        <f>+VLOOKUP(Precio_diario_frutas[[#This Row],[Mercado]],Codigos_mercados_mayoristas[],3,0)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25">
      <c r="A1052" s="8" t="s">
        <v>178</v>
      </c>
      <c r="B1052" s="3" t="str">
        <f>+VLOOKUP(Precio_diario_frutas[[#This Row],[Mercado]],Codigos_mercados_mayoristas[],2,0)</f>
        <v>La Araucanía</v>
      </c>
      <c r="C1052" s="4">
        <v>44147</v>
      </c>
      <c r="D1052" s="3">
        <f>+VLOOKUP(Precio_diario_frutas[[#This Row],[Mercado]],Codigos_mercados_mayoristas[],3,0)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25">
      <c r="A1053" s="8" t="s">
        <v>178</v>
      </c>
      <c r="B1053" s="3" t="str">
        <f>+VLOOKUP(Precio_diario_frutas[[#This Row],[Mercado]],Codigos_mercados_mayoristas[],2,0)</f>
        <v>La Araucanía</v>
      </c>
      <c r="C1053" s="4">
        <v>44147</v>
      </c>
      <c r="D1053" s="3">
        <f>+VLOOKUP(Precio_diario_frutas[[#This Row],[Mercado]],Codigos_mercados_mayoristas[],3,0)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25">
      <c r="A1054" s="8" t="s">
        <v>178</v>
      </c>
      <c r="B1054" s="3" t="str">
        <f>+VLOOKUP(Precio_diario_frutas[[#This Row],[Mercado]],Codigos_mercados_mayoristas[],2,0)</f>
        <v>La Araucanía</v>
      </c>
      <c r="C1054" s="4">
        <v>44147</v>
      </c>
      <c r="D1054" s="3">
        <f>+VLOOKUP(Precio_diario_frutas[[#This Row],[Mercado]],Codigos_mercados_mayoristas[],3,0)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25">
      <c r="A1055" s="8" t="s">
        <v>178</v>
      </c>
      <c r="B1055" s="3" t="str">
        <f>+VLOOKUP(Precio_diario_frutas[[#This Row],[Mercado]],Codigos_mercados_mayoristas[],2,0)</f>
        <v>La Araucanía</v>
      </c>
      <c r="C1055" s="4">
        <v>44147</v>
      </c>
      <c r="D1055" s="3">
        <f>+VLOOKUP(Precio_diario_frutas[[#This Row],[Mercado]],Codigos_mercados_mayoristas[],3,0)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25">
      <c r="A1056" s="8" t="s">
        <v>178</v>
      </c>
      <c r="B1056" s="3" t="str">
        <f>+VLOOKUP(Precio_diario_frutas[[#This Row],[Mercado]],Codigos_mercados_mayoristas[],2,0)</f>
        <v>La Araucanía</v>
      </c>
      <c r="C1056" s="4">
        <v>44147</v>
      </c>
      <c r="D1056" s="3">
        <f>+VLOOKUP(Precio_diario_frutas[[#This Row],[Mercado]],Codigos_mercados_mayoristas[],3,0)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25">
      <c r="A1057" s="8" t="s">
        <v>178</v>
      </c>
      <c r="B1057" s="3" t="str">
        <f>+VLOOKUP(Precio_diario_frutas[[#This Row],[Mercado]],Codigos_mercados_mayoristas[],2,0)</f>
        <v>La Araucanía</v>
      </c>
      <c r="C1057" s="4">
        <v>44147</v>
      </c>
      <c r="D1057" s="3">
        <f>+VLOOKUP(Precio_diario_frutas[[#This Row],[Mercado]],Codigos_mercados_mayoristas[],3,0)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25">
      <c r="A1058" s="8" t="s">
        <v>178</v>
      </c>
      <c r="B1058" s="3" t="str">
        <f>+VLOOKUP(Precio_diario_frutas[[#This Row],[Mercado]],Codigos_mercados_mayoristas[],2,0)</f>
        <v>La Araucanía</v>
      </c>
      <c r="C1058" s="4">
        <v>44147</v>
      </c>
      <c r="D1058" s="3">
        <f>+VLOOKUP(Precio_diario_frutas[[#This Row],[Mercado]],Codigos_mercados_mayoristas[],3,0)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25">
      <c r="A1059" s="8" t="s">
        <v>178</v>
      </c>
      <c r="B1059" s="3" t="str">
        <f>+VLOOKUP(Precio_diario_frutas[[#This Row],[Mercado]],Codigos_mercados_mayoristas[],2,0)</f>
        <v>La Araucanía</v>
      </c>
      <c r="C1059" s="4">
        <v>44147</v>
      </c>
      <c r="D1059" s="3">
        <f>+VLOOKUP(Precio_diario_frutas[[#This Row],[Mercado]],Codigos_mercados_mayoristas[],3,0)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ht="30" x14ac:dyDescent="0.25">
      <c r="A1060" s="8" t="s">
        <v>178</v>
      </c>
      <c r="B1060" s="3" t="str">
        <f>+VLOOKUP(Precio_diario_frutas[[#This Row],[Mercado]],Codigos_mercados_mayoristas[],2,0)</f>
        <v>La Araucanía</v>
      </c>
      <c r="C1060" s="4">
        <v>44147</v>
      </c>
      <c r="D1060" s="3">
        <f>+VLOOKUP(Precio_diario_frutas[[#This Row],[Mercado]],Codigos_mercados_mayoristas[],3,0)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30" x14ac:dyDescent="0.25">
      <c r="A1061" s="8" t="s">
        <v>178</v>
      </c>
      <c r="B1061" s="3" t="str">
        <f>+VLOOKUP(Precio_diario_frutas[[#This Row],[Mercado]],Codigos_mercados_mayoristas[],2,0)</f>
        <v>La Araucanía</v>
      </c>
      <c r="C1061" s="4">
        <v>44147</v>
      </c>
      <c r="D1061" s="3">
        <f>+VLOOKUP(Precio_diario_frutas[[#This Row],[Mercado]],Codigos_mercados_mayoristas[],3,0)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30" x14ac:dyDescent="0.25">
      <c r="A1062" s="8" t="s">
        <v>178</v>
      </c>
      <c r="B1062" s="3" t="str">
        <f>+VLOOKUP(Precio_diario_frutas[[#This Row],[Mercado]],Codigos_mercados_mayoristas[],2,0)</f>
        <v>La Araucanía</v>
      </c>
      <c r="C1062" s="4">
        <v>44147</v>
      </c>
      <c r="D1062" s="3">
        <f>+VLOOKUP(Precio_diario_frutas[[#This Row],[Mercado]],Codigos_mercados_mayoristas[],3,0)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30" x14ac:dyDescent="0.25">
      <c r="A1063" s="8" t="s">
        <v>178</v>
      </c>
      <c r="B1063" s="3" t="str">
        <f>+VLOOKUP(Precio_diario_frutas[[#This Row],[Mercado]],Codigos_mercados_mayoristas[],2,0)</f>
        <v>La Araucanía</v>
      </c>
      <c r="C1063" s="4">
        <v>44147</v>
      </c>
      <c r="D1063" s="3">
        <f>+VLOOKUP(Precio_diario_frutas[[#This Row],[Mercado]],Codigos_mercados_mayoristas[],3,0)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30" x14ac:dyDescent="0.25">
      <c r="A1064" s="8" t="s">
        <v>178</v>
      </c>
      <c r="B1064" s="3" t="str">
        <f>+VLOOKUP(Precio_diario_frutas[[#This Row],[Mercado]],Codigos_mercados_mayoristas[],2,0)</f>
        <v>La Araucanía</v>
      </c>
      <c r="C1064" s="4">
        <v>44147</v>
      </c>
      <c r="D1064" s="3">
        <f>+VLOOKUP(Precio_diario_frutas[[#This Row],[Mercado]],Codigos_mercados_mayoristas[],3,0)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30" x14ac:dyDescent="0.25">
      <c r="A1065" s="8" t="s">
        <v>178</v>
      </c>
      <c r="B1065" s="3" t="str">
        <f>+VLOOKUP(Precio_diario_frutas[[#This Row],[Mercado]],Codigos_mercados_mayoristas[],2,0)</f>
        <v>La Araucanía</v>
      </c>
      <c r="C1065" s="4">
        <v>44147</v>
      </c>
      <c r="D1065" s="3">
        <f>+VLOOKUP(Precio_diario_frutas[[#This Row],[Mercado]],Codigos_mercados_mayoristas[],3,0)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25">
      <c r="A1066" s="8" t="s">
        <v>178</v>
      </c>
      <c r="B1066" s="3" t="str">
        <f>+VLOOKUP(Precio_diario_frutas[[#This Row],[Mercado]],Codigos_mercados_mayoristas[],2,0)</f>
        <v>La Araucanía</v>
      </c>
      <c r="C1066" s="4">
        <v>44147</v>
      </c>
      <c r="D1066" s="3">
        <f>+VLOOKUP(Precio_diario_frutas[[#This Row],[Mercado]],Codigos_mercados_mayoristas[],3,0)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25">
      <c r="A1067" s="8" t="s">
        <v>178</v>
      </c>
      <c r="B1067" s="3" t="str">
        <f>+VLOOKUP(Precio_diario_frutas[[#This Row],[Mercado]],Codigos_mercados_mayoristas[],2,0)</f>
        <v>La Araucanía</v>
      </c>
      <c r="C1067" s="4">
        <v>44147</v>
      </c>
      <c r="D1067" s="3">
        <f>+VLOOKUP(Precio_diario_frutas[[#This Row],[Mercado]],Codigos_mercados_mayoristas[],3,0)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30" x14ac:dyDescent="0.25">
      <c r="A1068" s="8" t="s">
        <v>178</v>
      </c>
      <c r="B1068" s="3" t="str">
        <f>+VLOOKUP(Precio_diario_frutas[[#This Row],[Mercado]],Codigos_mercados_mayoristas[],2,0)</f>
        <v>La Araucanía</v>
      </c>
      <c r="C1068" s="4">
        <v>44147</v>
      </c>
      <c r="D1068" s="3">
        <f>+VLOOKUP(Precio_diario_frutas[[#This Row],[Mercado]],Codigos_mercados_mayoristas[],3,0)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30" x14ac:dyDescent="0.25">
      <c r="A1069" s="8" t="s">
        <v>178</v>
      </c>
      <c r="B1069" s="3" t="str">
        <f>+VLOOKUP(Precio_diario_frutas[[#This Row],[Mercado]],Codigos_mercados_mayoristas[],2,0)</f>
        <v>La Araucanía</v>
      </c>
      <c r="C1069" s="4">
        <v>44147</v>
      </c>
      <c r="D1069" s="3">
        <f>+VLOOKUP(Precio_diario_frutas[[#This Row],[Mercado]],Codigos_mercados_mayoristas[],3,0)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30" x14ac:dyDescent="0.25">
      <c r="A1070" s="8" t="s">
        <v>178</v>
      </c>
      <c r="B1070" s="3" t="str">
        <f>+VLOOKUP(Precio_diario_frutas[[#This Row],[Mercado]],Codigos_mercados_mayoristas[],2,0)</f>
        <v>La Araucanía</v>
      </c>
      <c r="C1070" s="4">
        <v>44147</v>
      </c>
      <c r="D1070" s="3">
        <f>+VLOOKUP(Precio_diario_frutas[[#This Row],[Mercado]],Codigos_mercados_mayoristas[],3,0)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25">
      <c r="A1071" s="8" t="s">
        <v>178</v>
      </c>
      <c r="B1071" s="3" t="str">
        <f>+VLOOKUP(Precio_diario_frutas[[#This Row],[Mercado]],Codigos_mercados_mayoristas[],2,0)</f>
        <v>La Araucanía</v>
      </c>
      <c r="C1071" s="4">
        <v>44147</v>
      </c>
      <c r="D1071" s="3">
        <f>+VLOOKUP(Precio_diario_frutas[[#This Row],[Mercado]],Codigos_mercados_mayoristas[],3,0)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25">
      <c r="A1072" s="8" t="s">
        <v>178</v>
      </c>
      <c r="B1072" s="3" t="str">
        <f>+VLOOKUP(Precio_diario_frutas[[#This Row],[Mercado]],Codigos_mercados_mayoristas[],2,0)</f>
        <v>La Araucanía</v>
      </c>
      <c r="C1072" s="4">
        <v>44147</v>
      </c>
      <c r="D1072" s="3">
        <f>+VLOOKUP(Precio_diario_frutas[[#This Row],[Mercado]],Codigos_mercados_mayoristas[],3,0)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25">
      <c r="A1073" s="8" t="s">
        <v>178</v>
      </c>
      <c r="B1073" s="11" t="str">
        <f>+VLOOKUP(Precio_diario_frutas[[#This Row],[Mercado]],Codigos_mercados_mayoristas[],2,0)</f>
        <v>La Araucanía</v>
      </c>
      <c r="C1073" s="4">
        <v>44147</v>
      </c>
      <c r="D1073" s="11">
        <f>+VLOOKUP(Precio_diario_frutas[[#This Row],[Mercado]],Codigos_mercados_mayoristas[],3,0)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25">
      <c r="A1074" s="8" t="s">
        <v>166</v>
      </c>
      <c r="B1074" s="3" t="str">
        <f>+VLOOKUP(Precio_diario_frutas[[#This Row],[Mercado]],Codigos_mercados_mayoristas[],2,0)</f>
        <v>Ñuble</v>
      </c>
      <c r="C1074" s="4">
        <v>44147</v>
      </c>
      <c r="D1074" s="3">
        <f>+VLOOKUP(Precio_diario_frutas[[#This Row],[Mercado]],Codigos_mercados_mayoristas[],3,0)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25">
      <c r="A1075" s="8" t="s">
        <v>166</v>
      </c>
      <c r="B1075" s="3" t="str">
        <f>+VLOOKUP(Precio_diario_frutas[[#This Row],[Mercado]],Codigos_mercados_mayoristas[],2,0)</f>
        <v>Ñuble</v>
      </c>
      <c r="C1075" s="4">
        <v>44147</v>
      </c>
      <c r="D1075" s="3">
        <f>+VLOOKUP(Precio_diario_frutas[[#This Row],[Mercado]],Codigos_mercados_mayoristas[],3,0)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25">
      <c r="A1076" s="8" t="s">
        <v>166</v>
      </c>
      <c r="B1076" s="3" t="str">
        <f>+VLOOKUP(Precio_diario_frutas[[#This Row],[Mercado]],Codigos_mercados_mayoristas[],2,0)</f>
        <v>Ñuble</v>
      </c>
      <c r="C1076" s="4">
        <v>44147</v>
      </c>
      <c r="D1076" s="3">
        <f>+VLOOKUP(Precio_diario_frutas[[#This Row],[Mercado]],Codigos_mercados_mayoristas[],3,0)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25">
      <c r="A1077" s="8" t="s">
        <v>166</v>
      </c>
      <c r="B1077" s="3" t="str">
        <f>+VLOOKUP(Precio_diario_frutas[[#This Row],[Mercado]],Codigos_mercados_mayoristas[],2,0)</f>
        <v>Ñuble</v>
      </c>
      <c r="C1077" s="4">
        <v>44147</v>
      </c>
      <c r="D1077" s="3">
        <f>+VLOOKUP(Precio_diario_frutas[[#This Row],[Mercado]],Codigos_mercados_mayoristas[],3,0)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25">
      <c r="A1078" s="8" t="s">
        <v>166</v>
      </c>
      <c r="B1078" s="3" t="str">
        <f>+VLOOKUP(Precio_diario_frutas[[#This Row],[Mercado]],Codigos_mercados_mayoristas[],2,0)</f>
        <v>Ñuble</v>
      </c>
      <c r="C1078" s="4">
        <v>44147</v>
      </c>
      <c r="D1078" s="3">
        <f>+VLOOKUP(Precio_diario_frutas[[#This Row],[Mercado]],Codigos_mercados_mayoristas[],3,0)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25">
      <c r="A1079" s="8" t="s">
        <v>166</v>
      </c>
      <c r="B1079" s="3" t="str">
        <f>+VLOOKUP(Precio_diario_frutas[[#This Row],[Mercado]],Codigos_mercados_mayoristas[],2,0)</f>
        <v>Ñuble</v>
      </c>
      <c r="C1079" s="4">
        <v>44147</v>
      </c>
      <c r="D1079" s="3">
        <f>+VLOOKUP(Precio_diario_frutas[[#This Row],[Mercado]],Codigos_mercados_mayoristas[],3,0)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25">
      <c r="A1080" s="8" t="s">
        <v>166</v>
      </c>
      <c r="B1080" s="3" t="str">
        <f>+VLOOKUP(Precio_diario_frutas[[#This Row],[Mercado]],Codigos_mercados_mayoristas[],2,0)</f>
        <v>Ñuble</v>
      </c>
      <c r="C1080" s="4">
        <v>44147</v>
      </c>
      <c r="D1080" s="3">
        <f>+VLOOKUP(Precio_diario_frutas[[#This Row],[Mercado]],Codigos_mercados_mayoristas[],3,0)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25">
      <c r="A1081" s="8" t="s">
        <v>166</v>
      </c>
      <c r="B1081" s="3" t="str">
        <f>+VLOOKUP(Precio_diario_frutas[[#This Row],[Mercado]],Codigos_mercados_mayoristas[],2,0)</f>
        <v>Ñuble</v>
      </c>
      <c r="C1081" s="4">
        <v>44147</v>
      </c>
      <c r="D1081" s="3">
        <f>+VLOOKUP(Precio_diario_frutas[[#This Row],[Mercado]],Codigos_mercados_mayoristas[],3,0)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25">
      <c r="A1082" s="8" t="s">
        <v>166</v>
      </c>
      <c r="B1082" s="3" t="str">
        <f>+VLOOKUP(Precio_diario_frutas[[#This Row],[Mercado]],Codigos_mercados_mayoristas[],2,0)</f>
        <v>Ñuble</v>
      </c>
      <c r="C1082" s="4">
        <v>44147</v>
      </c>
      <c r="D1082" s="3">
        <f>+VLOOKUP(Precio_diario_frutas[[#This Row],[Mercado]],Codigos_mercados_mayoristas[],3,0)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25">
      <c r="A1083" s="8" t="s">
        <v>166</v>
      </c>
      <c r="B1083" s="3" t="str">
        <f>+VLOOKUP(Precio_diario_frutas[[#This Row],[Mercado]],Codigos_mercados_mayoristas[],2,0)</f>
        <v>Ñuble</v>
      </c>
      <c r="C1083" s="4">
        <v>44147</v>
      </c>
      <c r="D1083" s="3">
        <f>+VLOOKUP(Precio_diario_frutas[[#This Row],[Mercado]],Codigos_mercados_mayoristas[],3,0)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25">
      <c r="A1084" s="8" t="s">
        <v>166</v>
      </c>
      <c r="B1084" s="3" t="str">
        <f>+VLOOKUP(Precio_diario_frutas[[#This Row],[Mercado]],Codigos_mercados_mayoristas[],2,0)</f>
        <v>Ñuble</v>
      </c>
      <c r="C1084" s="4">
        <v>44147</v>
      </c>
      <c r="D1084" s="3">
        <f>+VLOOKUP(Precio_diario_frutas[[#This Row],[Mercado]],Codigos_mercados_mayoristas[],3,0)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25">
      <c r="A1085" s="8" t="s">
        <v>166</v>
      </c>
      <c r="B1085" s="3" t="str">
        <f>+VLOOKUP(Precio_diario_frutas[[#This Row],[Mercado]],Codigos_mercados_mayoristas[],2,0)</f>
        <v>Ñuble</v>
      </c>
      <c r="C1085" s="4">
        <v>44147</v>
      </c>
      <c r="D1085" s="3">
        <f>+VLOOKUP(Precio_diario_frutas[[#This Row],[Mercado]],Codigos_mercados_mayoristas[],3,0)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25">
      <c r="A1086" s="8" t="s">
        <v>166</v>
      </c>
      <c r="B1086" s="3" t="str">
        <f>+VLOOKUP(Precio_diario_frutas[[#This Row],[Mercado]],Codigos_mercados_mayoristas[],2,0)</f>
        <v>Ñuble</v>
      </c>
      <c r="C1086" s="4">
        <v>44147</v>
      </c>
      <c r="D1086" s="3">
        <f>+VLOOKUP(Precio_diario_frutas[[#This Row],[Mercado]],Codigos_mercados_mayoristas[],3,0)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30" x14ac:dyDescent="0.25">
      <c r="A1087" s="8" t="s">
        <v>166</v>
      </c>
      <c r="B1087" s="3" t="str">
        <f>+VLOOKUP(Precio_diario_frutas[[#This Row],[Mercado]],Codigos_mercados_mayoristas[],2,0)</f>
        <v>Ñuble</v>
      </c>
      <c r="C1087" s="4">
        <v>44147</v>
      </c>
      <c r="D1087" s="3">
        <f>+VLOOKUP(Precio_diario_frutas[[#This Row],[Mercado]],Codigos_mercados_mayoristas[],3,0)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30" x14ac:dyDescent="0.25">
      <c r="A1088" s="8" t="s">
        <v>166</v>
      </c>
      <c r="B1088" s="3" t="str">
        <f>+VLOOKUP(Precio_diario_frutas[[#This Row],[Mercado]],Codigos_mercados_mayoristas[],2,0)</f>
        <v>Ñuble</v>
      </c>
      <c r="C1088" s="4">
        <v>44147</v>
      </c>
      <c r="D1088" s="3">
        <f>+VLOOKUP(Precio_diario_frutas[[#This Row],[Mercado]],Codigos_mercados_mayoristas[],3,0)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30" x14ac:dyDescent="0.25">
      <c r="A1089" s="8" t="s">
        <v>166</v>
      </c>
      <c r="B1089" s="11" t="str">
        <f>+VLOOKUP(Precio_diario_frutas[[#This Row],[Mercado]],Codigos_mercados_mayoristas[],2,0)</f>
        <v>Ñuble</v>
      </c>
      <c r="C1089" s="4">
        <v>44147</v>
      </c>
      <c r="D1089" s="11">
        <f>+VLOOKUP(Precio_diario_frutas[[#This Row],[Mercado]],Codigos_mercados_mayoristas[],3,0)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ht="30" x14ac:dyDescent="0.25">
      <c r="A1090" s="8" t="s">
        <v>10</v>
      </c>
      <c r="B1090" s="3" t="str">
        <f>+VLOOKUP(Precio_diario_frutas[[#This Row],[Mercado]],Codigos_mercados_mayoristas[],2,0)</f>
        <v>Arica y Parinacota</v>
      </c>
      <c r="C1090" s="4">
        <v>44147</v>
      </c>
      <c r="D1090" s="3">
        <f>+VLOOKUP(Precio_diario_frutas[[#This Row],[Mercado]],Codigos_mercados_mayoristas[],3,0)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25">
      <c r="A1091" s="8" t="s">
        <v>10</v>
      </c>
      <c r="B1091" s="3" t="str">
        <f>+VLOOKUP(Precio_diario_frutas[[#This Row],[Mercado]],Codigos_mercados_mayoristas[],2,0)</f>
        <v>Arica y Parinacota</v>
      </c>
      <c r="C1091" s="4">
        <v>44147</v>
      </c>
      <c r="D1091" s="3">
        <f>+VLOOKUP(Precio_diario_frutas[[#This Row],[Mercado]],Codigos_mercados_mayoristas[],3,0)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25">
      <c r="A1092" s="8" t="s">
        <v>10</v>
      </c>
      <c r="B1092" s="3" t="str">
        <f>+VLOOKUP(Precio_diario_frutas[[#This Row],[Mercado]],Codigos_mercados_mayoristas[],2,0)</f>
        <v>Arica y Parinacota</v>
      </c>
      <c r="C1092" s="4">
        <v>44147</v>
      </c>
      <c r="D1092" s="3">
        <f>+VLOOKUP(Precio_diario_frutas[[#This Row],[Mercado]],Codigos_mercados_mayoristas[],3,0)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25">
      <c r="A1093" s="8" t="s">
        <v>10</v>
      </c>
      <c r="B1093" s="11" t="str">
        <f>+VLOOKUP(Precio_diario_frutas[[#This Row],[Mercado]],Codigos_mercados_mayoristas[],2,0)</f>
        <v>Arica y Parinacota</v>
      </c>
      <c r="C1093" s="4">
        <v>44147</v>
      </c>
      <c r="D1093" s="11">
        <f>+VLOOKUP(Precio_diario_frutas[[#This Row],[Mercado]],Codigos_mercados_mayoristas[],3,0)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30" x14ac:dyDescent="0.25">
      <c r="A1094" s="8" t="s">
        <v>142</v>
      </c>
      <c r="B1094" s="3" t="str">
        <f>+VLOOKUP(Precio_diario_frutas[[#This Row],[Mercado]],Codigos_mercados_mayoristas[],2,0)</f>
        <v>Metropolitana</v>
      </c>
      <c r="C1094" s="4">
        <v>44148</v>
      </c>
      <c r="D1094" s="3">
        <f>+VLOOKUP(Precio_diario_frutas[[#This Row],[Mercado]],Codigos_mercados_mayoristas[],3,0)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30" x14ac:dyDescent="0.25">
      <c r="A1095" s="8" t="s">
        <v>142</v>
      </c>
      <c r="B1095" s="3" t="str">
        <f>+VLOOKUP(Precio_diario_frutas[[#This Row],[Mercado]],Codigos_mercados_mayoristas[],2,0)</f>
        <v>Metropolitana</v>
      </c>
      <c r="C1095" s="4">
        <v>44148</v>
      </c>
      <c r="D1095" s="3">
        <f>+VLOOKUP(Precio_diario_frutas[[#This Row],[Mercado]],Codigos_mercados_mayoristas[],3,0)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25">
      <c r="A1096" s="8" t="s">
        <v>142</v>
      </c>
      <c r="B1096" s="3" t="str">
        <f>+VLOOKUP(Precio_diario_frutas[[#This Row],[Mercado]],Codigos_mercados_mayoristas[],2,0)</f>
        <v>Metropolitana</v>
      </c>
      <c r="C1096" s="4">
        <v>44148</v>
      </c>
      <c r="D1096" s="3">
        <f>+VLOOKUP(Precio_diario_frutas[[#This Row],[Mercado]],Codigos_mercados_mayoristas[],3,0)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25">
      <c r="A1097" s="8" t="s">
        <v>142</v>
      </c>
      <c r="B1097" s="3" t="str">
        <f>+VLOOKUP(Precio_diario_frutas[[#This Row],[Mercado]],Codigos_mercados_mayoristas[],2,0)</f>
        <v>Metropolitana</v>
      </c>
      <c r="C1097" s="4">
        <v>44148</v>
      </c>
      <c r="D1097" s="3">
        <f>+VLOOKUP(Precio_diario_frutas[[#This Row],[Mercado]],Codigos_mercados_mayoristas[],3,0)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ht="30" x14ac:dyDescent="0.25">
      <c r="A1098" s="8" t="s">
        <v>142</v>
      </c>
      <c r="B1098" s="3" t="str">
        <f>+VLOOKUP(Precio_diario_frutas[[#This Row],[Mercado]],Codigos_mercados_mayoristas[],2,0)</f>
        <v>Metropolitana</v>
      </c>
      <c r="C1098" s="4">
        <v>44148</v>
      </c>
      <c r="D1098" s="3">
        <f>+VLOOKUP(Precio_diario_frutas[[#This Row],[Mercado]],Codigos_mercados_mayoristas[],3,0)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ht="30" x14ac:dyDescent="0.25">
      <c r="A1099" s="8" t="s">
        <v>142</v>
      </c>
      <c r="B1099" s="3" t="str">
        <f>+VLOOKUP(Precio_diario_frutas[[#This Row],[Mercado]],Codigos_mercados_mayoristas[],2,0)</f>
        <v>Metropolitana</v>
      </c>
      <c r="C1099" s="4">
        <v>44148</v>
      </c>
      <c r="D1099" s="3">
        <f>+VLOOKUP(Precio_diario_frutas[[#This Row],[Mercado]],Codigos_mercados_mayoristas[],3,0)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ht="30" x14ac:dyDescent="0.25">
      <c r="A1100" s="8" t="s">
        <v>142</v>
      </c>
      <c r="B1100" s="3" t="str">
        <f>+VLOOKUP(Precio_diario_frutas[[#This Row],[Mercado]],Codigos_mercados_mayoristas[],2,0)</f>
        <v>Metropolitana</v>
      </c>
      <c r="C1100" s="4">
        <v>44148</v>
      </c>
      <c r="D1100" s="3">
        <f>+VLOOKUP(Precio_diario_frutas[[#This Row],[Mercado]],Codigos_mercados_mayoristas[],3,0)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ht="30" x14ac:dyDescent="0.25">
      <c r="A1101" s="8" t="s">
        <v>142</v>
      </c>
      <c r="B1101" s="3" t="str">
        <f>+VLOOKUP(Precio_diario_frutas[[#This Row],[Mercado]],Codigos_mercados_mayoristas[],2,0)</f>
        <v>Metropolitana</v>
      </c>
      <c r="C1101" s="4">
        <v>44148</v>
      </c>
      <c r="D1101" s="3">
        <f>+VLOOKUP(Precio_diario_frutas[[#This Row],[Mercado]],Codigos_mercados_mayoristas[],3,0)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ht="30" x14ac:dyDescent="0.25">
      <c r="A1102" s="8" t="s">
        <v>142</v>
      </c>
      <c r="B1102" s="3" t="str">
        <f>+VLOOKUP(Precio_diario_frutas[[#This Row],[Mercado]],Codigos_mercados_mayoristas[],2,0)</f>
        <v>Metropolitana</v>
      </c>
      <c r="C1102" s="4">
        <v>44148</v>
      </c>
      <c r="D1102" s="3">
        <f>+VLOOKUP(Precio_diario_frutas[[#This Row],[Mercado]],Codigos_mercados_mayoristas[],3,0)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ht="30" x14ac:dyDescent="0.25">
      <c r="A1103" s="8" t="s">
        <v>142</v>
      </c>
      <c r="B1103" s="3" t="str">
        <f>+VLOOKUP(Precio_diario_frutas[[#This Row],[Mercado]],Codigos_mercados_mayoristas[],2,0)</f>
        <v>Metropolitana</v>
      </c>
      <c r="C1103" s="4">
        <v>44148</v>
      </c>
      <c r="D1103" s="3">
        <f>+VLOOKUP(Precio_diario_frutas[[#This Row],[Mercado]],Codigos_mercados_mayoristas[],3,0)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25">
      <c r="A1104" s="8" t="s">
        <v>142</v>
      </c>
      <c r="B1104" s="3" t="str">
        <f>+VLOOKUP(Precio_diario_frutas[[#This Row],[Mercado]],Codigos_mercados_mayoristas[],2,0)</f>
        <v>Metropolitana</v>
      </c>
      <c r="C1104" s="4">
        <v>44148</v>
      </c>
      <c r="D1104" s="3">
        <f>+VLOOKUP(Precio_diario_frutas[[#This Row],[Mercado]],Codigos_mercados_mayoristas[],3,0)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25">
      <c r="A1105" s="8" t="s">
        <v>142</v>
      </c>
      <c r="B1105" s="3" t="str">
        <f>+VLOOKUP(Precio_diario_frutas[[#This Row],[Mercado]],Codigos_mercados_mayoristas[],2,0)</f>
        <v>Metropolitana</v>
      </c>
      <c r="C1105" s="4">
        <v>44148</v>
      </c>
      <c r="D1105" s="3">
        <f>+VLOOKUP(Precio_diario_frutas[[#This Row],[Mercado]],Codigos_mercados_mayoristas[],3,0)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25">
      <c r="A1106" s="8" t="s">
        <v>142</v>
      </c>
      <c r="B1106" s="3" t="str">
        <f>+VLOOKUP(Precio_diario_frutas[[#This Row],[Mercado]],Codigos_mercados_mayoristas[],2,0)</f>
        <v>Metropolitana</v>
      </c>
      <c r="C1106" s="4">
        <v>44148</v>
      </c>
      <c r="D1106" s="3">
        <f>+VLOOKUP(Precio_diario_frutas[[#This Row],[Mercado]],Codigos_mercados_mayoristas[],3,0)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25">
      <c r="A1107" s="8" t="s">
        <v>142</v>
      </c>
      <c r="B1107" s="3" t="str">
        <f>+VLOOKUP(Precio_diario_frutas[[#This Row],[Mercado]],Codigos_mercados_mayoristas[],2,0)</f>
        <v>Metropolitana</v>
      </c>
      <c r="C1107" s="4">
        <v>44148</v>
      </c>
      <c r="D1107" s="3">
        <f>+VLOOKUP(Precio_diario_frutas[[#This Row],[Mercado]],Codigos_mercados_mayoristas[],3,0)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25">
      <c r="A1108" s="8" t="s">
        <v>142</v>
      </c>
      <c r="B1108" s="3" t="str">
        <f>+VLOOKUP(Precio_diario_frutas[[#This Row],[Mercado]],Codigos_mercados_mayoristas[],2,0)</f>
        <v>Metropolitana</v>
      </c>
      <c r="C1108" s="4">
        <v>44148</v>
      </c>
      <c r="D1108" s="3">
        <f>+VLOOKUP(Precio_diario_frutas[[#This Row],[Mercado]],Codigos_mercados_mayoristas[],3,0)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25">
      <c r="A1109" s="8" t="s">
        <v>142</v>
      </c>
      <c r="B1109" s="3" t="str">
        <f>+VLOOKUP(Precio_diario_frutas[[#This Row],[Mercado]],Codigos_mercados_mayoristas[],2,0)</f>
        <v>Metropolitana</v>
      </c>
      <c r="C1109" s="4">
        <v>44148</v>
      </c>
      <c r="D1109" s="3">
        <f>+VLOOKUP(Precio_diario_frutas[[#This Row],[Mercado]],Codigos_mercados_mayoristas[],3,0)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25">
      <c r="A1110" s="8" t="s">
        <v>142</v>
      </c>
      <c r="B1110" s="3" t="str">
        <f>+VLOOKUP(Precio_diario_frutas[[#This Row],[Mercado]],Codigos_mercados_mayoristas[],2,0)</f>
        <v>Metropolitana</v>
      </c>
      <c r="C1110" s="4">
        <v>44148</v>
      </c>
      <c r="D1110" s="3">
        <f>+VLOOKUP(Precio_diario_frutas[[#This Row],[Mercado]],Codigos_mercados_mayoristas[],3,0)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25">
      <c r="A1111" s="8" t="s">
        <v>142</v>
      </c>
      <c r="B1111" s="3" t="str">
        <f>+VLOOKUP(Precio_diario_frutas[[#This Row],[Mercado]],Codigos_mercados_mayoristas[],2,0)</f>
        <v>Metropolitana</v>
      </c>
      <c r="C1111" s="4">
        <v>44148</v>
      </c>
      <c r="D1111" s="3">
        <f>+VLOOKUP(Precio_diario_frutas[[#This Row],[Mercado]],Codigos_mercados_mayoristas[],3,0)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25">
      <c r="A1112" s="8" t="s">
        <v>142</v>
      </c>
      <c r="B1112" s="3" t="str">
        <f>+VLOOKUP(Precio_diario_frutas[[#This Row],[Mercado]],Codigos_mercados_mayoristas[],2,0)</f>
        <v>Metropolitana</v>
      </c>
      <c r="C1112" s="4">
        <v>44148</v>
      </c>
      <c r="D1112" s="3">
        <f>+VLOOKUP(Precio_diario_frutas[[#This Row],[Mercado]],Codigos_mercados_mayoristas[],3,0)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25">
      <c r="A1113" s="8" t="s">
        <v>142</v>
      </c>
      <c r="B1113" s="3" t="str">
        <f>+VLOOKUP(Precio_diario_frutas[[#This Row],[Mercado]],Codigos_mercados_mayoristas[],2,0)</f>
        <v>Metropolitana</v>
      </c>
      <c r="C1113" s="4">
        <v>44148</v>
      </c>
      <c r="D1113" s="3">
        <f>+VLOOKUP(Precio_diario_frutas[[#This Row],[Mercado]],Codigos_mercados_mayoristas[],3,0)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25">
      <c r="A1114" s="8" t="s">
        <v>142</v>
      </c>
      <c r="B1114" s="3" t="str">
        <f>+VLOOKUP(Precio_diario_frutas[[#This Row],[Mercado]],Codigos_mercados_mayoristas[],2,0)</f>
        <v>Metropolitana</v>
      </c>
      <c r="C1114" s="4">
        <v>44148</v>
      </c>
      <c r="D1114" s="3">
        <f>+VLOOKUP(Precio_diario_frutas[[#This Row],[Mercado]],Codigos_mercados_mayoristas[],3,0)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25">
      <c r="A1115" s="8" t="s">
        <v>142</v>
      </c>
      <c r="B1115" s="3" t="str">
        <f>+VLOOKUP(Precio_diario_frutas[[#This Row],[Mercado]],Codigos_mercados_mayoristas[],2,0)</f>
        <v>Metropolitana</v>
      </c>
      <c r="C1115" s="4">
        <v>44148</v>
      </c>
      <c r="D1115" s="3">
        <f>+VLOOKUP(Precio_diario_frutas[[#This Row],[Mercado]],Codigos_mercados_mayoristas[],3,0)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ht="30" x14ac:dyDescent="0.25">
      <c r="A1116" s="8" t="s">
        <v>142</v>
      </c>
      <c r="B1116" s="3" t="str">
        <f>+VLOOKUP(Precio_diario_frutas[[#This Row],[Mercado]],Codigos_mercados_mayoristas[],2,0)</f>
        <v>Metropolitana</v>
      </c>
      <c r="C1116" s="4">
        <v>44148</v>
      </c>
      <c r="D1116" s="3">
        <f>+VLOOKUP(Precio_diario_frutas[[#This Row],[Mercado]],Codigos_mercados_mayoristas[],3,0)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ht="30" x14ac:dyDescent="0.25">
      <c r="A1117" s="8" t="s">
        <v>142</v>
      </c>
      <c r="B1117" s="3" t="str">
        <f>+VLOOKUP(Precio_diario_frutas[[#This Row],[Mercado]],Codigos_mercados_mayoristas[],2,0)</f>
        <v>Metropolitana</v>
      </c>
      <c r="C1117" s="4">
        <v>44148</v>
      </c>
      <c r="D1117" s="3">
        <f>+VLOOKUP(Precio_diario_frutas[[#This Row],[Mercado]],Codigos_mercados_mayoristas[],3,0)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25">
      <c r="A1118" s="8" t="s">
        <v>142</v>
      </c>
      <c r="B1118" s="3" t="str">
        <f>+VLOOKUP(Precio_diario_frutas[[#This Row],[Mercado]],Codigos_mercados_mayoristas[],2,0)</f>
        <v>Metropolitana</v>
      </c>
      <c r="C1118" s="4">
        <v>44148</v>
      </c>
      <c r="D1118" s="3">
        <f>+VLOOKUP(Precio_diario_frutas[[#This Row],[Mercado]],Codigos_mercados_mayoristas[],3,0)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25">
      <c r="A1119" s="8" t="s">
        <v>142</v>
      </c>
      <c r="B1119" s="3" t="str">
        <f>+VLOOKUP(Precio_diario_frutas[[#This Row],[Mercado]],Codigos_mercados_mayoristas[],2,0)</f>
        <v>Metropolitana</v>
      </c>
      <c r="C1119" s="4">
        <v>44148</v>
      </c>
      <c r="D1119" s="3">
        <f>+VLOOKUP(Precio_diario_frutas[[#This Row],[Mercado]],Codigos_mercados_mayoristas[],3,0)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25">
      <c r="A1120" s="8" t="s">
        <v>142</v>
      </c>
      <c r="B1120" s="3" t="str">
        <f>+VLOOKUP(Precio_diario_frutas[[#This Row],[Mercado]],Codigos_mercados_mayoristas[],2,0)</f>
        <v>Metropolitana</v>
      </c>
      <c r="C1120" s="4">
        <v>44148</v>
      </c>
      <c r="D1120" s="3">
        <f>+VLOOKUP(Precio_diario_frutas[[#This Row],[Mercado]],Codigos_mercados_mayoristas[],3,0)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25">
      <c r="A1121" s="8" t="s">
        <v>142</v>
      </c>
      <c r="B1121" s="3" t="str">
        <f>+VLOOKUP(Precio_diario_frutas[[#This Row],[Mercado]],Codigos_mercados_mayoristas[],2,0)</f>
        <v>Metropolitana</v>
      </c>
      <c r="C1121" s="4">
        <v>44148</v>
      </c>
      <c r="D1121" s="3">
        <f>+VLOOKUP(Precio_diario_frutas[[#This Row],[Mercado]],Codigos_mercados_mayoristas[],3,0)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25">
      <c r="A1122" s="8" t="s">
        <v>142</v>
      </c>
      <c r="B1122" s="3" t="str">
        <f>+VLOOKUP(Precio_diario_frutas[[#This Row],[Mercado]],Codigos_mercados_mayoristas[],2,0)</f>
        <v>Metropolitana</v>
      </c>
      <c r="C1122" s="4">
        <v>44148</v>
      </c>
      <c r="D1122" s="3">
        <f>+VLOOKUP(Precio_diario_frutas[[#This Row],[Mercado]],Codigos_mercados_mayoristas[],3,0)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25">
      <c r="A1123" s="8" t="s">
        <v>142</v>
      </c>
      <c r="B1123" s="3" t="str">
        <f>+VLOOKUP(Precio_diario_frutas[[#This Row],[Mercado]],Codigos_mercados_mayoristas[],2,0)</f>
        <v>Metropolitana</v>
      </c>
      <c r="C1123" s="4">
        <v>44148</v>
      </c>
      <c r="D1123" s="3">
        <f>+VLOOKUP(Precio_diario_frutas[[#This Row],[Mercado]],Codigos_mercados_mayoristas[],3,0)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25">
      <c r="A1124" s="8" t="s">
        <v>142</v>
      </c>
      <c r="B1124" s="3" t="str">
        <f>+VLOOKUP(Precio_diario_frutas[[#This Row],[Mercado]],Codigos_mercados_mayoristas[],2,0)</f>
        <v>Metropolitana</v>
      </c>
      <c r="C1124" s="4">
        <v>44148</v>
      </c>
      <c r="D1124" s="3">
        <f>+VLOOKUP(Precio_diario_frutas[[#This Row],[Mercado]],Codigos_mercados_mayoristas[],3,0)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25">
      <c r="A1125" s="8" t="s">
        <v>142</v>
      </c>
      <c r="B1125" s="3" t="str">
        <f>+VLOOKUP(Precio_diario_frutas[[#This Row],[Mercado]],Codigos_mercados_mayoristas[],2,0)</f>
        <v>Metropolitana</v>
      </c>
      <c r="C1125" s="4">
        <v>44148</v>
      </c>
      <c r="D1125" s="3">
        <f>+VLOOKUP(Precio_diario_frutas[[#This Row],[Mercado]],Codigos_mercados_mayoristas[],3,0)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25">
      <c r="A1126" s="8" t="s">
        <v>142</v>
      </c>
      <c r="B1126" s="3" t="str">
        <f>+VLOOKUP(Precio_diario_frutas[[#This Row],[Mercado]],Codigos_mercados_mayoristas[],2,0)</f>
        <v>Metropolitana</v>
      </c>
      <c r="C1126" s="4">
        <v>44148</v>
      </c>
      <c r="D1126" s="3">
        <f>+VLOOKUP(Precio_diario_frutas[[#This Row],[Mercado]],Codigos_mercados_mayoristas[],3,0)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25">
      <c r="A1127" s="8" t="s">
        <v>142</v>
      </c>
      <c r="B1127" s="3" t="str">
        <f>+VLOOKUP(Precio_diario_frutas[[#This Row],[Mercado]],Codigos_mercados_mayoristas[],2,0)</f>
        <v>Metropolitana</v>
      </c>
      <c r="C1127" s="4">
        <v>44148</v>
      </c>
      <c r="D1127" s="3">
        <f>+VLOOKUP(Precio_diario_frutas[[#This Row],[Mercado]],Codigos_mercados_mayoristas[],3,0)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25">
      <c r="A1128" s="8" t="s">
        <v>142</v>
      </c>
      <c r="B1128" s="3" t="str">
        <f>+VLOOKUP(Precio_diario_frutas[[#This Row],[Mercado]],Codigos_mercados_mayoristas[],2,0)</f>
        <v>Metropolitana</v>
      </c>
      <c r="C1128" s="4">
        <v>44148</v>
      </c>
      <c r="D1128" s="3">
        <f>+VLOOKUP(Precio_diario_frutas[[#This Row],[Mercado]],Codigos_mercados_mayoristas[],3,0)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25">
      <c r="A1129" s="8" t="s">
        <v>142</v>
      </c>
      <c r="B1129" s="3" t="str">
        <f>+VLOOKUP(Precio_diario_frutas[[#This Row],[Mercado]],Codigos_mercados_mayoristas[],2,0)</f>
        <v>Metropolitana</v>
      </c>
      <c r="C1129" s="4">
        <v>44148</v>
      </c>
      <c r="D1129" s="3">
        <f>+VLOOKUP(Precio_diario_frutas[[#This Row],[Mercado]],Codigos_mercados_mayoristas[],3,0)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25">
      <c r="A1130" s="8" t="s">
        <v>142</v>
      </c>
      <c r="B1130" s="3" t="str">
        <f>+VLOOKUP(Precio_diario_frutas[[#This Row],[Mercado]],Codigos_mercados_mayoristas[],2,0)</f>
        <v>Metropolitana</v>
      </c>
      <c r="C1130" s="4">
        <v>44148</v>
      </c>
      <c r="D1130" s="3">
        <f>+VLOOKUP(Precio_diario_frutas[[#This Row],[Mercado]],Codigos_mercados_mayoristas[],3,0)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25">
      <c r="A1131" s="8" t="s">
        <v>142</v>
      </c>
      <c r="B1131" s="3" t="str">
        <f>+VLOOKUP(Precio_diario_frutas[[#This Row],[Mercado]],Codigos_mercados_mayoristas[],2,0)</f>
        <v>Metropolitana</v>
      </c>
      <c r="C1131" s="4">
        <v>44148</v>
      </c>
      <c r="D1131" s="3">
        <f>+VLOOKUP(Precio_diario_frutas[[#This Row],[Mercado]],Codigos_mercados_mayoristas[],3,0)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30" x14ac:dyDescent="0.25">
      <c r="A1132" s="8" t="s">
        <v>142</v>
      </c>
      <c r="B1132" s="3" t="str">
        <f>+VLOOKUP(Precio_diario_frutas[[#This Row],[Mercado]],Codigos_mercados_mayoristas[],2,0)</f>
        <v>Metropolitana</v>
      </c>
      <c r="C1132" s="4">
        <v>44148</v>
      </c>
      <c r="D1132" s="3">
        <f>+VLOOKUP(Precio_diario_frutas[[#This Row],[Mercado]],Codigos_mercados_mayoristas[],3,0)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30" x14ac:dyDescent="0.25">
      <c r="A1133" s="8" t="s">
        <v>142</v>
      </c>
      <c r="B1133" s="3" t="str">
        <f>+VLOOKUP(Precio_diario_frutas[[#This Row],[Mercado]],Codigos_mercados_mayoristas[],2,0)</f>
        <v>Metropolitana</v>
      </c>
      <c r="C1133" s="4">
        <v>44148</v>
      </c>
      <c r="D1133" s="3">
        <f>+VLOOKUP(Precio_diario_frutas[[#This Row],[Mercado]],Codigos_mercados_mayoristas[],3,0)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30" x14ac:dyDescent="0.25">
      <c r="A1134" s="8" t="s">
        <v>142</v>
      </c>
      <c r="B1134" s="3" t="str">
        <f>+VLOOKUP(Precio_diario_frutas[[#This Row],[Mercado]],Codigos_mercados_mayoristas[],2,0)</f>
        <v>Metropolitana</v>
      </c>
      <c r="C1134" s="4">
        <v>44148</v>
      </c>
      <c r="D1134" s="3">
        <f>+VLOOKUP(Precio_diario_frutas[[#This Row],[Mercado]],Codigos_mercados_mayoristas[],3,0)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30" x14ac:dyDescent="0.25">
      <c r="A1135" s="8" t="s">
        <v>142</v>
      </c>
      <c r="B1135" s="3" t="str">
        <f>+VLOOKUP(Precio_diario_frutas[[#This Row],[Mercado]],Codigos_mercados_mayoristas[],2,0)</f>
        <v>Metropolitana</v>
      </c>
      <c r="C1135" s="4">
        <v>44148</v>
      </c>
      <c r="D1135" s="3">
        <f>+VLOOKUP(Precio_diario_frutas[[#This Row],[Mercado]],Codigos_mercados_mayoristas[],3,0)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25">
      <c r="A1136" s="8" t="s">
        <v>142</v>
      </c>
      <c r="B1136" s="3" t="str">
        <f>+VLOOKUP(Precio_diario_frutas[[#This Row],[Mercado]],Codigos_mercados_mayoristas[],2,0)</f>
        <v>Metropolitana</v>
      </c>
      <c r="C1136" s="4">
        <v>44148</v>
      </c>
      <c r="D1136" s="3">
        <f>+VLOOKUP(Precio_diario_frutas[[#This Row],[Mercado]],Codigos_mercados_mayoristas[],3,0)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25">
      <c r="A1137" s="8" t="s">
        <v>142</v>
      </c>
      <c r="B1137" s="3" t="str">
        <f>+VLOOKUP(Precio_diario_frutas[[#This Row],[Mercado]],Codigos_mercados_mayoristas[],2,0)</f>
        <v>Metropolitana</v>
      </c>
      <c r="C1137" s="4">
        <v>44148</v>
      </c>
      <c r="D1137" s="3">
        <f>+VLOOKUP(Precio_diario_frutas[[#This Row],[Mercado]],Codigos_mercados_mayoristas[],3,0)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25">
      <c r="A1138" s="8" t="s">
        <v>142</v>
      </c>
      <c r="B1138" s="3" t="str">
        <f>+VLOOKUP(Precio_diario_frutas[[#This Row],[Mercado]],Codigos_mercados_mayoristas[],2,0)</f>
        <v>Metropolitana</v>
      </c>
      <c r="C1138" s="4">
        <v>44148</v>
      </c>
      <c r="D1138" s="3">
        <f>+VLOOKUP(Precio_diario_frutas[[#This Row],[Mercado]],Codigos_mercados_mayoristas[],3,0)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25">
      <c r="A1139" s="8" t="s">
        <v>142</v>
      </c>
      <c r="B1139" s="3" t="str">
        <f>+VLOOKUP(Precio_diario_frutas[[#This Row],[Mercado]],Codigos_mercados_mayoristas[],2,0)</f>
        <v>Metropolitana</v>
      </c>
      <c r="C1139" s="4">
        <v>44148</v>
      </c>
      <c r="D1139" s="3">
        <f>+VLOOKUP(Precio_diario_frutas[[#This Row],[Mercado]],Codigos_mercados_mayoristas[],3,0)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25">
      <c r="A1140" s="8" t="s">
        <v>142</v>
      </c>
      <c r="B1140" s="3" t="str">
        <f>+VLOOKUP(Precio_diario_frutas[[#This Row],[Mercado]],Codigos_mercados_mayoristas[],2,0)</f>
        <v>Metropolitana</v>
      </c>
      <c r="C1140" s="4">
        <v>44148</v>
      </c>
      <c r="D1140" s="3">
        <f>+VLOOKUP(Precio_diario_frutas[[#This Row],[Mercado]],Codigos_mercados_mayoristas[],3,0)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25">
      <c r="A1141" s="8" t="s">
        <v>142</v>
      </c>
      <c r="B1141" s="3" t="str">
        <f>+VLOOKUP(Precio_diario_frutas[[#This Row],[Mercado]],Codigos_mercados_mayoristas[],2,0)</f>
        <v>Metropolitana</v>
      </c>
      <c r="C1141" s="4">
        <v>44148</v>
      </c>
      <c r="D1141" s="3">
        <f>+VLOOKUP(Precio_diario_frutas[[#This Row],[Mercado]],Codigos_mercados_mayoristas[],3,0)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25">
      <c r="A1142" s="8" t="s">
        <v>142</v>
      </c>
      <c r="B1142" s="3" t="str">
        <f>+VLOOKUP(Precio_diario_frutas[[#This Row],[Mercado]],Codigos_mercados_mayoristas[],2,0)</f>
        <v>Metropolitana</v>
      </c>
      <c r="C1142" s="4">
        <v>44148</v>
      </c>
      <c r="D1142" s="3">
        <f>+VLOOKUP(Precio_diario_frutas[[#This Row],[Mercado]],Codigos_mercados_mayoristas[],3,0)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25">
      <c r="A1143" s="8" t="s">
        <v>142</v>
      </c>
      <c r="B1143" s="3" t="str">
        <f>+VLOOKUP(Precio_diario_frutas[[#This Row],[Mercado]],Codigos_mercados_mayoristas[],2,0)</f>
        <v>Metropolitana</v>
      </c>
      <c r="C1143" s="4">
        <v>44148</v>
      </c>
      <c r="D1143" s="3">
        <f>+VLOOKUP(Precio_diario_frutas[[#This Row],[Mercado]],Codigos_mercados_mayoristas[],3,0)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25">
      <c r="A1144" s="8" t="s">
        <v>142</v>
      </c>
      <c r="B1144" s="3" t="str">
        <f>+VLOOKUP(Precio_diario_frutas[[#This Row],[Mercado]],Codigos_mercados_mayoristas[],2,0)</f>
        <v>Metropolitana</v>
      </c>
      <c r="C1144" s="4">
        <v>44148</v>
      </c>
      <c r="D1144" s="3">
        <f>+VLOOKUP(Precio_diario_frutas[[#This Row],[Mercado]],Codigos_mercados_mayoristas[],3,0)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25">
      <c r="A1145" s="8" t="s">
        <v>142</v>
      </c>
      <c r="B1145" s="3" t="str">
        <f>+VLOOKUP(Precio_diario_frutas[[#This Row],[Mercado]],Codigos_mercados_mayoristas[],2,0)</f>
        <v>Metropolitana</v>
      </c>
      <c r="C1145" s="4">
        <v>44148</v>
      </c>
      <c r="D1145" s="3">
        <f>+VLOOKUP(Precio_diario_frutas[[#This Row],[Mercado]],Codigos_mercados_mayoristas[],3,0)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25">
      <c r="A1146" s="8" t="s">
        <v>142</v>
      </c>
      <c r="B1146" s="3" t="str">
        <f>+VLOOKUP(Precio_diario_frutas[[#This Row],[Mercado]],Codigos_mercados_mayoristas[],2,0)</f>
        <v>Metropolitana</v>
      </c>
      <c r="C1146" s="4">
        <v>44148</v>
      </c>
      <c r="D1146" s="3">
        <f>+VLOOKUP(Precio_diario_frutas[[#This Row],[Mercado]],Codigos_mercados_mayoristas[],3,0)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25">
      <c r="A1147" s="8" t="s">
        <v>142</v>
      </c>
      <c r="B1147" s="3" t="str">
        <f>+VLOOKUP(Precio_diario_frutas[[#This Row],[Mercado]],Codigos_mercados_mayoristas[],2,0)</f>
        <v>Metropolitana</v>
      </c>
      <c r="C1147" s="4">
        <v>44148</v>
      </c>
      <c r="D1147" s="3">
        <f>+VLOOKUP(Precio_diario_frutas[[#This Row],[Mercado]],Codigos_mercados_mayoristas[],3,0)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25">
      <c r="A1148" s="8" t="s">
        <v>142</v>
      </c>
      <c r="B1148" s="3" t="str">
        <f>+VLOOKUP(Precio_diario_frutas[[#This Row],[Mercado]],Codigos_mercados_mayoristas[],2,0)</f>
        <v>Metropolitana</v>
      </c>
      <c r="C1148" s="4">
        <v>44148</v>
      </c>
      <c r="D1148" s="3">
        <f>+VLOOKUP(Precio_diario_frutas[[#This Row],[Mercado]],Codigos_mercados_mayoristas[],3,0)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25">
      <c r="A1149" s="8" t="s">
        <v>142</v>
      </c>
      <c r="B1149" s="3" t="str">
        <f>+VLOOKUP(Precio_diario_frutas[[#This Row],[Mercado]],Codigos_mercados_mayoristas[],2,0)</f>
        <v>Metropolitana</v>
      </c>
      <c r="C1149" s="4">
        <v>44148</v>
      </c>
      <c r="D1149" s="3">
        <f>+VLOOKUP(Precio_diario_frutas[[#This Row],[Mercado]],Codigos_mercados_mayoristas[],3,0)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25">
      <c r="A1150" s="8" t="s">
        <v>142</v>
      </c>
      <c r="B1150" s="3" t="str">
        <f>+VLOOKUP(Precio_diario_frutas[[#This Row],[Mercado]],Codigos_mercados_mayoristas[],2,0)</f>
        <v>Metropolitana</v>
      </c>
      <c r="C1150" s="4">
        <v>44148</v>
      </c>
      <c r="D1150" s="3">
        <f>+VLOOKUP(Precio_diario_frutas[[#This Row],[Mercado]],Codigos_mercados_mayoristas[],3,0)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25">
      <c r="A1151" s="8" t="s">
        <v>142</v>
      </c>
      <c r="B1151" s="3" t="str">
        <f>+VLOOKUP(Precio_diario_frutas[[#This Row],[Mercado]],Codigos_mercados_mayoristas[],2,0)</f>
        <v>Metropolitana</v>
      </c>
      <c r="C1151" s="4">
        <v>44148</v>
      </c>
      <c r="D1151" s="3">
        <f>+VLOOKUP(Precio_diario_frutas[[#This Row],[Mercado]],Codigos_mercados_mayoristas[],3,0)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25">
      <c r="A1152" s="8" t="s">
        <v>142</v>
      </c>
      <c r="B1152" s="3" t="str">
        <f>+VLOOKUP(Precio_diario_frutas[[#This Row],[Mercado]],Codigos_mercados_mayoristas[],2,0)</f>
        <v>Metropolitana</v>
      </c>
      <c r="C1152" s="4">
        <v>44148</v>
      </c>
      <c r="D1152" s="3">
        <f>+VLOOKUP(Precio_diario_frutas[[#This Row],[Mercado]],Codigos_mercados_mayoristas[],3,0)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25">
      <c r="A1153" s="8" t="s">
        <v>142</v>
      </c>
      <c r="B1153" s="3" t="str">
        <f>+VLOOKUP(Precio_diario_frutas[[#This Row],[Mercado]],Codigos_mercados_mayoristas[],2,0)</f>
        <v>Metropolitana</v>
      </c>
      <c r="C1153" s="4">
        <v>44148</v>
      </c>
      <c r="D1153" s="3">
        <f>+VLOOKUP(Precio_diario_frutas[[#This Row],[Mercado]],Codigos_mercados_mayoristas[],3,0)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25">
      <c r="A1154" s="8" t="s">
        <v>142</v>
      </c>
      <c r="B1154" s="3" t="str">
        <f>+VLOOKUP(Precio_diario_frutas[[#This Row],[Mercado]],Codigos_mercados_mayoristas[],2,0)</f>
        <v>Metropolitana</v>
      </c>
      <c r="C1154" s="4">
        <v>44148</v>
      </c>
      <c r="D1154" s="3">
        <f>+VLOOKUP(Precio_diario_frutas[[#This Row],[Mercado]],Codigos_mercados_mayoristas[],3,0)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25">
      <c r="A1155" s="8" t="s">
        <v>142</v>
      </c>
      <c r="B1155" s="3" t="str">
        <f>+VLOOKUP(Precio_diario_frutas[[#This Row],[Mercado]],Codigos_mercados_mayoristas[],2,0)</f>
        <v>Metropolitana</v>
      </c>
      <c r="C1155" s="4">
        <v>44148</v>
      </c>
      <c r="D1155" s="3">
        <f>+VLOOKUP(Precio_diario_frutas[[#This Row],[Mercado]],Codigos_mercados_mayoristas[],3,0)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25">
      <c r="A1156" s="8" t="s">
        <v>142</v>
      </c>
      <c r="B1156" s="3" t="str">
        <f>+VLOOKUP(Precio_diario_frutas[[#This Row],[Mercado]],Codigos_mercados_mayoristas[],2,0)</f>
        <v>Metropolitana</v>
      </c>
      <c r="C1156" s="4">
        <v>44148</v>
      </c>
      <c r="D1156" s="3">
        <f>+VLOOKUP(Precio_diario_frutas[[#This Row],[Mercado]],Codigos_mercados_mayoristas[],3,0)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25">
      <c r="A1157" s="8" t="s">
        <v>142</v>
      </c>
      <c r="B1157" s="3" t="str">
        <f>+VLOOKUP(Precio_diario_frutas[[#This Row],[Mercado]],Codigos_mercados_mayoristas[],2,0)</f>
        <v>Metropolitana</v>
      </c>
      <c r="C1157" s="4">
        <v>44148</v>
      </c>
      <c r="D1157" s="3">
        <f>+VLOOKUP(Precio_diario_frutas[[#This Row],[Mercado]],Codigos_mercados_mayoristas[],3,0)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25">
      <c r="A1158" s="8" t="s">
        <v>142</v>
      </c>
      <c r="B1158" s="3" t="str">
        <f>+VLOOKUP(Precio_diario_frutas[[#This Row],[Mercado]],Codigos_mercados_mayoristas[],2,0)</f>
        <v>Metropolitana</v>
      </c>
      <c r="C1158" s="4">
        <v>44148</v>
      </c>
      <c r="D1158" s="3">
        <f>+VLOOKUP(Precio_diario_frutas[[#This Row],[Mercado]],Codigos_mercados_mayoristas[],3,0)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25">
      <c r="A1159" s="8" t="s">
        <v>142</v>
      </c>
      <c r="B1159" s="3" t="str">
        <f>+VLOOKUP(Precio_diario_frutas[[#This Row],[Mercado]],Codigos_mercados_mayoristas[],2,0)</f>
        <v>Metropolitana</v>
      </c>
      <c r="C1159" s="4">
        <v>44148</v>
      </c>
      <c r="D1159" s="3">
        <f>+VLOOKUP(Precio_diario_frutas[[#This Row],[Mercado]],Codigos_mercados_mayoristas[],3,0)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25">
      <c r="A1160" s="8" t="s">
        <v>142</v>
      </c>
      <c r="B1160" s="3" t="str">
        <f>+VLOOKUP(Precio_diario_frutas[[#This Row],[Mercado]],Codigos_mercados_mayoristas[],2,0)</f>
        <v>Metropolitana</v>
      </c>
      <c r="C1160" s="4">
        <v>44148</v>
      </c>
      <c r="D1160" s="3">
        <f>+VLOOKUP(Precio_diario_frutas[[#This Row],[Mercado]],Codigos_mercados_mayoristas[],3,0)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25">
      <c r="A1161" s="8" t="s">
        <v>142</v>
      </c>
      <c r="B1161" s="3" t="str">
        <f>+VLOOKUP(Precio_diario_frutas[[#This Row],[Mercado]],Codigos_mercados_mayoristas[],2,0)</f>
        <v>Metropolitana</v>
      </c>
      <c r="C1161" s="4">
        <v>44148</v>
      </c>
      <c r="D1161" s="3">
        <f>+VLOOKUP(Precio_diario_frutas[[#This Row],[Mercado]],Codigos_mercados_mayoristas[],3,0)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25">
      <c r="A1162" s="8" t="s">
        <v>142</v>
      </c>
      <c r="B1162" s="3" t="str">
        <f>+VLOOKUP(Precio_diario_frutas[[#This Row],[Mercado]],Codigos_mercados_mayoristas[],2,0)</f>
        <v>Metropolitana</v>
      </c>
      <c r="C1162" s="4">
        <v>44148</v>
      </c>
      <c r="D1162" s="3">
        <f>+VLOOKUP(Precio_diario_frutas[[#This Row],[Mercado]],Codigos_mercados_mayoristas[],3,0)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25">
      <c r="A1163" s="8" t="s">
        <v>142</v>
      </c>
      <c r="B1163" s="3" t="str">
        <f>+VLOOKUP(Precio_diario_frutas[[#This Row],[Mercado]],Codigos_mercados_mayoristas[],2,0)</f>
        <v>Metropolitana</v>
      </c>
      <c r="C1163" s="4">
        <v>44148</v>
      </c>
      <c r="D1163" s="3">
        <f>+VLOOKUP(Precio_diario_frutas[[#This Row],[Mercado]],Codigos_mercados_mayoristas[],3,0)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25">
      <c r="A1164" s="8" t="s">
        <v>142</v>
      </c>
      <c r="B1164" s="3" t="str">
        <f>+VLOOKUP(Precio_diario_frutas[[#This Row],[Mercado]],Codigos_mercados_mayoristas[],2,0)</f>
        <v>Metropolitana</v>
      </c>
      <c r="C1164" s="4">
        <v>44148</v>
      </c>
      <c r="D1164" s="3">
        <f>+VLOOKUP(Precio_diario_frutas[[#This Row],[Mercado]],Codigos_mercados_mayoristas[],3,0)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25">
      <c r="A1165" s="8" t="s">
        <v>142</v>
      </c>
      <c r="B1165" s="3" t="str">
        <f>+VLOOKUP(Precio_diario_frutas[[#This Row],[Mercado]],Codigos_mercados_mayoristas[],2,0)</f>
        <v>Metropolitana</v>
      </c>
      <c r="C1165" s="4">
        <v>44148</v>
      </c>
      <c r="D1165" s="3">
        <f>+VLOOKUP(Precio_diario_frutas[[#This Row],[Mercado]],Codigos_mercados_mayoristas[],3,0)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25">
      <c r="A1166" s="8" t="s">
        <v>142</v>
      </c>
      <c r="B1166" s="3" t="str">
        <f>+VLOOKUP(Precio_diario_frutas[[#This Row],[Mercado]],Codigos_mercados_mayoristas[],2,0)</f>
        <v>Metropolitana</v>
      </c>
      <c r="C1166" s="4">
        <v>44148</v>
      </c>
      <c r="D1166" s="3">
        <f>+VLOOKUP(Precio_diario_frutas[[#This Row],[Mercado]],Codigos_mercados_mayoristas[],3,0)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25">
      <c r="A1167" s="8" t="s">
        <v>142</v>
      </c>
      <c r="B1167" s="3" t="str">
        <f>+VLOOKUP(Precio_diario_frutas[[#This Row],[Mercado]],Codigos_mercados_mayoristas[],2,0)</f>
        <v>Metropolitana</v>
      </c>
      <c r="C1167" s="4">
        <v>44148</v>
      </c>
      <c r="D1167" s="3">
        <f>+VLOOKUP(Precio_diario_frutas[[#This Row],[Mercado]],Codigos_mercados_mayoristas[],3,0)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25">
      <c r="A1168" s="8" t="s">
        <v>142</v>
      </c>
      <c r="B1168" s="3" t="str">
        <f>+VLOOKUP(Precio_diario_frutas[[#This Row],[Mercado]],Codigos_mercados_mayoristas[],2,0)</f>
        <v>Metropolitana</v>
      </c>
      <c r="C1168" s="4">
        <v>44148</v>
      </c>
      <c r="D1168" s="3">
        <f>+VLOOKUP(Precio_diario_frutas[[#This Row],[Mercado]],Codigos_mercados_mayoristas[],3,0)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30" x14ac:dyDescent="0.25">
      <c r="A1169" s="8" t="s">
        <v>142</v>
      </c>
      <c r="B1169" s="3" t="str">
        <f>+VLOOKUP(Precio_diario_frutas[[#This Row],[Mercado]],Codigos_mercados_mayoristas[],2,0)</f>
        <v>Metropolitana</v>
      </c>
      <c r="C1169" s="4">
        <v>44148</v>
      </c>
      <c r="D1169" s="3">
        <f>+VLOOKUP(Precio_diario_frutas[[#This Row],[Mercado]],Codigos_mercados_mayoristas[],3,0)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30" x14ac:dyDescent="0.25">
      <c r="A1170" s="8" t="s">
        <v>142</v>
      </c>
      <c r="B1170" s="3" t="str">
        <f>+VLOOKUP(Precio_diario_frutas[[#This Row],[Mercado]],Codigos_mercados_mayoristas[],2,0)</f>
        <v>Metropolitana</v>
      </c>
      <c r="C1170" s="4">
        <v>44148</v>
      </c>
      <c r="D1170" s="3">
        <f>+VLOOKUP(Precio_diario_frutas[[#This Row],[Mercado]],Codigos_mercados_mayoristas[],3,0)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30" x14ac:dyDescent="0.25">
      <c r="A1171" s="8" t="s">
        <v>142</v>
      </c>
      <c r="B1171" s="3" t="str">
        <f>+VLOOKUP(Precio_diario_frutas[[#This Row],[Mercado]],Codigos_mercados_mayoristas[],2,0)</f>
        <v>Metropolitana</v>
      </c>
      <c r="C1171" s="4">
        <v>44148</v>
      </c>
      <c r="D1171" s="3">
        <f>+VLOOKUP(Precio_diario_frutas[[#This Row],[Mercado]],Codigos_mercados_mayoristas[],3,0)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30" x14ac:dyDescent="0.25">
      <c r="A1172" s="8" t="s">
        <v>142</v>
      </c>
      <c r="B1172" s="3" t="str">
        <f>+VLOOKUP(Precio_diario_frutas[[#This Row],[Mercado]],Codigos_mercados_mayoristas[],2,0)</f>
        <v>Metropolitana</v>
      </c>
      <c r="C1172" s="4">
        <v>44148</v>
      </c>
      <c r="D1172" s="3">
        <f>+VLOOKUP(Precio_diario_frutas[[#This Row],[Mercado]],Codigos_mercados_mayoristas[],3,0)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30" x14ac:dyDescent="0.25">
      <c r="A1173" s="8" t="s">
        <v>142</v>
      </c>
      <c r="B1173" s="3" t="str">
        <f>+VLOOKUP(Precio_diario_frutas[[#This Row],[Mercado]],Codigos_mercados_mayoristas[],2,0)</f>
        <v>Metropolitana</v>
      </c>
      <c r="C1173" s="4">
        <v>44148</v>
      </c>
      <c r="D1173" s="3">
        <f>+VLOOKUP(Precio_diario_frutas[[#This Row],[Mercado]],Codigos_mercados_mayoristas[],3,0)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30" x14ac:dyDescent="0.25">
      <c r="A1174" s="8" t="s">
        <v>142</v>
      </c>
      <c r="B1174" s="3" t="str">
        <f>+VLOOKUP(Precio_diario_frutas[[#This Row],[Mercado]],Codigos_mercados_mayoristas[],2,0)</f>
        <v>Metropolitana</v>
      </c>
      <c r="C1174" s="4">
        <v>44148</v>
      </c>
      <c r="D1174" s="3">
        <f>+VLOOKUP(Precio_diario_frutas[[#This Row],[Mercado]],Codigos_mercados_mayoristas[],3,0)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30" x14ac:dyDescent="0.25">
      <c r="A1175" s="8" t="s">
        <v>142</v>
      </c>
      <c r="B1175" s="11" t="str">
        <f>+VLOOKUP(Precio_diario_frutas[[#This Row],[Mercado]],Codigos_mercados_mayoristas[],2,0)</f>
        <v>Metropolitana</v>
      </c>
      <c r="C1175" s="4">
        <v>44148</v>
      </c>
      <c r="D1175" s="11">
        <f>+VLOOKUP(Precio_diario_frutas[[#This Row],[Mercado]],Codigos_mercados_mayoristas[],3,0)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25">
      <c r="A1176" s="10" t="s">
        <v>174</v>
      </c>
      <c r="B1176" s="3" t="str">
        <f>+VLOOKUP(Precio_diario_frutas[[#This Row],[Mercado]],Codigos_mercados_mayoristas[],2,0)</f>
        <v>Metropolitana</v>
      </c>
      <c r="C1176" s="4">
        <v>44148</v>
      </c>
      <c r="D1176" s="3">
        <f>+VLOOKUP(Precio_diario_frutas[[#This Row],[Mercado]],Codigos_mercados_mayoristas[],3,0)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25">
      <c r="A1177" s="10" t="s">
        <v>174</v>
      </c>
      <c r="B1177" s="3" t="str">
        <f>+VLOOKUP(Precio_diario_frutas[[#This Row],[Mercado]],Codigos_mercados_mayoristas[],2,0)</f>
        <v>Metropolitana</v>
      </c>
      <c r="C1177" s="4">
        <v>44148</v>
      </c>
      <c r="D1177" s="3">
        <f>+VLOOKUP(Precio_diario_frutas[[#This Row],[Mercado]],Codigos_mercados_mayoristas[],3,0)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25">
      <c r="A1178" s="10" t="s">
        <v>174</v>
      </c>
      <c r="B1178" s="3" t="str">
        <f>+VLOOKUP(Precio_diario_frutas[[#This Row],[Mercado]],Codigos_mercados_mayoristas[],2,0)</f>
        <v>Metropolitana</v>
      </c>
      <c r="C1178" s="4">
        <v>44148</v>
      </c>
      <c r="D1178" s="3">
        <f>+VLOOKUP(Precio_diario_frutas[[#This Row],[Mercado]],Codigos_mercados_mayoristas[],3,0)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ht="30" x14ac:dyDescent="0.25">
      <c r="A1179" s="10" t="s">
        <v>174</v>
      </c>
      <c r="B1179" s="3" t="str">
        <f>+VLOOKUP(Precio_diario_frutas[[#This Row],[Mercado]],Codigos_mercados_mayoristas[],2,0)</f>
        <v>Metropolitana</v>
      </c>
      <c r="C1179" s="4">
        <v>44148</v>
      </c>
      <c r="D1179" s="3">
        <f>+VLOOKUP(Precio_diario_frutas[[#This Row],[Mercado]],Codigos_mercados_mayoristas[],3,0)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25">
      <c r="A1180" s="10" t="s">
        <v>174</v>
      </c>
      <c r="B1180" s="3" t="str">
        <f>+VLOOKUP(Precio_diario_frutas[[#This Row],[Mercado]],Codigos_mercados_mayoristas[],2,0)</f>
        <v>Metropolitana</v>
      </c>
      <c r="C1180" s="4">
        <v>44148</v>
      </c>
      <c r="D1180" s="3">
        <f>+VLOOKUP(Precio_diario_frutas[[#This Row],[Mercado]],Codigos_mercados_mayoristas[],3,0)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ht="30" x14ac:dyDescent="0.25">
      <c r="A1181" s="10" t="s">
        <v>174</v>
      </c>
      <c r="B1181" s="3" t="str">
        <f>+VLOOKUP(Precio_diario_frutas[[#This Row],[Mercado]],Codigos_mercados_mayoristas[],2,0)</f>
        <v>Metropolitana</v>
      </c>
      <c r="C1181" s="4">
        <v>44148</v>
      </c>
      <c r="D1181" s="3">
        <f>+VLOOKUP(Precio_diario_frutas[[#This Row],[Mercado]],Codigos_mercados_mayoristas[],3,0)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25">
      <c r="A1182" s="10" t="s">
        <v>174</v>
      </c>
      <c r="B1182" s="3" t="str">
        <f>+VLOOKUP(Precio_diario_frutas[[#This Row],[Mercado]],Codigos_mercados_mayoristas[],2,0)</f>
        <v>Metropolitana</v>
      </c>
      <c r="C1182" s="4">
        <v>44148</v>
      </c>
      <c r="D1182" s="3">
        <f>+VLOOKUP(Precio_diario_frutas[[#This Row],[Mercado]],Codigos_mercados_mayoristas[],3,0)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25">
      <c r="A1183" s="10" t="s">
        <v>174</v>
      </c>
      <c r="B1183" s="3" t="str">
        <f>+VLOOKUP(Precio_diario_frutas[[#This Row],[Mercado]],Codigos_mercados_mayoristas[],2,0)</f>
        <v>Metropolitana</v>
      </c>
      <c r="C1183" s="4">
        <v>44148</v>
      </c>
      <c r="D1183" s="3">
        <f>+VLOOKUP(Precio_diario_frutas[[#This Row],[Mercado]],Codigos_mercados_mayoristas[],3,0)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25">
      <c r="A1184" s="10" t="s">
        <v>174</v>
      </c>
      <c r="B1184" s="3" t="str">
        <f>+VLOOKUP(Precio_diario_frutas[[#This Row],[Mercado]],Codigos_mercados_mayoristas[],2,0)</f>
        <v>Metropolitana</v>
      </c>
      <c r="C1184" s="4">
        <v>44148</v>
      </c>
      <c r="D1184" s="3">
        <f>+VLOOKUP(Precio_diario_frutas[[#This Row],[Mercado]],Codigos_mercados_mayoristas[],3,0)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25">
      <c r="A1185" s="10" t="s">
        <v>174</v>
      </c>
      <c r="B1185" s="3" t="str">
        <f>+VLOOKUP(Precio_diario_frutas[[#This Row],[Mercado]],Codigos_mercados_mayoristas[],2,0)</f>
        <v>Metropolitana</v>
      </c>
      <c r="C1185" s="4">
        <v>44148</v>
      </c>
      <c r="D1185" s="3">
        <f>+VLOOKUP(Precio_diario_frutas[[#This Row],[Mercado]],Codigos_mercados_mayoristas[],3,0)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25">
      <c r="A1186" s="10" t="s">
        <v>174</v>
      </c>
      <c r="B1186" s="3" t="str">
        <f>+VLOOKUP(Precio_diario_frutas[[#This Row],[Mercado]],Codigos_mercados_mayoristas[],2,0)</f>
        <v>Metropolitana</v>
      </c>
      <c r="C1186" s="4">
        <v>44148</v>
      </c>
      <c r="D1186" s="3">
        <f>+VLOOKUP(Precio_diario_frutas[[#This Row],[Mercado]],Codigos_mercados_mayoristas[],3,0)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25">
      <c r="A1187" s="10" t="s">
        <v>174</v>
      </c>
      <c r="B1187" s="3" t="str">
        <f>+VLOOKUP(Precio_diario_frutas[[#This Row],[Mercado]],Codigos_mercados_mayoristas[],2,0)</f>
        <v>Metropolitana</v>
      </c>
      <c r="C1187" s="4">
        <v>44148</v>
      </c>
      <c r="D1187" s="3">
        <f>+VLOOKUP(Precio_diario_frutas[[#This Row],[Mercado]],Codigos_mercados_mayoristas[],3,0)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25">
      <c r="A1188" s="10" t="s">
        <v>174</v>
      </c>
      <c r="B1188" s="3" t="str">
        <f>+VLOOKUP(Precio_diario_frutas[[#This Row],[Mercado]],Codigos_mercados_mayoristas[],2,0)</f>
        <v>Metropolitana</v>
      </c>
      <c r="C1188" s="4">
        <v>44148</v>
      </c>
      <c r="D1188" s="3">
        <f>+VLOOKUP(Precio_diario_frutas[[#This Row],[Mercado]],Codigos_mercados_mayoristas[],3,0)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25">
      <c r="A1189" s="10" t="s">
        <v>174</v>
      </c>
      <c r="B1189" s="3" t="str">
        <f>+VLOOKUP(Precio_diario_frutas[[#This Row],[Mercado]],Codigos_mercados_mayoristas[],2,0)</f>
        <v>Metropolitana</v>
      </c>
      <c r="C1189" s="4">
        <v>44148</v>
      </c>
      <c r="D1189" s="3">
        <f>+VLOOKUP(Precio_diario_frutas[[#This Row],[Mercado]],Codigos_mercados_mayoristas[],3,0)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25">
      <c r="A1190" s="10" t="s">
        <v>174</v>
      </c>
      <c r="B1190" s="3" t="str">
        <f>+VLOOKUP(Precio_diario_frutas[[#This Row],[Mercado]],Codigos_mercados_mayoristas[],2,0)</f>
        <v>Metropolitana</v>
      </c>
      <c r="C1190" s="4">
        <v>44148</v>
      </c>
      <c r="D1190" s="3">
        <f>+VLOOKUP(Precio_diario_frutas[[#This Row],[Mercado]],Codigos_mercados_mayoristas[],3,0)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25">
      <c r="A1191" s="10" t="s">
        <v>174</v>
      </c>
      <c r="B1191" s="3" t="str">
        <f>+VLOOKUP(Precio_diario_frutas[[#This Row],[Mercado]],Codigos_mercados_mayoristas[],2,0)</f>
        <v>Metropolitana</v>
      </c>
      <c r="C1191" s="4">
        <v>44148</v>
      </c>
      <c r="D1191" s="3">
        <f>+VLOOKUP(Precio_diario_frutas[[#This Row],[Mercado]],Codigos_mercados_mayoristas[],3,0)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25">
      <c r="A1192" s="10" t="s">
        <v>174</v>
      </c>
      <c r="B1192" s="3" t="str">
        <f>+VLOOKUP(Precio_diario_frutas[[#This Row],[Mercado]],Codigos_mercados_mayoristas[],2,0)</f>
        <v>Metropolitana</v>
      </c>
      <c r="C1192" s="4">
        <v>44148</v>
      </c>
      <c r="D1192" s="3">
        <f>+VLOOKUP(Precio_diario_frutas[[#This Row],[Mercado]],Codigos_mercados_mayoristas[],3,0)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25">
      <c r="A1193" s="10" t="s">
        <v>174</v>
      </c>
      <c r="B1193" s="3" t="str">
        <f>+VLOOKUP(Precio_diario_frutas[[#This Row],[Mercado]],Codigos_mercados_mayoristas[],2,0)</f>
        <v>Metropolitana</v>
      </c>
      <c r="C1193" s="4">
        <v>44148</v>
      </c>
      <c r="D1193" s="3">
        <f>+VLOOKUP(Precio_diario_frutas[[#This Row],[Mercado]],Codigos_mercados_mayoristas[],3,0)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25">
      <c r="A1194" s="10" t="s">
        <v>174</v>
      </c>
      <c r="B1194" s="3" t="str">
        <f>+VLOOKUP(Precio_diario_frutas[[#This Row],[Mercado]],Codigos_mercados_mayoristas[],2,0)</f>
        <v>Metropolitana</v>
      </c>
      <c r="C1194" s="4">
        <v>44148</v>
      </c>
      <c r="D1194" s="3">
        <f>+VLOOKUP(Precio_diario_frutas[[#This Row],[Mercado]],Codigos_mercados_mayoristas[],3,0)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25">
      <c r="A1195" s="10" t="s">
        <v>174</v>
      </c>
      <c r="B1195" s="3" t="str">
        <f>+VLOOKUP(Precio_diario_frutas[[#This Row],[Mercado]],Codigos_mercados_mayoristas[],2,0)</f>
        <v>Metropolitana</v>
      </c>
      <c r="C1195" s="4">
        <v>44148</v>
      </c>
      <c r="D1195" s="3">
        <f>+VLOOKUP(Precio_diario_frutas[[#This Row],[Mercado]],Codigos_mercados_mayoristas[],3,0)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25">
      <c r="A1196" s="10" t="s">
        <v>174</v>
      </c>
      <c r="B1196" s="3" t="str">
        <f>+VLOOKUP(Precio_diario_frutas[[#This Row],[Mercado]],Codigos_mercados_mayoristas[],2,0)</f>
        <v>Metropolitana</v>
      </c>
      <c r="C1196" s="4">
        <v>44148</v>
      </c>
      <c r="D1196" s="3">
        <f>+VLOOKUP(Precio_diario_frutas[[#This Row],[Mercado]],Codigos_mercados_mayoristas[],3,0)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25">
      <c r="A1197" s="10" t="s">
        <v>174</v>
      </c>
      <c r="B1197" s="3" t="str">
        <f>+VLOOKUP(Precio_diario_frutas[[#This Row],[Mercado]],Codigos_mercados_mayoristas[],2,0)</f>
        <v>Metropolitana</v>
      </c>
      <c r="C1197" s="4">
        <v>44148</v>
      </c>
      <c r="D1197" s="3">
        <f>+VLOOKUP(Precio_diario_frutas[[#This Row],[Mercado]],Codigos_mercados_mayoristas[],3,0)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25">
      <c r="A1198" s="10" t="s">
        <v>174</v>
      </c>
      <c r="B1198" s="3" t="str">
        <f>+VLOOKUP(Precio_diario_frutas[[#This Row],[Mercado]],Codigos_mercados_mayoristas[],2,0)</f>
        <v>Metropolitana</v>
      </c>
      <c r="C1198" s="4">
        <v>44148</v>
      </c>
      <c r="D1198" s="3">
        <f>+VLOOKUP(Precio_diario_frutas[[#This Row],[Mercado]],Codigos_mercados_mayoristas[],3,0)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25">
      <c r="A1199" s="10" t="s">
        <v>174</v>
      </c>
      <c r="B1199" s="3" t="str">
        <f>+VLOOKUP(Precio_diario_frutas[[#This Row],[Mercado]],Codigos_mercados_mayoristas[],2,0)</f>
        <v>Metropolitana</v>
      </c>
      <c r="C1199" s="4">
        <v>44148</v>
      </c>
      <c r="D1199" s="3">
        <f>+VLOOKUP(Precio_diario_frutas[[#This Row],[Mercado]],Codigos_mercados_mayoristas[],3,0)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25">
      <c r="A1200" s="10" t="s">
        <v>174</v>
      </c>
      <c r="B1200" s="3" t="str">
        <f>+VLOOKUP(Precio_diario_frutas[[#This Row],[Mercado]],Codigos_mercados_mayoristas[],2,0)</f>
        <v>Metropolitana</v>
      </c>
      <c r="C1200" s="4">
        <v>44148</v>
      </c>
      <c r="D1200" s="3">
        <f>+VLOOKUP(Precio_diario_frutas[[#This Row],[Mercado]],Codigos_mercados_mayoristas[],3,0)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25">
      <c r="A1201" s="10" t="s">
        <v>174</v>
      </c>
      <c r="B1201" s="3" t="str">
        <f>+VLOOKUP(Precio_diario_frutas[[#This Row],[Mercado]],Codigos_mercados_mayoristas[],2,0)</f>
        <v>Metropolitana</v>
      </c>
      <c r="C1201" s="4">
        <v>44148</v>
      </c>
      <c r="D1201" s="3">
        <f>+VLOOKUP(Precio_diario_frutas[[#This Row],[Mercado]],Codigos_mercados_mayoristas[],3,0)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25">
      <c r="A1202" s="10" t="s">
        <v>174</v>
      </c>
      <c r="B1202" s="3" t="str">
        <f>+VLOOKUP(Precio_diario_frutas[[#This Row],[Mercado]],Codigos_mercados_mayoristas[],2,0)</f>
        <v>Metropolitana</v>
      </c>
      <c r="C1202" s="4">
        <v>44148</v>
      </c>
      <c r="D1202" s="3">
        <f>+VLOOKUP(Precio_diario_frutas[[#This Row],[Mercado]],Codigos_mercados_mayoristas[],3,0)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25">
      <c r="A1203" s="10" t="s">
        <v>174</v>
      </c>
      <c r="B1203" s="3" t="str">
        <f>+VLOOKUP(Precio_diario_frutas[[#This Row],[Mercado]],Codigos_mercados_mayoristas[],2,0)</f>
        <v>Metropolitana</v>
      </c>
      <c r="C1203" s="4">
        <v>44148</v>
      </c>
      <c r="D1203" s="3">
        <f>+VLOOKUP(Precio_diario_frutas[[#This Row],[Mercado]],Codigos_mercados_mayoristas[],3,0)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25">
      <c r="A1204" s="10" t="s">
        <v>174</v>
      </c>
      <c r="B1204" s="3" t="str">
        <f>+VLOOKUP(Precio_diario_frutas[[#This Row],[Mercado]],Codigos_mercados_mayoristas[],2,0)</f>
        <v>Metropolitana</v>
      </c>
      <c r="C1204" s="4">
        <v>44148</v>
      </c>
      <c r="D1204" s="3">
        <f>+VLOOKUP(Precio_diario_frutas[[#This Row],[Mercado]],Codigos_mercados_mayoristas[],3,0)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25">
      <c r="A1205" s="10" t="s">
        <v>174</v>
      </c>
      <c r="B1205" s="3" t="str">
        <f>+VLOOKUP(Precio_diario_frutas[[#This Row],[Mercado]],Codigos_mercados_mayoristas[],2,0)</f>
        <v>Metropolitana</v>
      </c>
      <c r="C1205" s="4">
        <v>44148</v>
      </c>
      <c r="D1205" s="3">
        <f>+VLOOKUP(Precio_diario_frutas[[#This Row],[Mercado]],Codigos_mercados_mayoristas[],3,0)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25">
      <c r="A1206" s="10" t="s">
        <v>174</v>
      </c>
      <c r="B1206" s="3" t="str">
        <f>+VLOOKUP(Precio_diario_frutas[[#This Row],[Mercado]],Codigos_mercados_mayoristas[],2,0)</f>
        <v>Metropolitana</v>
      </c>
      <c r="C1206" s="4">
        <v>44148</v>
      </c>
      <c r="D1206" s="3">
        <f>+VLOOKUP(Precio_diario_frutas[[#This Row],[Mercado]],Codigos_mercados_mayoristas[],3,0)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25">
      <c r="A1207" s="10" t="s">
        <v>174</v>
      </c>
      <c r="B1207" s="3" t="str">
        <f>+VLOOKUP(Precio_diario_frutas[[#This Row],[Mercado]],Codigos_mercados_mayoristas[],2,0)</f>
        <v>Metropolitana</v>
      </c>
      <c r="C1207" s="4">
        <v>44148</v>
      </c>
      <c r="D1207" s="3">
        <f>+VLOOKUP(Precio_diario_frutas[[#This Row],[Mercado]],Codigos_mercados_mayoristas[],3,0)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25">
      <c r="A1208" s="10" t="s">
        <v>174</v>
      </c>
      <c r="B1208" s="3" t="str">
        <f>+VLOOKUP(Precio_diario_frutas[[#This Row],[Mercado]],Codigos_mercados_mayoristas[],2,0)</f>
        <v>Metropolitana</v>
      </c>
      <c r="C1208" s="4">
        <v>44148</v>
      </c>
      <c r="D1208" s="3">
        <f>+VLOOKUP(Precio_diario_frutas[[#This Row],[Mercado]],Codigos_mercados_mayoristas[],3,0)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25">
      <c r="A1209" s="10" t="s">
        <v>174</v>
      </c>
      <c r="B1209" s="3" t="str">
        <f>+VLOOKUP(Precio_diario_frutas[[#This Row],[Mercado]],Codigos_mercados_mayoristas[],2,0)</f>
        <v>Metropolitana</v>
      </c>
      <c r="C1209" s="4">
        <v>44148</v>
      </c>
      <c r="D1209" s="3">
        <f>+VLOOKUP(Precio_diario_frutas[[#This Row],[Mercado]],Codigos_mercados_mayoristas[],3,0)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30" x14ac:dyDescent="0.25">
      <c r="A1210" s="10" t="s">
        <v>174</v>
      </c>
      <c r="B1210" s="3" t="str">
        <f>+VLOOKUP(Precio_diario_frutas[[#This Row],[Mercado]],Codigos_mercados_mayoristas[],2,0)</f>
        <v>Metropolitana</v>
      </c>
      <c r="C1210" s="4">
        <v>44148</v>
      </c>
      <c r="D1210" s="3">
        <f>+VLOOKUP(Precio_diario_frutas[[#This Row],[Mercado]],Codigos_mercados_mayoristas[],3,0)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30" x14ac:dyDescent="0.25">
      <c r="A1211" s="10" t="s">
        <v>174</v>
      </c>
      <c r="B1211" s="3" t="str">
        <f>+VLOOKUP(Precio_diario_frutas[[#This Row],[Mercado]],Codigos_mercados_mayoristas[],2,0)</f>
        <v>Metropolitana</v>
      </c>
      <c r="C1211" s="4">
        <v>44148</v>
      </c>
      <c r="D1211" s="3">
        <f>+VLOOKUP(Precio_diario_frutas[[#This Row],[Mercado]],Codigos_mercados_mayoristas[],3,0)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30" x14ac:dyDescent="0.25">
      <c r="A1212" s="10" t="s">
        <v>174</v>
      </c>
      <c r="B1212" s="3" t="str">
        <f>+VLOOKUP(Precio_diario_frutas[[#This Row],[Mercado]],Codigos_mercados_mayoristas[],2,0)</f>
        <v>Metropolitana</v>
      </c>
      <c r="C1212" s="4">
        <v>44148</v>
      </c>
      <c r="D1212" s="3">
        <f>+VLOOKUP(Precio_diario_frutas[[#This Row],[Mercado]],Codigos_mercados_mayoristas[],3,0)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30" x14ac:dyDescent="0.25">
      <c r="A1213" s="10" t="s">
        <v>174</v>
      </c>
      <c r="B1213" s="3" t="str">
        <f>+VLOOKUP(Precio_diario_frutas[[#This Row],[Mercado]],Codigos_mercados_mayoristas[],2,0)</f>
        <v>Metropolitana</v>
      </c>
      <c r="C1213" s="4">
        <v>44148</v>
      </c>
      <c r="D1213" s="3">
        <f>+VLOOKUP(Precio_diario_frutas[[#This Row],[Mercado]],Codigos_mercados_mayoristas[],3,0)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30" x14ac:dyDescent="0.25">
      <c r="A1214" s="10" t="s">
        <v>174</v>
      </c>
      <c r="B1214" s="11" t="str">
        <f>+VLOOKUP(Precio_diario_frutas[[#This Row],[Mercado]],Codigos_mercados_mayoristas[],2,0)</f>
        <v>Metropolitana</v>
      </c>
      <c r="C1214" s="4">
        <v>44148</v>
      </c>
      <c r="D1214" s="11">
        <f>+VLOOKUP(Precio_diario_frutas[[#This Row],[Mercado]],Codigos_mercados_mayoristas[],3,0)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ht="30" x14ac:dyDescent="0.25">
      <c r="A1215" s="8" t="s">
        <v>134</v>
      </c>
      <c r="B1215" s="3" t="str">
        <f>+VLOOKUP(Precio_diario_frutas[[#This Row],[Mercado]],Codigos_mercados_mayoristas[],2,0)</f>
        <v>Maule</v>
      </c>
      <c r="C1215" s="4">
        <v>44148</v>
      </c>
      <c r="D1215" s="3">
        <f>+VLOOKUP(Precio_diario_frutas[[#This Row],[Mercado]],Codigos_mercados_mayoristas[],3,0)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25">
      <c r="A1216" s="8" t="s">
        <v>134</v>
      </c>
      <c r="B1216" s="3" t="str">
        <f>+VLOOKUP(Precio_diario_frutas[[#This Row],[Mercado]],Codigos_mercados_mayoristas[],2,0)</f>
        <v>Maule</v>
      </c>
      <c r="C1216" s="4">
        <v>44148</v>
      </c>
      <c r="D1216" s="3">
        <f>+VLOOKUP(Precio_diario_frutas[[#This Row],[Mercado]],Codigos_mercados_mayoristas[],3,0)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25">
      <c r="A1217" s="8" t="s">
        <v>134</v>
      </c>
      <c r="B1217" s="3" t="str">
        <f>+VLOOKUP(Precio_diario_frutas[[#This Row],[Mercado]],Codigos_mercados_mayoristas[],2,0)</f>
        <v>Maule</v>
      </c>
      <c r="C1217" s="4">
        <v>44148</v>
      </c>
      <c r="D1217" s="3">
        <f>+VLOOKUP(Precio_diario_frutas[[#This Row],[Mercado]],Codigos_mercados_mayoristas[],3,0)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ht="30" x14ac:dyDescent="0.25">
      <c r="A1218" s="8" t="s">
        <v>134</v>
      </c>
      <c r="B1218" s="3" t="str">
        <f>+VLOOKUP(Precio_diario_frutas[[#This Row],[Mercado]],Codigos_mercados_mayoristas[],2,0)</f>
        <v>Maule</v>
      </c>
      <c r="C1218" s="4">
        <v>44148</v>
      </c>
      <c r="D1218" s="3">
        <f>+VLOOKUP(Precio_diario_frutas[[#This Row],[Mercado]],Codigos_mercados_mayoristas[],3,0)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ht="30" x14ac:dyDescent="0.25">
      <c r="A1219" s="8" t="s">
        <v>134</v>
      </c>
      <c r="B1219" s="3" t="str">
        <f>+VLOOKUP(Precio_diario_frutas[[#This Row],[Mercado]],Codigos_mercados_mayoristas[],2,0)</f>
        <v>Maule</v>
      </c>
      <c r="C1219" s="4">
        <v>44148</v>
      </c>
      <c r="D1219" s="3">
        <f>+VLOOKUP(Precio_diario_frutas[[#This Row],[Mercado]],Codigos_mercados_mayoristas[],3,0)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25">
      <c r="A1220" s="8" t="s">
        <v>134</v>
      </c>
      <c r="B1220" s="3" t="str">
        <f>+VLOOKUP(Precio_diario_frutas[[#This Row],[Mercado]],Codigos_mercados_mayoristas[],2,0)</f>
        <v>Maule</v>
      </c>
      <c r="C1220" s="4">
        <v>44148</v>
      </c>
      <c r="D1220" s="3">
        <f>+VLOOKUP(Precio_diario_frutas[[#This Row],[Mercado]],Codigos_mercados_mayoristas[],3,0)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25">
      <c r="A1221" s="8" t="s">
        <v>134</v>
      </c>
      <c r="B1221" s="3" t="str">
        <f>+VLOOKUP(Precio_diario_frutas[[#This Row],[Mercado]],Codigos_mercados_mayoristas[],2,0)</f>
        <v>Maule</v>
      </c>
      <c r="C1221" s="4">
        <v>44148</v>
      </c>
      <c r="D1221" s="3">
        <f>+VLOOKUP(Precio_diario_frutas[[#This Row],[Mercado]],Codigos_mercados_mayoristas[],3,0)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25">
      <c r="A1222" s="8" t="s">
        <v>134</v>
      </c>
      <c r="B1222" s="3" t="str">
        <f>+VLOOKUP(Precio_diario_frutas[[#This Row],[Mercado]],Codigos_mercados_mayoristas[],2,0)</f>
        <v>Maule</v>
      </c>
      <c r="C1222" s="4">
        <v>44148</v>
      </c>
      <c r="D1222" s="3">
        <f>+VLOOKUP(Precio_diario_frutas[[#This Row],[Mercado]],Codigos_mercados_mayoristas[],3,0)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25">
      <c r="A1223" s="8" t="s">
        <v>134</v>
      </c>
      <c r="B1223" s="3" t="str">
        <f>+VLOOKUP(Precio_diario_frutas[[#This Row],[Mercado]],Codigos_mercados_mayoristas[],2,0)</f>
        <v>Maule</v>
      </c>
      <c r="C1223" s="4">
        <v>44148</v>
      </c>
      <c r="D1223" s="3">
        <f>+VLOOKUP(Precio_diario_frutas[[#This Row],[Mercado]],Codigos_mercados_mayoristas[],3,0)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25">
      <c r="A1224" s="8" t="s">
        <v>134</v>
      </c>
      <c r="B1224" s="3" t="str">
        <f>+VLOOKUP(Precio_diario_frutas[[#This Row],[Mercado]],Codigos_mercados_mayoristas[],2,0)</f>
        <v>Maule</v>
      </c>
      <c r="C1224" s="4">
        <v>44148</v>
      </c>
      <c r="D1224" s="3">
        <f>+VLOOKUP(Precio_diario_frutas[[#This Row],[Mercado]],Codigos_mercados_mayoristas[],3,0)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25">
      <c r="A1225" s="8" t="s">
        <v>134</v>
      </c>
      <c r="B1225" s="3" t="str">
        <f>+VLOOKUP(Precio_diario_frutas[[#This Row],[Mercado]],Codigos_mercados_mayoristas[],2,0)</f>
        <v>Maule</v>
      </c>
      <c r="C1225" s="4">
        <v>44148</v>
      </c>
      <c r="D1225" s="3">
        <f>+VLOOKUP(Precio_diario_frutas[[#This Row],[Mercado]],Codigos_mercados_mayoristas[],3,0)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25">
      <c r="A1226" s="8" t="s">
        <v>134</v>
      </c>
      <c r="B1226" s="3" t="str">
        <f>+VLOOKUP(Precio_diario_frutas[[#This Row],[Mercado]],Codigos_mercados_mayoristas[],2,0)</f>
        <v>Maule</v>
      </c>
      <c r="C1226" s="4">
        <v>44148</v>
      </c>
      <c r="D1226" s="3">
        <f>+VLOOKUP(Precio_diario_frutas[[#This Row],[Mercado]],Codigos_mercados_mayoristas[],3,0)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30" x14ac:dyDescent="0.25">
      <c r="A1227" s="8" t="s">
        <v>134</v>
      </c>
      <c r="B1227" s="3" t="str">
        <f>+VLOOKUP(Precio_diario_frutas[[#This Row],[Mercado]],Codigos_mercados_mayoristas[],2,0)</f>
        <v>Maule</v>
      </c>
      <c r="C1227" s="4">
        <v>44148</v>
      </c>
      <c r="D1227" s="3">
        <f>+VLOOKUP(Precio_diario_frutas[[#This Row],[Mercado]],Codigos_mercados_mayoristas[],3,0)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25">
      <c r="A1228" s="8" t="s">
        <v>134</v>
      </c>
      <c r="B1228" s="3" t="str">
        <f>+VLOOKUP(Precio_diario_frutas[[#This Row],[Mercado]],Codigos_mercados_mayoristas[],2,0)</f>
        <v>Maule</v>
      </c>
      <c r="C1228" s="4">
        <v>44148</v>
      </c>
      <c r="D1228" s="3">
        <f>+VLOOKUP(Precio_diario_frutas[[#This Row],[Mercado]],Codigos_mercados_mayoristas[],3,0)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25">
      <c r="A1229" s="8" t="s">
        <v>134</v>
      </c>
      <c r="B1229" s="3" t="str">
        <f>+VLOOKUP(Precio_diario_frutas[[#This Row],[Mercado]],Codigos_mercados_mayoristas[],2,0)</f>
        <v>Maule</v>
      </c>
      <c r="C1229" s="4">
        <v>44148</v>
      </c>
      <c r="D1229" s="3">
        <f>+VLOOKUP(Precio_diario_frutas[[#This Row],[Mercado]],Codigos_mercados_mayoristas[],3,0)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25">
      <c r="A1230" s="8" t="s">
        <v>134</v>
      </c>
      <c r="B1230" s="3" t="str">
        <f>+VLOOKUP(Precio_diario_frutas[[#This Row],[Mercado]],Codigos_mercados_mayoristas[],2,0)</f>
        <v>Maule</v>
      </c>
      <c r="C1230" s="4">
        <v>44148</v>
      </c>
      <c r="D1230" s="3">
        <f>+VLOOKUP(Precio_diario_frutas[[#This Row],[Mercado]],Codigos_mercados_mayoristas[],3,0)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25">
      <c r="A1231" s="8" t="s">
        <v>134</v>
      </c>
      <c r="B1231" s="3" t="str">
        <f>+VLOOKUP(Precio_diario_frutas[[#This Row],[Mercado]],Codigos_mercados_mayoristas[],2,0)</f>
        <v>Maule</v>
      </c>
      <c r="C1231" s="4">
        <v>44148</v>
      </c>
      <c r="D1231" s="3">
        <f>+VLOOKUP(Precio_diario_frutas[[#This Row],[Mercado]],Codigos_mercados_mayoristas[],3,0)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25">
      <c r="A1232" s="8" t="s">
        <v>134</v>
      </c>
      <c r="B1232" s="3" t="str">
        <f>+VLOOKUP(Precio_diario_frutas[[#This Row],[Mercado]],Codigos_mercados_mayoristas[],2,0)</f>
        <v>Maule</v>
      </c>
      <c r="C1232" s="4">
        <v>44148</v>
      </c>
      <c r="D1232" s="3">
        <f>+VLOOKUP(Precio_diario_frutas[[#This Row],[Mercado]],Codigos_mercados_mayoristas[],3,0)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25">
      <c r="A1233" s="8" t="s">
        <v>134</v>
      </c>
      <c r="B1233" s="3" t="str">
        <f>+VLOOKUP(Precio_diario_frutas[[#This Row],[Mercado]],Codigos_mercados_mayoristas[],2,0)</f>
        <v>Maule</v>
      </c>
      <c r="C1233" s="4">
        <v>44148</v>
      </c>
      <c r="D1233" s="3">
        <f>+VLOOKUP(Precio_diario_frutas[[#This Row],[Mercado]],Codigos_mercados_mayoristas[],3,0)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25">
      <c r="A1234" s="8" t="s">
        <v>134</v>
      </c>
      <c r="B1234" s="3" t="str">
        <f>+VLOOKUP(Precio_diario_frutas[[#This Row],[Mercado]],Codigos_mercados_mayoristas[],2,0)</f>
        <v>Maule</v>
      </c>
      <c r="C1234" s="4">
        <v>44148</v>
      </c>
      <c r="D1234" s="3">
        <f>+VLOOKUP(Precio_diario_frutas[[#This Row],[Mercado]],Codigos_mercados_mayoristas[],3,0)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30" x14ac:dyDescent="0.25">
      <c r="A1235" s="8" t="s">
        <v>134</v>
      </c>
      <c r="B1235" s="3" t="str">
        <f>+VLOOKUP(Precio_diario_frutas[[#This Row],[Mercado]],Codigos_mercados_mayoristas[],2,0)</f>
        <v>Maule</v>
      </c>
      <c r="C1235" s="4">
        <v>44148</v>
      </c>
      <c r="D1235" s="3">
        <f>+VLOOKUP(Precio_diario_frutas[[#This Row],[Mercado]],Codigos_mercados_mayoristas[],3,0)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30" x14ac:dyDescent="0.25">
      <c r="A1236" s="8" t="s">
        <v>134</v>
      </c>
      <c r="B1236" s="3" t="str">
        <f>+VLOOKUP(Precio_diario_frutas[[#This Row],[Mercado]],Codigos_mercados_mayoristas[],2,0)</f>
        <v>Maule</v>
      </c>
      <c r="C1236" s="4">
        <v>44148</v>
      </c>
      <c r="D1236" s="3">
        <f>+VLOOKUP(Precio_diario_frutas[[#This Row],[Mercado]],Codigos_mercados_mayoristas[],3,0)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30" x14ac:dyDescent="0.25">
      <c r="A1237" s="8" t="s">
        <v>134</v>
      </c>
      <c r="B1237" s="3" t="str">
        <f>+VLOOKUP(Precio_diario_frutas[[#This Row],[Mercado]],Codigos_mercados_mayoristas[],2,0)</f>
        <v>Maule</v>
      </c>
      <c r="C1237" s="4">
        <v>44148</v>
      </c>
      <c r="D1237" s="3">
        <f>+VLOOKUP(Precio_diario_frutas[[#This Row],[Mercado]],Codigos_mercados_mayoristas[],3,0)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30" x14ac:dyDescent="0.25">
      <c r="A1238" s="8" t="s">
        <v>134</v>
      </c>
      <c r="B1238" s="11" t="str">
        <f>+VLOOKUP(Precio_diario_frutas[[#This Row],[Mercado]],Codigos_mercados_mayoristas[],2,0)</f>
        <v>Maule</v>
      </c>
      <c r="C1238" s="4">
        <v>44148</v>
      </c>
      <c r="D1238" s="11">
        <f>+VLOOKUP(Precio_diario_frutas[[#This Row],[Mercado]],Codigos_mercados_mayoristas[],3,0)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ht="30" x14ac:dyDescent="0.25">
      <c r="A1239" s="8" t="s">
        <v>60</v>
      </c>
      <c r="B1239" s="3" t="str">
        <f>+VLOOKUP(Precio_diario_frutas[[#This Row],[Mercado]],Codigos_mercados_mayoristas[],2,0)</f>
        <v>Valparaíso</v>
      </c>
      <c r="C1239" s="4">
        <v>44148</v>
      </c>
      <c r="D1239" s="3">
        <f>+VLOOKUP(Precio_diario_frutas[[#This Row],[Mercado]],Codigos_mercados_mayoristas[],3,0)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ht="30" x14ac:dyDescent="0.25">
      <c r="A1240" s="8" t="s">
        <v>60</v>
      </c>
      <c r="B1240" s="3" t="str">
        <f>+VLOOKUP(Precio_diario_frutas[[#This Row],[Mercado]],Codigos_mercados_mayoristas[],2,0)</f>
        <v>Valparaíso</v>
      </c>
      <c r="C1240" s="4">
        <v>44148</v>
      </c>
      <c r="D1240" s="3">
        <f>+VLOOKUP(Precio_diario_frutas[[#This Row],[Mercado]],Codigos_mercados_mayoristas[],3,0)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25">
      <c r="A1241" s="8" t="s">
        <v>60</v>
      </c>
      <c r="B1241" s="3" t="str">
        <f>+VLOOKUP(Precio_diario_frutas[[#This Row],[Mercado]],Codigos_mercados_mayoristas[],2,0)</f>
        <v>Valparaíso</v>
      </c>
      <c r="C1241" s="4">
        <v>44148</v>
      </c>
      <c r="D1241" s="3">
        <f>+VLOOKUP(Precio_diario_frutas[[#This Row],[Mercado]],Codigos_mercados_mayoristas[],3,0)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25">
      <c r="A1242" s="8" t="s">
        <v>60</v>
      </c>
      <c r="B1242" s="3" t="str">
        <f>+VLOOKUP(Precio_diario_frutas[[#This Row],[Mercado]],Codigos_mercados_mayoristas[],2,0)</f>
        <v>Valparaíso</v>
      </c>
      <c r="C1242" s="4">
        <v>44148</v>
      </c>
      <c r="D1242" s="3">
        <f>+VLOOKUP(Precio_diario_frutas[[#This Row],[Mercado]],Codigos_mercados_mayoristas[],3,0)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30" x14ac:dyDescent="0.25">
      <c r="A1243" s="8" t="s">
        <v>60</v>
      </c>
      <c r="B1243" s="3" t="str">
        <f>+VLOOKUP(Precio_diario_frutas[[#This Row],[Mercado]],Codigos_mercados_mayoristas[],2,0)</f>
        <v>Valparaíso</v>
      </c>
      <c r="C1243" s="4">
        <v>44148</v>
      </c>
      <c r="D1243" s="3">
        <f>+VLOOKUP(Precio_diario_frutas[[#This Row],[Mercado]],Codigos_mercados_mayoristas[],3,0)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30" x14ac:dyDescent="0.25">
      <c r="A1244" s="8" t="s">
        <v>60</v>
      </c>
      <c r="B1244" s="3" t="str">
        <f>+VLOOKUP(Precio_diario_frutas[[#This Row],[Mercado]],Codigos_mercados_mayoristas[],2,0)</f>
        <v>Valparaíso</v>
      </c>
      <c r="C1244" s="4">
        <v>44148</v>
      </c>
      <c r="D1244" s="3">
        <f>+VLOOKUP(Precio_diario_frutas[[#This Row],[Mercado]],Codigos_mercados_mayoristas[],3,0)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30" x14ac:dyDescent="0.25">
      <c r="A1245" s="8" t="s">
        <v>60</v>
      </c>
      <c r="B1245" s="3" t="str">
        <f>+VLOOKUP(Precio_diario_frutas[[#This Row],[Mercado]],Codigos_mercados_mayoristas[],2,0)</f>
        <v>Valparaíso</v>
      </c>
      <c r="C1245" s="4">
        <v>44148</v>
      </c>
      <c r="D1245" s="3">
        <f>+VLOOKUP(Precio_diario_frutas[[#This Row],[Mercado]],Codigos_mercados_mayoristas[],3,0)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25">
      <c r="A1246" s="8" t="s">
        <v>60</v>
      </c>
      <c r="B1246" s="3" t="str">
        <f>+VLOOKUP(Precio_diario_frutas[[#This Row],[Mercado]],Codigos_mercados_mayoristas[],2,0)</f>
        <v>Valparaíso</v>
      </c>
      <c r="C1246" s="4">
        <v>44148</v>
      </c>
      <c r="D1246" s="3">
        <f>+VLOOKUP(Precio_diario_frutas[[#This Row],[Mercado]],Codigos_mercados_mayoristas[],3,0)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25">
      <c r="A1247" s="8" t="s">
        <v>60</v>
      </c>
      <c r="B1247" s="3" t="str">
        <f>+VLOOKUP(Precio_diario_frutas[[#This Row],[Mercado]],Codigos_mercados_mayoristas[],2,0)</f>
        <v>Valparaíso</v>
      </c>
      <c r="C1247" s="4">
        <v>44148</v>
      </c>
      <c r="D1247" s="3">
        <f>+VLOOKUP(Precio_diario_frutas[[#This Row],[Mercado]],Codigos_mercados_mayoristas[],3,0)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25">
      <c r="A1248" s="8" t="s">
        <v>60</v>
      </c>
      <c r="B1248" s="3" t="str">
        <f>+VLOOKUP(Precio_diario_frutas[[#This Row],[Mercado]],Codigos_mercados_mayoristas[],2,0)</f>
        <v>Valparaíso</v>
      </c>
      <c r="C1248" s="4">
        <v>44148</v>
      </c>
      <c r="D1248" s="3">
        <f>+VLOOKUP(Precio_diario_frutas[[#This Row],[Mercado]],Codigos_mercados_mayoristas[],3,0)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25">
      <c r="A1249" s="8" t="s">
        <v>60</v>
      </c>
      <c r="B1249" s="3" t="str">
        <f>+VLOOKUP(Precio_diario_frutas[[#This Row],[Mercado]],Codigos_mercados_mayoristas[],2,0)</f>
        <v>Valparaíso</v>
      </c>
      <c r="C1249" s="4">
        <v>44148</v>
      </c>
      <c r="D1249" s="3">
        <f>+VLOOKUP(Precio_diario_frutas[[#This Row],[Mercado]],Codigos_mercados_mayoristas[],3,0)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30" x14ac:dyDescent="0.25">
      <c r="A1250" s="8" t="s">
        <v>60</v>
      </c>
      <c r="B1250" s="3" t="str">
        <f>+VLOOKUP(Precio_diario_frutas[[#This Row],[Mercado]],Codigos_mercados_mayoristas[],2,0)</f>
        <v>Valparaíso</v>
      </c>
      <c r="C1250" s="4">
        <v>44148</v>
      </c>
      <c r="D1250" s="3">
        <f>+VLOOKUP(Precio_diario_frutas[[#This Row],[Mercado]],Codigos_mercados_mayoristas[],3,0)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25">
      <c r="A1251" s="8" t="s">
        <v>60</v>
      </c>
      <c r="B1251" s="3" t="str">
        <f>+VLOOKUP(Precio_diario_frutas[[#This Row],[Mercado]],Codigos_mercados_mayoristas[],2,0)</f>
        <v>Valparaíso</v>
      </c>
      <c r="C1251" s="4">
        <v>44148</v>
      </c>
      <c r="D1251" s="3">
        <f>+VLOOKUP(Precio_diario_frutas[[#This Row],[Mercado]],Codigos_mercados_mayoristas[],3,0)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25">
      <c r="A1252" s="8" t="s">
        <v>60</v>
      </c>
      <c r="B1252" s="3" t="str">
        <f>+VLOOKUP(Precio_diario_frutas[[#This Row],[Mercado]],Codigos_mercados_mayoristas[],2,0)</f>
        <v>Valparaíso</v>
      </c>
      <c r="C1252" s="4">
        <v>44148</v>
      </c>
      <c r="D1252" s="3">
        <f>+VLOOKUP(Precio_diario_frutas[[#This Row],[Mercado]],Codigos_mercados_mayoristas[],3,0)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25">
      <c r="A1253" s="8" t="s">
        <v>60</v>
      </c>
      <c r="B1253" s="3" t="str">
        <f>+VLOOKUP(Precio_diario_frutas[[#This Row],[Mercado]],Codigos_mercados_mayoristas[],2,0)</f>
        <v>Valparaíso</v>
      </c>
      <c r="C1253" s="4">
        <v>44148</v>
      </c>
      <c r="D1253" s="3">
        <f>+VLOOKUP(Precio_diario_frutas[[#This Row],[Mercado]],Codigos_mercados_mayoristas[],3,0)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25">
      <c r="A1254" s="8" t="s">
        <v>60</v>
      </c>
      <c r="B1254" s="3" t="str">
        <f>+VLOOKUP(Precio_diario_frutas[[#This Row],[Mercado]],Codigos_mercados_mayoristas[],2,0)</f>
        <v>Valparaíso</v>
      </c>
      <c r="C1254" s="4">
        <v>44148</v>
      </c>
      <c r="D1254" s="3">
        <f>+VLOOKUP(Precio_diario_frutas[[#This Row],[Mercado]],Codigos_mercados_mayoristas[],3,0)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25">
      <c r="A1255" s="8" t="s">
        <v>60</v>
      </c>
      <c r="B1255" s="3" t="str">
        <f>+VLOOKUP(Precio_diario_frutas[[#This Row],[Mercado]],Codigos_mercados_mayoristas[],2,0)</f>
        <v>Valparaíso</v>
      </c>
      <c r="C1255" s="4">
        <v>44148</v>
      </c>
      <c r="D1255" s="3">
        <f>+VLOOKUP(Precio_diario_frutas[[#This Row],[Mercado]],Codigos_mercados_mayoristas[],3,0)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25">
      <c r="A1256" s="8" t="s">
        <v>60</v>
      </c>
      <c r="B1256" s="3" t="str">
        <f>+VLOOKUP(Precio_diario_frutas[[#This Row],[Mercado]],Codigos_mercados_mayoristas[],2,0)</f>
        <v>Valparaíso</v>
      </c>
      <c r="C1256" s="4">
        <v>44148</v>
      </c>
      <c r="D1256" s="3">
        <f>+VLOOKUP(Precio_diario_frutas[[#This Row],[Mercado]],Codigos_mercados_mayoristas[],3,0)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25">
      <c r="A1257" s="8" t="s">
        <v>60</v>
      </c>
      <c r="B1257" s="3" t="str">
        <f>+VLOOKUP(Precio_diario_frutas[[#This Row],[Mercado]],Codigos_mercados_mayoristas[],2,0)</f>
        <v>Valparaíso</v>
      </c>
      <c r="C1257" s="4">
        <v>44148</v>
      </c>
      <c r="D1257" s="3">
        <f>+VLOOKUP(Precio_diario_frutas[[#This Row],[Mercado]],Codigos_mercados_mayoristas[],3,0)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25">
      <c r="A1258" s="8" t="s">
        <v>60</v>
      </c>
      <c r="B1258" s="3" t="str">
        <f>+VLOOKUP(Precio_diario_frutas[[#This Row],[Mercado]],Codigos_mercados_mayoristas[],2,0)</f>
        <v>Valparaíso</v>
      </c>
      <c r="C1258" s="4">
        <v>44148</v>
      </c>
      <c r="D1258" s="3">
        <f>+VLOOKUP(Precio_diario_frutas[[#This Row],[Mercado]],Codigos_mercados_mayoristas[],3,0)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25">
      <c r="A1259" s="8" t="s">
        <v>60</v>
      </c>
      <c r="B1259" s="3" t="str">
        <f>+VLOOKUP(Precio_diario_frutas[[#This Row],[Mercado]],Codigos_mercados_mayoristas[],2,0)</f>
        <v>Valparaíso</v>
      </c>
      <c r="C1259" s="4">
        <v>44148</v>
      </c>
      <c r="D1259" s="3">
        <f>+VLOOKUP(Precio_diario_frutas[[#This Row],[Mercado]],Codigos_mercados_mayoristas[],3,0)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25">
      <c r="A1260" s="8" t="s">
        <v>60</v>
      </c>
      <c r="B1260" s="3" t="str">
        <f>+VLOOKUP(Precio_diario_frutas[[#This Row],[Mercado]],Codigos_mercados_mayoristas[],2,0)</f>
        <v>Valparaíso</v>
      </c>
      <c r="C1260" s="4">
        <v>44148</v>
      </c>
      <c r="D1260" s="3">
        <f>+VLOOKUP(Precio_diario_frutas[[#This Row],[Mercado]],Codigos_mercados_mayoristas[],3,0)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25">
      <c r="A1261" s="8" t="s">
        <v>60</v>
      </c>
      <c r="B1261" s="3" t="str">
        <f>+VLOOKUP(Precio_diario_frutas[[#This Row],[Mercado]],Codigos_mercados_mayoristas[],2,0)</f>
        <v>Valparaíso</v>
      </c>
      <c r="C1261" s="4">
        <v>44148</v>
      </c>
      <c r="D1261" s="3">
        <f>+VLOOKUP(Precio_diario_frutas[[#This Row],[Mercado]],Codigos_mercados_mayoristas[],3,0)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25">
      <c r="A1262" s="8" t="s">
        <v>60</v>
      </c>
      <c r="B1262" s="3" t="str">
        <f>+VLOOKUP(Precio_diario_frutas[[#This Row],[Mercado]],Codigos_mercados_mayoristas[],2,0)</f>
        <v>Valparaíso</v>
      </c>
      <c r="C1262" s="4">
        <v>44148</v>
      </c>
      <c r="D1262" s="3">
        <f>+VLOOKUP(Precio_diario_frutas[[#This Row],[Mercado]],Codigos_mercados_mayoristas[],3,0)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25">
      <c r="A1263" s="8" t="s">
        <v>60</v>
      </c>
      <c r="B1263" s="3" t="str">
        <f>+VLOOKUP(Precio_diario_frutas[[#This Row],[Mercado]],Codigos_mercados_mayoristas[],2,0)</f>
        <v>Valparaíso</v>
      </c>
      <c r="C1263" s="4">
        <v>44148</v>
      </c>
      <c r="D1263" s="3">
        <f>+VLOOKUP(Precio_diario_frutas[[#This Row],[Mercado]],Codigos_mercados_mayoristas[],3,0)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25">
      <c r="A1264" s="8" t="s">
        <v>60</v>
      </c>
      <c r="B1264" s="3" t="str">
        <f>+VLOOKUP(Precio_diario_frutas[[#This Row],[Mercado]],Codigos_mercados_mayoristas[],2,0)</f>
        <v>Valparaíso</v>
      </c>
      <c r="C1264" s="4">
        <v>44148</v>
      </c>
      <c r="D1264" s="3">
        <f>+VLOOKUP(Precio_diario_frutas[[#This Row],[Mercado]],Codigos_mercados_mayoristas[],3,0)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25">
      <c r="A1265" s="8" t="s">
        <v>60</v>
      </c>
      <c r="B1265" s="3" t="str">
        <f>+VLOOKUP(Precio_diario_frutas[[#This Row],[Mercado]],Codigos_mercados_mayoristas[],2,0)</f>
        <v>Valparaíso</v>
      </c>
      <c r="C1265" s="4">
        <v>44148</v>
      </c>
      <c r="D1265" s="3">
        <f>+VLOOKUP(Precio_diario_frutas[[#This Row],[Mercado]],Codigos_mercados_mayoristas[],3,0)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25">
      <c r="A1266" s="8" t="s">
        <v>60</v>
      </c>
      <c r="B1266" s="3" t="str">
        <f>+VLOOKUP(Precio_diario_frutas[[#This Row],[Mercado]],Codigos_mercados_mayoristas[],2,0)</f>
        <v>Valparaíso</v>
      </c>
      <c r="C1266" s="4">
        <v>44148</v>
      </c>
      <c r="D1266" s="3">
        <f>+VLOOKUP(Precio_diario_frutas[[#This Row],[Mercado]],Codigos_mercados_mayoristas[],3,0)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30" x14ac:dyDescent="0.25">
      <c r="A1267" s="8" t="s">
        <v>60</v>
      </c>
      <c r="B1267" s="3" t="str">
        <f>+VLOOKUP(Precio_diario_frutas[[#This Row],[Mercado]],Codigos_mercados_mayoristas[],2,0)</f>
        <v>Valparaíso</v>
      </c>
      <c r="C1267" s="4">
        <v>44148</v>
      </c>
      <c r="D1267" s="3">
        <f>+VLOOKUP(Precio_diario_frutas[[#This Row],[Mercado]],Codigos_mercados_mayoristas[],3,0)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30" x14ac:dyDescent="0.25">
      <c r="A1268" s="8" t="s">
        <v>60</v>
      </c>
      <c r="B1268" s="3" t="str">
        <f>+VLOOKUP(Precio_diario_frutas[[#This Row],[Mercado]],Codigos_mercados_mayoristas[],2,0)</f>
        <v>Valparaíso</v>
      </c>
      <c r="C1268" s="4">
        <v>44148</v>
      </c>
      <c r="D1268" s="3">
        <f>+VLOOKUP(Precio_diario_frutas[[#This Row],[Mercado]],Codigos_mercados_mayoristas[],3,0)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30" x14ac:dyDescent="0.25">
      <c r="A1269" s="8" t="s">
        <v>60</v>
      </c>
      <c r="B1269" s="3" t="str">
        <f>+VLOOKUP(Precio_diario_frutas[[#This Row],[Mercado]],Codigos_mercados_mayoristas[],2,0)</f>
        <v>Valparaíso</v>
      </c>
      <c r="C1269" s="4">
        <v>44148</v>
      </c>
      <c r="D1269" s="3">
        <f>+VLOOKUP(Precio_diario_frutas[[#This Row],[Mercado]],Codigos_mercados_mayoristas[],3,0)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30" x14ac:dyDescent="0.25">
      <c r="A1270" s="8" t="s">
        <v>60</v>
      </c>
      <c r="B1270" s="11" t="str">
        <f>+VLOOKUP(Precio_diario_frutas[[#This Row],[Mercado]],Codigos_mercados_mayoristas[],2,0)</f>
        <v>Valparaíso</v>
      </c>
      <c r="C1270" s="4">
        <v>44148</v>
      </c>
      <c r="D1270" s="11">
        <f>+VLOOKUP(Precio_diario_frutas[[#This Row],[Mercado]],Codigos_mercados_mayoristas[],3,0)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25">
      <c r="A1271" s="8" t="s">
        <v>170</v>
      </c>
      <c r="B1271" s="3" t="str">
        <f>+VLOOKUP(Precio_diario_frutas[[#This Row],[Mercado]],Codigos_mercados_mayoristas[],2,0)</f>
        <v>Coquimbo</v>
      </c>
      <c r="C1271" s="4">
        <v>44148</v>
      </c>
      <c r="D1271" s="3">
        <f>+VLOOKUP(Precio_diario_frutas[[#This Row],[Mercado]],Codigos_mercados_mayoristas[],3,0)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ht="30" x14ac:dyDescent="0.25">
      <c r="A1272" s="8" t="s">
        <v>170</v>
      </c>
      <c r="B1272" s="3" t="str">
        <f>+VLOOKUP(Precio_diario_frutas[[#This Row],[Mercado]],Codigos_mercados_mayoristas[],2,0)</f>
        <v>Coquimbo</v>
      </c>
      <c r="C1272" s="4">
        <v>44148</v>
      </c>
      <c r="D1272" s="3">
        <f>+VLOOKUP(Precio_diario_frutas[[#This Row],[Mercado]],Codigos_mercados_mayoristas[],3,0)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25">
      <c r="A1273" s="8" t="s">
        <v>170</v>
      </c>
      <c r="B1273" s="3" t="str">
        <f>+VLOOKUP(Precio_diario_frutas[[#This Row],[Mercado]],Codigos_mercados_mayoristas[],2,0)</f>
        <v>Coquimbo</v>
      </c>
      <c r="C1273" s="4">
        <v>44148</v>
      </c>
      <c r="D1273" s="3">
        <f>+VLOOKUP(Precio_diario_frutas[[#This Row],[Mercado]],Codigos_mercados_mayoristas[],3,0)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25">
      <c r="A1274" s="8" t="s">
        <v>170</v>
      </c>
      <c r="B1274" s="3" t="str">
        <f>+VLOOKUP(Precio_diario_frutas[[#This Row],[Mercado]],Codigos_mercados_mayoristas[],2,0)</f>
        <v>Coquimbo</v>
      </c>
      <c r="C1274" s="4">
        <v>44148</v>
      </c>
      <c r="D1274" s="3">
        <f>+VLOOKUP(Precio_diario_frutas[[#This Row],[Mercado]],Codigos_mercados_mayoristas[],3,0)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25">
      <c r="A1275" s="8" t="s">
        <v>170</v>
      </c>
      <c r="B1275" s="3" t="str">
        <f>+VLOOKUP(Precio_diario_frutas[[#This Row],[Mercado]],Codigos_mercados_mayoristas[],2,0)</f>
        <v>Coquimbo</v>
      </c>
      <c r="C1275" s="4">
        <v>44148</v>
      </c>
      <c r="D1275" s="3">
        <f>+VLOOKUP(Precio_diario_frutas[[#This Row],[Mercado]],Codigos_mercados_mayoristas[],3,0)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25">
      <c r="A1276" s="8" t="s">
        <v>170</v>
      </c>
      <c r="B1276" s="3" t="str">
        <f>+VLOOKUP(Precio_diario_frutas[[#This Row],[Mercado]],Codigos_mercados_mayoristas[],2,0)</f>
        <v>Coquimbo</v>
      </c>
      <c r="C1276" s="4">
        <v>44148</v>
      </c>
      <c r="D1276" s="3">
        <f>+VLOOKUP(Precio_diario_frutas[[#This Row],[Mercado]],Codigos_mercados_mayoristas[],3,0)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25">
      <c r="A1277" s="8" t="s">
        <v>170</v>
      </c>
      <c r="B1277" s="3" t="str">
        <f>+VLOOKUP(Precio_diario_frutas[[#This Row],[Mercado]],Codigos_mercados_mayoristas[],2,0)</f>
        <v>Coquimbo</v>
      </c>
      <c r="C1277" s="4">
        <v>44148</v>
      </c>
      <c r="D1277" s="3">
        <f>+VLOOKUP(Precio_diario_frutas[[#This Row],[Mercado]],Codigos_mercados_mayoristas[],3,0)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25">
      <c r="A1278" s="8" t="s">
        <v>170</v>
      </c>
      <c r="B1278" s="3" t="str">
        <f>+VLOOKUP(Precio_diario_frutas[[#This Row],[Mercado]],Codigos_mercados_mayoristas[],2,0)</f>
        <v>Coquimbo</v>
      </c>
      <c r="C1278" s="4">
        <v>44148</v>
      </c>
      <c r="D1278" s="3">
        <f>+VLOOKUP(Precio_diario_frutas[[#This Row],[Mercado]],Codigos_mercados_mayoristas[],3,0)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25">
      <c r="A1279" s="8" t="s">
        <v>170</v>
      </c>
      <c r="B1279" s="3" t="str">
        <f>+VLOOKUP(Precio_diario_frutas[[#This Row],[Mercado]],Codigos_mercados_mayoristas[],2,0)</f>
        <v>Coquimbo</v>
      </c>
      <c r="C1279" s="4">
        <v>44148</v>
      </c>
      <c r="D1279" s="3">
        <f>+VLOOKUP(Precio_diario_frutas[[#This Row],[Mercado]],Codigos_mercados_mayoristas[],3,0)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25">
      <c r="A1280" s="8" t="s">
        <v>170</v>
      </c>
      <c r="B1280" s="3" t="str">
        <f>+VLOOKUP(Precio_diario_frutas[[#This Row],[Mercado]],Codigos_mercados_mayoristas[],2,0)</f>
        <v>Coquimbo</v>
      </c>
      <c r="C1280" s="4">
        <v>44148</v>
      </c>
      <c r="D1280" s="3">
        <f>+VLOOKUP(Precio_diario_frutas[[#This Row],[Mercado]],Codigos_mercados_mayoristas[],3,0)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25">
      <c r="A1281" s="8" t="s">
        <v>170</v>
      </c>
      <c r="B1281" s="3" t="str">
        <f>+VLOOKUP(Precio_diario_frutas[[#This Row],[Mercado]],Codigos_mercados_mayoristas[],2,0)</f>
        <v>Coquimbo</v>
      </c>
      <c r="C1281" s="4">
        <v>44148</v>
      </c>
      <c r="D1281" s="3">
        <f>+VLOOKUP(Precio_diario_frutas[[#This Row],[Mercado]],Codigos_mercados_mayoristas[],3,0)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25">
      <c r="A1282" s="8" t="s">
        <v>170</v>
      </c>
      <c r="B1282" s="3" t="str">
        <f>+VLOOKUP(Precio_diario_frutas[[#This Row],[Mercado]],Codigos_mercados_mayoristas[],2,0)</f>
        <v>Coquimbo</v>
      </c>
      <c r="C1282" s="4">
        <v>44148</v>
      </c>
      <c r="D1282" s="3">
        <f>+VLOOKUP(Precio_diario_frutas[[#This Row],[Mercado]],Codigos_mercados_mayoristas[],3,0)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25">
      <c r="A1283" s="8" t="s">
        <v>170</v>
      </c>
      <c r="B1283" s="3" t="str">
        <f>+VLOOKUP(Precio_diario_frutas[[#This Row],[Mercado]],Codigos_mercados_mayoristas[],2,0)</f>
        <v>Coquimbo</v>
      </c>
      <c r="C1283" s="4">
        <v>44148</v>
      </c>
      <c r="D1283" s="3">
        <f>+VLOOKUP(Precio_diario_frutas[[#This Row],[Mercado]],Codigos_mercados_mayoristas[],3,0)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25">
      <c r="A1284" s="8" t="s">
        <v>170</v>
      </c>
      <c r="B1284" s="3" t="str">
        <f>+VLOOKUP(Precio_diario_frutas[[#This Row],[Mercado]],Codigos_mercados_mayoristas[],2,0)</f>
        <v>Coquimbo</v>
      </c>
      <c r="C1284" s="4">
        <v>44148</v>
      </c>
      <c r="D1284" s="3">
        <f>+VLOOKUP(Precio_diario_frutas[[#This Row],[Mercado]],Codigos_mercados_mayoristas[],3,0)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25">
      <c r="A1285" s="8" t="s">
        <v>170</v>
      </c>
      <c r="B1285" s="3" t="str">
        <f>+VLOOKUP(Precio_diario_frutas[[#This Row],[Mercado]],Codigos_mercados_mayoristas[],2,0)</f>
        <v>Coquimbo</v>
      </c>
      <c r="C1285" s="4">
        <v>44148</v>
      </c>
      <c r="D1285" s="3">
        <f>+VLOOKUP(Precio_diario_frutas[[#This Row],[Mercado]],Codigos_mercados_mayoristas[],3,0)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25">
      <c r="A1286" s="8" t="s">
        <v>170</v>
      </c>
      <c r="B1286" s="3" t="str">
        <f>+VLOOKUP(Precio_diario_frutas[[#This Row],[Mercado]],Codigos_mercados_mayoristas[],2,0)</f>
        <v>Coquimbo</v>
      </c>
      <c r="C1286" s="4">
        <v>44148</v>
      </c>
      <c r="D1286" s="3">
        <f>+VLOOKUP(Precio_diario_frutas[[#This Row],[Mercado]],Codigos_mercados_mayoristas[],3,0)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25">
      <c r="A1287" s="8" t="s">
        <v>170</v>
      </c>
      <c r="B1287" s="3" t="str">
        <f>+VLOOKUP(Precio_diario_frutas[[#This Row],[Mercado]],Codigos_mercados_mayoristas[],2,0)</f>
        <v>Coquimbo</v>
      </c>
      <c r="C1287" s="4">
        <v>44148</v>
      </c>
      <c r="D1287" s="3">
        <f>+VLOOKUP(Precio_diario_frutas[[#This Row],[Mercado]],Codigos_mercados_mayoristas[],3,0)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25">
      <c r="A1288" s="8" t="s">
        <v>170</v>
      </c>
      <c r="B1288" s="3" t="str">
        <f>+VLOOKUP(Precio_diario_frutas[[#This Row],[Mercado]],Codigos_mercados_mayoristas[],2,0)</f>
        <v>Coquimbo</v>
      </c>
      <c r="C1288" s="4">
        <v>44148</v>
      </c>
      <c r="D1288" s="3">
        <f>+VLOOKUP(Precio_diario_frutas[[#This Row],[Mercado]],Codigos_mercados_mayoristas[],3,0)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30" x14ac:dyDescent="0.25">
      <c r="A1289" s="8" t="s">
        <v>170</v>
      </c>
      <c r="B1289" s="3" t="str">
        <f>+VLOOKUP(Precio_diario_frutas[[#This Row],[Mercado]],Codigos_mercados_mayoristas[],2,0)</f>
        <v>Coquimbo</v>
      </c>
      <c r="C1289" s="4">
        <v>44148</v>
      </c>
      <c r="D1289" s="3">
        <f>+VLOOKUP(Precio_diario_frutas[[#This Row],[Mercado]],Codigos_mercados_mayoristas[],3,0)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30" x14ac:dyDescent="0.25">
      <c r="A1290" s="8" t="s">
        <v>170</v>
      </c>
      <c r="B1290" s="3" t="str">
        <f>+VLOOKUP(Precio_diario_frutas[[#This Row],[Mercado]],Codigos_mercados_mayoristas[],2,0)</f>
        <v>Coquimbo</v>
      </c>
      <c r="C1290" s="4">
        <v>44148</v>
      </c>
      <c r="D1290" s="3">
        <f>+VLOOKUP(Precio_diario_frutas[[#This Row],[Mercado]],Codigos_mercados_mayoristas[],3,0)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25">
      <c r="A1291" s="8" t="s">
        <v>170</v>
      </c>
      <c r="B1291" s="3" t="str">
        <f>+VLOOKUP(Precio_diario_frutas[[#This Row],[Mercado]],Codigos_mercados_mayoristas[],2,0)</f>
        <v>Coquimbo</v>
      </c>
      <c r="C1291" s="4">
        <v>44148</v>
      </c>
      <c r="D1291" s="3">
        <f>+VLOOKUP(Precio_diario_frutas[[#This Row],[Mercado]],Codigos_mercados_mayoristas[],3,0)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25">
      <c r="A1292" s="8" t="s">
        <v>170</v>
      </c>
      <c r="B1292" s="3" t="str">
        <f>+VLOOKUP(Precio_diario_frutas[[#This Row],[Mercado]],Codigos_mercados_mayoristas[],2,0)</f>
        <v>Coquimbo</v>
      </c>
      <c r="C1292" s="4">
        <v>44148</v>
      </c>
      <c r="D1292" s="3">
        <f>+VLOOKUP(Precio_diario_frutas[[#This Row],[Mercado]],Codigos_mercados_mayoristas[],3,0)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25">
      <c r="A1293" s="8" t="s">
        <v>170</v>
      </c>
      <c r="B1293" s="3" t="str">
        <f>+VLOOKUP(Precio_diario_frutas[[#This Row],[Mercado]],Codigos_mercados_mayoristas[],2,0)</f>
        <v>Coquimbo</v>
      </c>
      <c r="C1293" s="4">
        <v>44148</v>
      </c>
      <c r="D1293" s="3">
        <f>+VLOOKUP(Precio_diario_frutas[[#This Row],[Mercado]],Codigos_mercados_mayoristas[],3,0)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25">
      <c r="A1294" s="8" t="s">
        <v>170</v>
      </c>
      <c r="B1294" s="3" t="str">
        <f>+VLOOKUP(Precio_diario_frutas[[#This Row],[Mercado]],Codigos_mercados_mayoristas[],2,0)</f>
        <v>Coquimbo</v>
      </c>
      <c r="C1294" s="4">
        <v>44148</v>
      </c>
      <c r="D1294" s="3">
        <f>+VLOOKUP(Precio_diario_frutas[[#This Row],[Mercado]],Codigos_mercados_mayoristas[],3,0)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25">
      <c r="A1295" s="8" t="s">
        <v>170</v>
      </c>
      <c r="B1295" s="3" t="str">
        <f>+VLOOKUP(Precio_diario_frutas[[#This Row],[Mercado]],Codigos_mercados_mayoristas[],2,0)</f>
        <v>Coquimbo</v>
      </c>
      <c r="C1295" s="4">
        <v>44148</v>
      </c>
      <c r="D1295" s="3">
        <f>+VLOOKUP(Precio_diario_frutas[[#This Row],[Mercado]],Codigos_mercados_mayoristas[],3,0)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25">
      <c r="A1296" s="8" t="s">
        <v>170</v>
      </c>
      <c r="B1296" s="3" t="str">
        <f>+VLOOKUP(Precio_diario_frutas[[#This Row],[Mercado]],Codigos_mercados_mayoristas[],2,0)</f>
        <v>Coquimbo</v>
      </c>
      <c r="C1296" s="4">
        <v>44148</v>
      </c>
      <c r="D1296" s="3">
        <f>+VLOOKUP(Precio_diario_frutas[[#This Row],[Mercado]],Codigos_mercados_mayoristas[],3,0)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25">
      <c r="A1297" s="8" t="s">
        <v>170</v>
      </c>
      <c r="B1297" s="3" t="str">
        <f>+VLOOKUP(Precio_diario_frutas[[#This Row],[Mercado]],Codigos_mercados_mayoristas[],2,0)</f>
        <v>Coquimbo</v>
      </c>
      <c r="C1297" s="4">
        <v>44148</v>
      </c>
      <c r="D1297" s="3">
        <f>+VLOOKUP(Precio_diario_frutas[[#This Row],[Mercado]],Codigos_mercados_mayoristas[],3,0)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25">
      <c r="A1298" s="8" t="s">
        <v>170</v>
      </c>
      <c r="B1298" s="3" t="str">
        <f>+VLOOKUP(Precio_diario_frutas[[#This Row],[Mercado]],Codigos_mercados_mayoristas[],2,0)</f>
        <v>Coquimbo</v>
      </c>
      <c r="C1298" s="4">
        <v>44148</v>
      </c>
      <c r="D1298" s="3">
        <f>+VLOOKUP(Precio_diario_frutas[[#This Row],[Mercado]],Codigos_mercados_mayoristas[],3,0)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25">
      <c r="A1299" s="8" t="s">
        <v>170</v>
      </c>
      <c r="B1299" s="3" t="str">
        <f>+VLOOKUP(Precio_diario_frutas[[#This Row],[Mercado]],Codigos_mercados_mayoristas[],2,0)</f>
        <v>Coquimbo</v>
      </c>
      <c r="C1299" s="4">
        <v>44148</v>
      </c>
      <c r="D1299" s="3">
        <f>+VLOOKUP(Precio_diario_frutas[[#This Row],[Mercado]],Codigos_mercados_mayoristas[],3,0)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25">
      <c r="A1300" s="8" t="s">
        <v>170</v>
      </c>
      <c r="B1300" s="3" t="str">
        <f>+VLOOKUP(Precio_diario_frutas[[#This Row],[Mercado]],Codigos_mercados_mayoristas[],2,0)</f>
        <v>Coquimbo</v>
      </c>
      <c r="C1300" s="4">
        <v>44148</v>
      </c>
      <c r="D1300" s="3">
        <f>+VLOOKUP(Precio_diario_frutas[[#This Row],[Mercado]],Codigos_mercados_mayoristas[],3,0)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25">
      <c r="A1301" s="8" t="s">
        <v>170</v>
      </c>
      <c r="B1301" s="3" t="str">
        <f>+VLOOKUP(Precio_diario_frutas[[#This Row],[Mercado]],Codigos_mercados_mayoristas[],2,0)</f>
        <v>Coquimbo</v>
      </c>
      <c r="C1301" s="4">
        <v>44148</v>
      </c>
      <c r="D1301" s="3">
        <f>+VLOOKUP(Precio_diario_frutas[[#This Row],[Mercado]],Codigos_mercados_mayoristas[],3,0)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25">
      <c r="A1302" s="8" t="s">
        <v>170</v>
      </c>
      <c r="B1302" s="3" t="str">
        <f>+VLOOKUP(Precio_diario_frutas[[#This Row],[Mercado]],Codigos_mercados_mayoristas[],2,0)</f>
        <v>Coquimbo</v>
      </c>
      <c r="C1302" s="4">
        <v>44148</v>
      </c>
      <c r="D1302" s="3">
        <f>+VLOOKUP(Precio_diario_frutas[[#This Row],[Mercado]],Codigos_mercados_mayoristas[],3,0)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25">
      <c r="A1303" s="8" t="s">
        <v>170</v>
      </c>
      <c r="B1303" s="3" t="str">
        <f>+VLOOKUP(Precio_diario_frutas[[#This Row],[Mercado]],Codigos_mercados_mayoristas[],2,0)</f>
        <v>Coquimbo</v>
      </c>
      <c r="C1303" s="4">
        <v>44148</v>
      </c>
      <c r="D1303" s="3">
        <f>+VLOOKUP(Precio_diario_frutas[[#This Row],[Mercado]],Codigos_mercados_mayoristas[],3,0)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30" x14ac:dyDescent="0.25">
      <c r="A1304" s="8" t="s">
        <v>170</v>
      </c>
      <c r="B1304" s="3" t="str">
        <f>+VLOOKUP(Precio_diario_frutas[[#This Row],[Mercado]],Codigos_mercados_mayoristas[],2,0)</f>
        <v>Coquimbo</v>
      </c>
      <c r="C1304" s="4">
        <v>44148</v>
      </c>
      <c r="D1304" s="3">
        <f>+VLOOKUP(Precio_diario_frutas[[#This Row],[Mercado]],Codigos_mercados_mayoristas[],3,0)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30" x14ac:dyDescent="0.25">
      <c r="A1305" s="8" t="s">
        <v>170</v>
      </c>
      <c r="B1305" s="3" t="str">
        <f>+VLOOKUP(Precio_diario_frutas[[#This Row],[Mercado]],Codigos_mercados_mayoristas[],2,0)</f>
        <v>Coquimbo</v>
      </c>
      <c r="C1305" s="4">
        <v>44148</v>
      </c>
      <c r="D1305" s="3">
        <f>+VLOOKUP(Precio_diario_frutas[[#This Row],[Mercado]],Codigos_mercados_mayoristas[],3,0)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30" x14ac:dyDescent="0.25">
      <c r="A1306" s="8" t="s">
        <v>170</v>
      </c>
      <c r="B1306" s="3" t="str">
        <f>+VLOOKUP(Precio_diario_frutas[[#This Row],[Mercado]],Codigos_mercados_mayoristas[],2,0)</f>
        <v>Coquimbo</v>
      </c>
      <c r="C1306" s="4">
        <v>44148</v>
      </c>
      <c r="D1306" s="3">
        <f>+VLOOKUP(Precio_diario_frutas[[#This Row],[Mercado]],Codigos_mercados_mayoristas[],3,0)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30" x14ac:dyDescent="0.25">
      <c r="A1307" s="8" t="s">
        <v>170</v>
      </c>
      <c r="B1307" s="3" t="str">
        <f>+VLOOKUP(Precio_diario_frutas[[#This Row],[Mercado]],Codigos_mercados_mayoristas[],2,0)</f>
        <v>Coquimbo</v>
      </c>
      <c r="C1307" s="4">
        <v>44148</v>
      </c>
      <c r="D1307" s="3">
        <f>+VLOOKUP(Precio_diario_frutas[[#This Row],[Mercado]],Codigos_mercados_mayoristas[],3,0)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30" x14ac:dyDescent="0.25">
      <c r="A1308" s="8" t="s">
        <v>170</v>
      </c>
      <c r="B1308" s="3" t="str">
        <f>+VLOOKUP(Precio_diario_frutas[[#This Row],[Mercado]],Codigos_mercados_mayoristas[],2,0)</f>
        <v>Coquimbo</v>
      </c>
      <c r="C1308" s="4">
        <v>44148</v>
      </c>
      <c r="D1308" s="3">
        <f>+VLOOKUP(Precio_diario_frutas[[#This Row],[Mercado]],Codigos_mercados_mayoristas[],3,0)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30" x14ac:dyDescent="0.25">
      <c r="A1309" s="8" t="s">
        <v>170</v>
      </c>
      <c r="B1309" s="3" t="str">
        <f>+VLOOKUP(Precio_diario_frutas[[#This Row],[Mercado]],Codigos_mercados_mayoristas[],2,0)</f>
        <v>Coquimbo</v>
      </c>
      <c r="C1309" s="4">
        <v>44148</v>
      </c>
      <c r="D1309" s="3">
        <f>+VLOOKUP(Precio_diario_frutas[[#This Row],[Mercado]],Codigos_mercados_mayoristas[],3,0)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25">
      <c r="A1310" s="1" t="s">
        <v>188</v>
      </c>
      <c r="B1310" s="3" t="str">
        <f>+VLOOKUP(Precio_diario_frutas[[#This Row],[Mercado]],Codigos_mercados_mayoristas[],2,0)</f>
        <v>Bíobío</v>
      </c>
      <c r="C1310" s="4">
        <v>44148</v>
      </c>
      <c r="D1310" s="3">
        <f>+VLOOKUP(Precio_diario_frutas[[#This Row],[Mercado]],Codigos_mercados_mayoristas[],3,0)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25">
      <c r="A1311" s="1" t="s">
        <v>188</v>
      </c>
      <c r="B1311" s="3" t="str">
        <f>+VLOOKUP(Precio_diario_frutas[[#This Row],[Mercado]],Codigos_mercados_mayoristas[],2,0)</f>
        <v>Bíobío</v>
      </c>
      <c r="C1311" s="4">
        <v>44148</v>
      </c>
      <c r="D1311" s="3">
        <f>+VLOOKUP(Precio_diario_frutas[[#This Row],[Mercado]],Codigos_mercados_mayoristas[],3,0)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25">
      <c r="A1312" s="1" t="s">
        <v>188</v>
      </c>
      <c r="B1312" s="3" t="str">
        <f>+VLOOKUP(Precio_diario_frutas[[#This Row],[Mercado]],Codigos_mercados_mayoristas[],2,0)</f>
        <v>Bíobío</v>
      </c>
      <c r="C1312" s="4">
        <v>44148</v>
      </c>
      <c r="D1312" s="3">
        <f>+VLOOKUP(Precio_diario_frutas[[#This Row],[Mercado]],Codigos_mercados_mayoristas[],3,0)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25">
      <c r="A1313" s="1" t="s">
        <v>188</v>
      </c>
      <c r="B1313" s="3" t="str">
        <f>+VLOOKUP(Precio_diario_frutas[[#This Row],[Mercado]],Codigos_mercados_mayoristas[],2,0)</f>
        <v>Bíobío</v>
      </c>
      <c r="C1313" s="4">
        <v>44148</v>
      </c>
      <c r="D1313" s="3">
        <f>+VLOOKUP(Precio_diario_frutas[[#This Row],[Mercado]],Codigos_mercados_mayoristas[],3,0)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25">
      <c r="A1314" s="1" t="s">
        <v>188</v>
      </c>
      <c r="B1314" s="3" t="str">
        <f>+VLOOKUP(Precio_diario_frutas[[#This Row],[Mercado]],Codigos_mercados_mayoristas[],2,0)</f>
        <v>Bíobío</v>
      </c>
      <c r="C1314" s="4">
        <v>44148</v>
      </c>
      <c r="D1314" s="3">
        <f>+VLOOKUP(Precio_diario_frutas[[#This Row],[Mercado]],Codigos_mercados_mayoristas[],3,0)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30" x14ac:dyDescent="0.25">
      <c r="A1315" s="1" t="s">
        <v>188</v>
      </c>
      <c r="B1315" s="3" t="str">
        <f>+VLOOKUP(Precio_diario_frutas[[#This Row],[Mercado]],Codigos_mercados_mayoristas[],2,0)</f>
        <v>Bíobío</v>
      </c>
      <c r="C1315" s="4">
        <v>44148</v>
      </c>
      <c r="D1315" s="3">
        <f>+VLOOKUP(Precio_diario_frutas[[#This Row],[Mercado]],Codigos_mercados_mayoristas[],3,0)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25">
      <c r="A1316" s="1" t="s">
        <v>188</v>
      </c>
      <c r="B1316" s="3" t="str">
        <f>+VLOOKUP(Precio_diario_frutas[[#This Row],[Mercado]],Codigos_mercados_mayoristas[],2,0)</f>
        <v>Bíobío</v>
      </c>
      <c r="C1316" s="4">
        <v>44148</v>
      </c>
      <c r="D1316" s="3">
        <f>+VLOOKUP(Precio_diario_frutas[[#This Row],[Mercado]],Codigos_mercados_mayoristas[],3,0)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25">
      <c r="A1317" s="1" t="s">
        <v>188</v>
      </c>
      <c r="B1317" s="3" t="str">
        <f>+VLOOKUP(Precio_diario_frutas[[#This Row],[Mercado]],Codigos_mercados_mayoristas[],2,0)</f>
        <v>Bíobío</v>
      </c>
      <c r="C1317" s="4">
        <v>44148</v>
      </c>
      <c r="D1317" s="3">
        <f>+VLOOKUP(Precio_diario_frutas[[#This Row],[Mercado]],Codigos_mercados_mayoristas[],3,0)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25">
      <c r="A1318" s="1" t="s">
        <v>188</v>
      </c>
      <c r="B1318" s="3" t="str">
        <f>+VLOOKUP(Precio_diario_frutas[[#This Row],[Mercado]],Codigos_mercados_mayoristas[],2,0)</f>
        <v>Bíobío</v>
      </c>
      <c r="C1318" s="4">
        <v>44148</v>
      </c>
      <c r="D1318" s="3">
        <f>+VLOOKUP(Precio_diario_frutas[[#This Row],[Mercado]],Codigos_mercados_mayoristas[],3,0)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25">
      <c r="A1319" s="1" t="s">
        <v>188</v>
      </c>
      <c r="B1319" s="3" t="str">
        <f>+VLOOKUP(Precio_diario_frutas[[#This Row],[Mercado]],Codigos_mercados_mayoristas[],2,0)</f>
        <v>Bíobío</v>
      </c>
      <c r="C1319" s="4">
        <v>44148</v>
      </c>
      <c r="D1319" s="3">
        <f>+VLOOKUP(Precio_diario_frutas[[#This Row],[Mercado]],Codigos_mercados_mayoristas[],3,0)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25">
      <c r="A1320" s="1" t="s">
        <v>188</v>
      </c>
      <c r="B1320" s="3" t="str">
        <f>+VLOOKUP(Precio_diario_frutas[[#This Row],[Mercado]],Codigos_mercados_mayoristas[],2,0)</f>
        <v>Bíobío</v>
      </c>
      <c r="C1320" s="4">
        <v>44148</v>
      </c>
      <c r="D1320" s="3">
        <f>+VLOOKUP(Precio_diario_frutas[[#This Row],[Mercado]],Codigos_mercados_mayoristas[],3,0)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25">
      <c r="A1321" s="1" t="s">
        <v>188</v>
      </c>
      <c r="B1321" s="3" t="str">
        <f>+VLOOKUP(Precio_diario_frutas[[#This Row],[Mercado]],Codigos_mercados_mayoristas[],2,0)</f>
        <v>Bíobío</v>
      </c>
      <c r="C1321" s="4">
        <v>44148</v>
      </c>
      <c r="D1321" s="3">
        <f>+VLOOKUP(Precio_diario_frutas[[#This Row],[Mercado]],Codigos_mercados_mayoristas[],3,0)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25">
      <c r="A1322" s="1" t="s">
        <v>188</v>
      </c>
      <c r="B1322" s="3" t="str">
        <f>+VLOOKUP(Precio_diario_frutas[[#This Row],[Mercado]],Codigos_mercados_mayoristas[],2,0)</f>
        <v>Bíobío</v>
      </c>
      <c r="C1322" s="4">
        <v>44148</v>
      </c>
      <c r="D1322" s="3">
        <f>+VLOOKUP(Precio_diario_frutas[[#This Row],[Mercado]],Codigos_mercados_mayoristas[],3,0)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25">
      <c r="A1323" s="1" t="s">
        <v>188</v>
      </c>
      <c r="B1323" s="3" t="str">
        <f>+VLOOKUP(Precio_diario_frutas[[#This Row],[Mercado]],Codigos_mercados_mayoristas[],2,0)</f>
        <v>Bíobío</v>
      </c>
      <c r="C1323" s="4">
        <v>44148</v>
      </c>
      <c r="D1323" s="3">
        <f>+VLOOKUP(Precio_diario_frutas[[#This Row],[Mercado]],Codigos_mercados_mayoristas[],3,0)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25">
      <c r="A1324" s="1" t="s">
        <v>188</v>
      </c>
      <c r="B1324" s="3" t="str">
        <f>+VLOOKUP(Precio_diario_frutas[[#This Row],[Mercado]],Codigos_mercados_mayoristas[],2,0)</f>
        <v>Bíobío</v>
      </c>
      <c r="C1324" s="4">
        <v>44148</v>
      </c>
      <c r="D1324" s="3">
        <f>+VLOOKUP(Precio_diario_frutas[[#This Row],[Mercado]],Codigos_mercados_mayoristas[],3,0)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25">
      <c r="A1325" s="1" t="s">
        <v>188</v>
      </c>
      <c r="B1325" s="3" t="str">
        <f>+VLOOKUP(Precio_diario_frutas[[#This Row],[Mercado]],Codigos_mercados_mayoristas[],2,0)</f>
        <v>Bíobío</v>
      </c>
      <c r="C1325" s="4">
        <v>44148</v>
      </c>
      <c r="D1325" s="3">
        <f>+VLOOKUP(Precio_diario_frutas[[#This Row],[Mercado]],Codigos_mercados_mayoristas[],3,0)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25">
      <c r="A1326" s="1" t="s">
        <v>188</v>
      </c>
      <c r="B1326" s="11" t="str">
        <f>+VLOOKUP(Precio_diario_frutas[[#This Row],[Mercado]],Codigos_mercados_mayoristas[],2,0)</f>
        <v>Bíobío</v>
      </c>
      <c r="C1326" s="4">
        <v>44148</v>
      </c>
      <c r="D1326" s="11">
        <f>+VLOOKUP(Precio_diario_frutas[[#This Row],[Mercado]],Codigos_mercados_mayoristas[],3,0)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25">
      <c r="A1327" s="1" t="s">
        <v>107</v>
      </c>
      <c r="B1327" s="3" t="str">
        <f>+VLOOKUP(Precio_diario_frutas[[#This Row],[Mercado]],Codigos_mercados_mayoristas[],2,0)</f>
        <v>Los Lagos</v>
      </c>
      <c r="C1327" s="4">
        <v>44148</v>
      </c>
      <c r="D1327" s="3">
        <f>+VLOOKUP(Precio_diario_frutas[[#This Row],[Mercado]],Codigos_mercados_mayoristas[],3,0)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ht="30" x14ac:dyDescent="0.25">
      <c r="A1328" s="1" t="s">
        <v>107</v>
      </c>
      <c r="B1328" s="3" t="str">
        <f>+VLOOKUP(Precio_diario_frutas[[#This Row],[Mercado]],Codigos_mercados_mayoristas[],2,0)</f>
        <v>Los Lagos</v>
      </c>
      <c r="C1328" s="4">
        <v>44148</v>
      </c>
      <c r="D1328" s="3">
        <f>+VLOOKUP(Precio_diario_frutas[[#This Row],[Mercado]],Codigos_mercados_mayoristas[],3,0)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25">
      <c r="A1329" s="1" t="s">
        <v>107</v>
      </c>
      <c r="B1329" s="3" t="str">
        <f>+VLOOKUP(Precio_diario_frutas[[#This Row],[Mercado]],Codigos_mercados_mayoristas[],2,0)</f>
        <v>Los Lagos</v>
      </c>
      <c r="C1329" s="4">
        <v>44148</v>
      </c>
      <c r="D1329" s="3">
        <f>+VLOOKUP(Precio_diario_frutas[[#This Row],[Mercado]],Codigos_mercados_mayoristas[],3,0)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30" x14ac:dyDescent="0.25">
      <c r="A1330" s="1" t="s">
        <v>107</v>
      </c>
      <c r="B1330" s="3" t="str">
        <f>+VLOOKUP(Precio_diario_frutas[[#This Row],[Mercado]],Codigos_mercados_mayoristas[],2,0)</f>
        <v>Los Lagos</v>
      </c>
      <c r="C1330" s="4">
        <v>44148</v>
      </c>
      <c r="D1330" s="3">
        <f>+VLOOKUP(Precio_diario_frutas[[#This Row],[Mercado]],Codigos_mercados_mayoristas[],3,0)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25">
      <c r="A1331" s="1" t="s">
        <v>107</v>
      </c>
      <c r="B1331" s="3" t="str">
        <f>+VLOOKUP(Precio_diario_frutas[[#This Row],[Mercado]],Codigos_mercados_mayoristas[],2,0)</f>
        <v>Los Lagos</v>
      </c>
      <c r="C1331" s="4">
        <v>44148</v>
      </c>
      <c r="D1331" s="3">
        <f>+VLOOKUP(Precio_diario_frutas[[#This Row],[Mercado]],Codigos_mercados_mayoristas[],3,0)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25">
      <c r="A1332" s="1" t="s">
        <v>107</v>
      </c>
      <c r="B1332" s="3" t="str">
        <f>+VLOOKUP(Precio_diario_frutas[[#This Row],[Mercado]],Codigos_mercados_mayoristas[],2,0)</f>
        <v>Los Lagos</v>
      </c>
      <c r="C1332" s="4">
        <v>44148</v>
      </c>
      <c r="D1332" s="3">
        <f>+VLOOKUP(Precio_diario_frutas[[#This Row],[Mercado]],Codigos_mercados_mayoristas[],3,0)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25">
      <c r="A1333" s="1" t="s">
        <v>107</v>
      </c>
      <c r="B1333" s="3" t="str">
        <f>+VLOOKUP(Precio_diario_frutas[[#This Row],[Mercado]],Codigos_mercados_mayoristas[],2,0)</f>
        <v>Los Lagos</v>
      </c>
      <c r="C1333" s="4">
        <v>44148</v>
      </c>
      <c r="D1333" s="3">
        <f>+VLOOKUP(Precio_diario_frutas[[#This Row],[Mercado]],Codigos_mercados_mayoristas[],3,0)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25">
      <c r="A1334" s="1" t="s">
        <v>107</v>
      </c>
      <c r="B1334" s="3" t="str">
        <f>+VLOOKUP(Precio_diario_frutas[[#This Row],[Mercado]],Codigos_mercados_mayoristas[],2,0)</f>
        <v>Los Lagos</v>
      </c>
      <c r="C1334" s="4">
        <v>44148</v>
      </c>
      <c r="D1334" s="3">
        <f>+VLOOKUP(Precio_diario_frutas[[#This Row],[Mercado]],Codigos_mercados_mayoristas[],3,0)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25">
      <c r="A1335" s="1" t="s">
        <v>107</v>
      </c>
      <c r="B1335" s="3" t="str">
        <f>+VLOOKUP(Precio_diario_frutas[[#This Row],[Mercado]],Codigos_mercados_mayoristas[],2,0)</f>
        <v>Los Lagos</v>
      </c>
      <c r="C1335" s="4">
        <v>44148</v>
      </c>
      <c r="D1335" s="3">
        <f>+VLOOKUP(Precio_diario_frutas[[#This Row],[Mercado]],Codigos_mercados_mayoristas[],3,0)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25">
      <c r="A1336" s="1" t="s">
        <v>107</v>
      </c>
      <c r="B1336" s="3" t="str">
        <f>+VLOOKUP(Precio_diario_frutas[[#This Row],[Mercado]],Codigos_mercados_mayoristas[],2,0)</f>
        <v>Los Lagos</v>
      </c>
      <c r="C1336" s="4">
        <v>44148</v>
      </c>
      <c r="D1336" s="3">
        <f>+VLOOKUP(Precio_diario_frutas[[#This Row],[Mercado]],Codigos_mercados_mayoristas[],3,0)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25">
      <c r="A1337" s="1" t="s">
        <v>107</v>
      </c>
      <c r="B1337" s="3" t="str">
        <f>+VLOOKUP(Precio_diario_frutas[[#This Row],[Mercado]],Codigos_mercados_mayoristas[],2,0)</f>
        <v>Los Lagos</v>
      </c>
      <c r="C1337" s="4">
        <v>44148</v>
      </c>
      <c r="D1337" s="3">
        <f>+VLOOKUP(Precio_diario_frutas[[#This Row],[Mercado]],Codigos_mercados_mayoristas[],3,0)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30" x14ac:dyDescent="0.25">
      <c r="A1338" s="1" t="s">
        <v>107</v>
      </c>
      <c r="B1338" s="3" t="str">
        <f>+VLOOKUP(Precio_diario_frutas[[#This Row],[Mercado]],Codigos_mercados_mayoristas[],2,0)</f>
        <v>Los Lagos</v>
      </c>
      <c r="C1338" s="4">
        <v>44148</v>
      </c>
      <c r="D1338" s="3">
        <f>+VLOOKUP(Precio_diario_frutas[[#This Row],[Mercado]],Codigos_mercados_mayoristas[],3,0)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25">
      <c r="A1339" s="1" t="s">
        <v>107</v>
      </c>
      <c r="B1339" s="3" t="str">
        <f>+VLOOKUP(Precio_diario_frutas[[#This Row],[Mercado]],Codigos_mercados_mayoristas[],2,0)</f>
        <v>Los Lagos</v>
      </c>
      <c r="C1339" s="4">
        <v>44148</v>
      </c>
      <c r="D1339" s="3">
        <f>+VLOOKUP(Precio_diario_frutas[[#This Row],[Mercado]],Codigos_mercados_mayoristas[],3,0)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25">
      <c r="A1340" s="1" t="s">
        <v>107</v>
      </c>
      <c r="B1340" s="3" t="str">
        <f>+VLOOKUP(Precio_diario_frutas[[#This Row],[Mercado]],Codigos_mercados_mayoristas[],2,0)</f>
        <v>Los Lagos</v>
      </c>
      <c r="C1340" s="4">
        <v>44148</v>
      </c>
      <c r="D1340" s="3">
        <f>+VLOOKUP(Precio_diario_frutas[[#This Row],[Mercado]],Codigos_mercados_mayoristas[],3,0)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25">
      <c r="A1341" s="1" t="s">
        <v>107</v>
      </c>
      <c r="B1341" s="3" t="str">
        <f>+VLOOKUP(Precio_diario_frutas[[#This Row],[Mercado]],Codigos_mercados_mayoristas[],2,0)</f>
        <v>Los Lagos</v>
      </c>
      <c r="C1341" s="4">
        <v>44148</v>
      </c>
      <c r="D1341" s="3">
        <f>+VLOOKUP(Precio_diario_frutas[[#This Row],[Mercado]],Codigos_mercados_mayoristas[],3,0)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25">
      <c r="A1342" s="1" t="s">
        <v>107</v>
      </c>
      <c r="B1342" s="3" t="str">
        <f>+VLOOKUP(Precio_diario_frutas[[#This Row],[Mercado]],Codigos_mercados_mayoristas[],2,0)</f>
        <v>Los Lagos</v>
      </c>
      <c r="C1342" s="4">
        <v>44148</v>
      </c>
      <c r="D1342" s="3">
        <f>+VLOOKUP(Precio_diario_frutas[[#This Row],[Mercado]],Codigos_mercados_mayoristas[],3,0)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25">
      <c r="A1343" s="1" t="s">
        <v>107</v>
      </c>
      <c r="B1343" s="3" t="str">
        <f>+VLOOKUP(Precio_diario_frutas[[#This Row],[Mercado]],Codigos_mercados_mayoristas[],2,0)</f>
        <v>Los Lagos</v>
      </c>
      <c r="C1343" s="4">
        <v>44148</v>
      </c>
      <c r="D1343" s="3">
        <f>+VLOOKUP(Precio_diario_frutas[[#This Row],[Mercado]],Codigos_mercados_mayoristas[],3,0)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25">
      <c r="A1344" s="1" t="s">
        <v>107</v>
      </c>
      <c r="B1344" s="3" t="str">
        <f>+VLOOKUP(Precio_diario_frutas[[#This Row],[Mercado]],Codigos_mercados_mayoristas[],2,0)</f>
        <v>Los Lagos</v>
      </c>
      <c r="C1344" s="4">
        <v>44148</v>
      </c>
      <c r="D1344" s="3">
        <f>+VLOOKUP(Precio_diario_frutas[[#This Row],[Mercado]],Codigos_mercados_mayoristas[],3,0)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25">
      <c r="A1345" s="1" t="s">
        <v>107</v>
      </c>
      <c r="B1345" s="3" t="str">
        <f>+VLOOKUP(Precio_diario_frutas[[#This Row],[Mercado]],Codigos_mercados_mayoristas[],2,0)</f>
        <v>Los Lagos</v>
      </c>
      <c r="C1345" s="4">
        <v>44148</v>
      </c>
      <c r="D1345" s="3">
        <f>+VLOOKUP(Precio_diario_frutas[[#This Row],[Mercado]],Codigos_mercados_mayoristas[],3,0)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25">
      <c r="A1346" s="1" t="s">
        <v>107</v>
      </c>
      <c r="B1346" s="3" t="str">
        <f>+VLOOKUP(Precio_diario_frutas[[#This Row],[Mercado]],Codigos_mercados_mayoristas[],2,0)</f>
        <v>Los Lagos</v>
      </c>
      <c r="C1346" s="4">
        <v>44148</v>
      </c>
      <c r="D1346" s="3">
        <f>+VLOOKUP(Precio_diario_frutas[[#This Row],[Mercado]],Codigos_mercados_mayoristas[],3,0)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25">
      <c r="A1347" s="1" t="s">
        <v>107</v>
      </c>
      <c r="B1347" s="3" t="str">
        <f>+VLOOKUP(Precio_diario_frutas[[#This Row],[Mercado]],Codigos_mercados_mayoristas[],2,0)</f>
        <v>Los Lagos</v>
      </c>
      <c r="C1347" s="4">
        <v>44148</v>
      </c>
      <c r="D1347" s="3">
        <f>+VLOOKUP(Precio_diario_frutas[[#This Row],[Mercado]],Codigos_mercados_mayoristas[],3,0)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ht="30" x14ac:dyDescent="0.25">
      <c r="A1348" s="1" t="s">
        <v>107</v>
      </c>
      <c r="B1348" s="3" t="str">
        <f>+VLOOKUP(Precio_diario_frutas[[#This Row],[Mercado]],Codigos_mercados_mayoristas[],2,0)</f>
        <v>Los Lagos</v>
      </c>
      <c r="C1348" s="4">
        <v>44148</v>
      </c>
      <c r="D1348" s="3">
        <f>+VLOOKUP(Precio_diario_frutas[[#This Row],[Mercado]],Codigos_mercados_mayoristas[],3,0)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25">
      <c r="A1349" s="1" t="s">
        <v>107</v>
      </c>
      <c r="B1349" s="3" t="str">
        <f>+VLOOKUP(Precio_diario_frutas[[#This Row],[Mercado]],Codigos_mercados_mayoristas[],2,0)</f>
        <v>Los Lagos</v>
      </c>
      <c r="C1349" s="4">
        <v>44148</v>
      </c>
      <c r="D1349" s="3">
        <f>+VLOOKUP(Precio_diario_frutas[[#This Row],[Mercado]],Codigos_mercados_mayoristas[],3,0)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25">
      <c r="A1350" s="1" t="s">
        <v>107</v>
      </c>
      <c r="B1350" s="3" t="str">
        <f>+VLOOKUP(Precio_diario_frutas[[#This Row],[Mercado]],Codigos_mercados_mayoristas[],2,0)</f>
        <v>Los Lagos</v>
      </c>
      <c r="C1350" s="4">
        <v>44148</v>
      </c>
      <c r="D1350" s="3">
        <f>+VLOOKUP(Precio_diario_frutas[[#This Row],[Mercado]],Codigos_mercados_mayoristas[],3,0)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25">
      <c r="A1351" s="1" t="s">
        <v>107</v>
      </c>
      <c r="B1351" s="3" t="str">
        <f>+VLOOKUP(Precio_diario_frutas[[#This Row],[Mercado]],Codigos_mercados_mayoristas[],2,0)</f>
        <v>Los Lagos</v>
      </c>
      <c r="C1351" s="4">
        <v>44148</v>
      </c>
      <c r="D1351" s="3">
        <f>+VLOOKUP(Precio_diario_frutas[[#This Row],[Mercado]],Codigos_mercados_mayoristas[],3,0)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25">
      <c r="A1352" s="1" t="s">
        <v>107</v>
      </c>
      <c r="B1352" s="3" t="str">
        <f>+VLOOKUP(Precio_diario_frutas[[#This Row],[Mercado]],Codigos_mercados_mayoristas[],2,0)</f>
        <v>Los Lagos</v>
      </c>
      <c r="C1352" s="4">
        <v>44148</v>
      </c>
      <c r="D1352" s="3">
        <f>+VLOOKUP(Precio_diario_frutas[[#This Row],[Mercado]],Codigos_mercados_mayoristas[],3,0)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30" x14ac:dyDescent="0.25">
      <c r="A1353" s="1" t="s">
        <v>107</v>
      </c>
      <c r="B1353" s="3" t="str">
        <f>+VLOOKUP(Precio_diario_frutas[[#This Row],[Mercado]],Codigos_mercados_mayoristas[],2,0)</f>
        <v>Los Lagos</v>
      </c>
      <c r="C1353" s="4">
        <v>44148</v>
      </c>
      <c r="D1353" s="3">
        <f>+VLOOKUP(Precio_diario_frutas[[#This Row],[Mercado]],Codigos_mercados_mayoristas[],3,0)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30" x14ac:dyDescent="0.25">
      <c r="A1354" s="1" t="s">
        <v>107</v>
      </c>
      <c r="B1354" s="3" t="str">
        <f>+VLOOKUP(Precio_diario_frutas[[#This Row],[Mercado]],Codigos_mercados_mayoristas[],2,0)</f>
        <v>Los Lagos</v>
      </c>
      <c r="C1354" s="4">
        <v>44148</v>
      </c>
      <c r="D1354" s="3">
        <f>+VLOOKUP(Precio_diario_frutas[[#This Row],[Mercado]],Codigos_mercados_mayoristas[],3,0)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30" x14ac:dyDescent="0.25">
      <c r="A1355" s="1" t="s">
        <v>107</v>
      </c>
      <c r="B1355" s="3" t="str">
        <f>+VLOOKUP(Precio_diario_frutas[[#This Row],[Mercado]],Codigos_mercados_mayoristas[],2,0)</f>
        <v>Los Lagos</v>
      </c>
      <c r="C1355" s="4">
        <v>44148</v>
      </c>
      <c r="D1355" s="3">
        <f>+VLOOKUP(Precio_diario_frutas[[#This Row],[Mercado]],Codigos_mercados_mayoristas[],3,0)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30" x14ac:dyDescent="0.25">
      <c r="A1356" s="1" t="s">
        <v>107</v>
      </c>
      <c r="B1356" s="3" t="str">
        <f>+VLOOKUP(Precio_diario_frutas[[#This Row],[Mercado]],Codigos_mercados_mayoristas[],2,0)</f>
        <v>Los Lagos</v>
      </c>
      <c r="C1356" s="4">
        <v>44148</v>
      </c>
      <c r="D1356" s="3">
        <f>+VLOOKUP(Precio_diario_frutas[[#This Row],[Mercado]],Codigos_mercados_mayoristas[],3,0)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25">
      <c r="A1357" s="1" t="s">
        <v>107</v>
      </c>
      <c r="B1357" s="11" t="str">
        <f>+VLOOKUP(Precio_diario_frutas[[#This Row],[Mercado]],Codigos_mercados_mayoristas[],2,0)</f>
        <v>Los Lagos</v>
      </c>
      <c r="C1357" s="4">
        <v>44148</v>
      </c>
      <c r="D1357" s="11">
        <f>+VLOOKUP(Precio_diario_frutas[[#This Row],[Mercado]],Codigos_mercados_mayoristas[],3,0)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25">
      <c r="A1358" s="1" t="s">
        <v>178</v>
      </c>
      <c r="B1358" s="3" t="str">
        <f>+VLOOKUP(Precio_diario_frutas[[#This Row],[Mercado]],Codigos_mercados_mayoristas[],2,0)</f>
        <v>La Araucanía</v>
      </c>
      <c r="C1358" s="4">
        <v>44148</v>
      </c>
      <c r="D1358" s="3">
        <f>+VLOOKUP(Precio_diario_frutas[[#This Row],[Mercado]],Codigos_mercados_mayoristas[],3,0)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ht="30" x14ac:dyDescent="0.25">
      <c r="A1359" s="1" t="s">
        <v>178</v>
      </c>
      <c r="B1359" s="3" t="str">
        <f>+VLOOKUP(Precio_diario_frutas[[#This Row],[Mercado]],Codigos_mercados_mayoristas[],2,0)</f>
        <v>La Araucanía</v>
      </c>
      <c r="C1359" s="4">
        <v>44148</v>
      </c>
      <c r="D1359" s="3">
        <f>+VLOOKUP(Precio_diario_frutas[[#This Row],[Mercado]],Codigos_mercados_mayoristas[],3,0)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ht="30" x14ac:dyDescent="0.25">
      <c r="A1360" s="1" t="s">
        <v>178</v>
      </c>
      <c r="B1360" s="3" t="str">
        <f>+VLOOKUP(Precio_diario_frutas[[#This Row],[Mercado]],Codigos_mercados_mayoristas[],2,0)</f>
        <v>La Araucanía</v>
      </c>
      <c r="C1360" s="4">
        <v>44148</v>
      </c>
      <c r="D1360" s="3">
        <f>+VLOOKUP(Precio_diario_frutas[[#This Row],[Mercado]],Codigos_mercados_mayoristas[],3,0)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ht="30" x14ac:dyDescent="0.25">
      <c r="A1361" s="1" t="s">
        <v>178</v>
      </c>
      <c r="B1361" s="3" t="str">
        <f>+VLOOKUP(Precio_diario_frutas[[#This Row],[Mercado]],Codigos_mercados_mayoristas[],2,0)</f>
        <v>La Araucanía</v>
      </c>
      <c r="C1361" s="4">
        <v>44148</v>
      </c>
      <c r="D1361" s="3">
        <f>+VLOOKUP(Precio_diario_frutas[[#This Row],[Mercado]],Codigos_mercados_mayoristas[],3,0)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25">
      <c r="A1362" s="1" t="s">
        <v>178</v>
      </c>
      <c r="B1362" s="3" t="str">
        <f>+VLOOKUP(Precio_diario_frutas[[#This Row],[Mercado]],Codigos_mercados_mayoristas[],2,0)</f>
        <v>La Araucanía</v>
      </c>
      <c r="C1362" s="4">
        <v>44148</v>
      </c>
      <c r="D1362" s="3">
        <f>+VLOOKUP(Precio_diario_frutas[[#This Row],[Mercado]],Codigos_mercados_mayoristas[],3,0)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ht="30" x14ac:dyDescent="0.25">
      <c r="A1363" s="1" t="s">
        <v>178</v>
      </c>
      <c r="B1363" s="3" t="str">
        <f>+VLOOKUP(Precio_diario_frutas[[#This Row],[Mercado]],Codigos_mercados_mayoristas[],2,0)</f>
        <v>La Araucanía</v>
      </c>
      <c r="C1363" s="4">
        <v>44148</v>
      </c>
      <c r="D1363" s="3">
        <f>+VLOOKUP(Precio_diario_frutas[[#This Row],[Mercado]],Codigos_mercados_mayoristas[],3,0)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ht="30" x14ac:dyDescent="0.25">
      <c r="A1364" s="1" t="s">
        <v>178</v>
      </c>
      <c r="B1364" s="3" t="str">
        <f>+VLOOKUP(Precio_diario_frutas[[#This Row],[Mercado]],Codigos_mercados_mayoristas[],2,0)</f>
        <v>La Araucanía</v>
      </c>
      <c r="C1364" s="4">
        <v>44148</v>
      </c>
      <c r="D1364" s="3">
        <f>+VLOOKUP(Precio_diario_frutas[[#This Row],[Mercado]],Codigos_mercados_mayoristas[],3,0)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25">
      <c r="A1365" s="1" t="s">
        <v>178</v>
      </c>
      <c r="B1365" s="3" t="str">
        <f>+VLOOKUP(Precio_diario_frutas[[#This Row],[Mercado]],Codigos_mercados_mayoristas[],2,0)</f>
        <v>La Araucanía</v>
      </c>
      <c r="C1365" s="4">
        <v>44148</v>
      </c>
      <c r="D1365" s="3">
        <f>+VLOOKUP(Precio_diario_frutas[[#This Row],[Mercado]],Codigos_mercados_mayoristas[],3,0)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25">
      <c r="A1366" s="1" t="s">
        <v>178</v>
      </c>
      <c r="B1366" s="3" t="str">
        <f>+VLOOKUP(Precio_diario_frutas[[#This Row],[Mercado]],Codigos_mercados_mayoristas[],2,0)</f>
        <v>La Araucanía</v>
      </c>
      <c r="C1366" s="4">
        <v>44148</v>
      </c>
      <c r="D1366" s="3">
        <f>+VLOOKUP(Precio_diario_frutas[[#This Row],[Mercado]],Codigos_mercados_mayoristas[],3,0)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25">
      <c r="A1367" s="1" t="s">
        <v>178</v>
      </c>
      <c r="B1367" s="3" t="str">
        <f>+VLOOKUP(Precio_diario_frutas[[#This Row],[Mercado]],Codigos_mercados_mayoristas[],2,0)</f>
        <v>La Araucanía</v>
      </c>
      <c r="C1367" s="4">
        <v>44148</v>
      </c>
      <c r="D1367" s="3">
        <f>+VLOOKUP(Precio_diario_frutas[[#This Row],[Mercado]],Codigos_mercados_mayoristas[],3,0)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25">
      <c r="A1368" s="1" t="s">
        <v>178</v>
      </c>
      <c r="B1368" s="3" t="str">
        <f>+VLOOKUP(Precio_diario_frutas[[#This Row],[Mercado]],Codigos_mercados_mayoristas[],2,0)</f>
        <v>La Araucanía</v>
      </c>
      <c r="C1368" s="4">
        <v>44148</v>
      </c>
      <c r="D1368" s="3">
        <f>+VLOOKUP(Precio_diario_frutas[[#This Row],[Mercado]],Codigos_mercados_mayoristas[],3,0)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25">
      <c r="A1369" s="1" t="s">
        <v>178</v>
      </c>
      <c r="B1369" s="3" t="str">
        <f>+VLOOKUP(Precio_diario_frutas[[#This Row],[Mercado]],Codigos_mercados_mayoristas[],2,0)</f>
        <v>La Araucanía</v>
      </c>
      <c r="C1369" s="4">
        <v>44148</v>
      </c>
      <c r="D1369" s="3">
        <f>+VLOOKUP(Precio_diario_frutas[[#This Row],[Mercado]],Codigos_mercados_mayoristas[],3,0)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25">
      <c r="A1370" s="1" t="s">
        <v>178</v>
      </c>
      <c r="B1370" s="3" t="str">
        <f>+VLOOKUP(Precio_diario_frutas[[#This Row],[Mercado]],Codigos_mercados_mayoristas[],2,0)</f>
        <v>La Araucanía</v>
      </c>
      <c r="C1370" s="4">
        <v>44148</v>
      </c>
      <c r="D1370" s="3">
        <f>+VLOOKUP(Precio_diario_frutas[[#This Row],[Mercado]],Codigos_mercados_mayoristas[],3,0)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25">
      <c r="A1371" s="1" t="s">
        <v>178</v>
      </c>
      <c r="B1371" s="3" t="str">
        <f>+VLOOKUP(Precio_diario_frutas[[#This Row],[Mercado]],Codigos_mercados_mayoristas[],2,0)</f>
        <v>La Araucanía</v>
      </c>
      <c r="C1371" s="4">
        <v>44148</v>
      </c>
      <c r="D1371" s="3">
        <f>+VLOOKUP(Precio_diario_frutas[[#This Row],[Mercado]],Codigos_mercados_mayoristas[],3,0)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25">
      <c r="A1372" s="1" t="s">
        <v>178</v>
      </c>
      <c r="B1372" s="3" t="str">
        <f>+VLOOKUP(Precio_diario_frutas[[#This Row],[Mercado]],Codigos_mercados_mayoristas[],2,0)</f>
        <v>La Araucanía</v>
      </c>
      <c r="C1372" s="4">
        <v>44148</v>
      </c>
      <c r="D1372" s="3">
        <f>+VLOOKUP(Precio_diario_frutas[[#This Row],[Mercado]],Codigos_mercados_mayoristas[],3,0)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25">
      <c r="A1373" s="1" t="s">
        <v>178</v>
      </c>
      <c r="B1373" s="3" t="str">
        <f>+VLOOKUP(Precio_diario_frutas[[#This Row],[Mercado]],Codigos_mercados_mayoristas[],2,0)</f>
        <v>La Araucanía</v>
      </c>
      <c r="C1373" s="4">
        <v>44148</v>
      </c>
      <c r="D1373" s="3">
        <f>+VLOOKUP(Precio_diario_frutas[[#This Row],[Mercado]],Codigos_mercados_mayoristas[],3,0)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25">
      <c r="A1374" s="1" t="s">
        <v>178</v>
      </c>
      <c r="B1374" s="3" t="str">
        <f>+VLOOKUP(Precio_diario_frutas[[#This Row],[Mercado]],Codigos_mercados_mayoristas[],2,0)</f>
        <v>La Araucanía</v>
      </c>
      <c r="C1374" s="4">
        <v>44148</v>
      </c>
      <c r="D1374" s="3">
        <f>+VLOOKUP(Precio_diario_frutas[[#This Row],[Mercado]],Codigos_mercados_mayoristas[],3,0)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25">
      <c r="A1375" s="1" t="s">
        <v>178</v>
      </c>
      <c r="B1375" s="3" t="str">
        <f>+VLOOKUP(Precio_diario_frutas[[#This Row],[Mercado]],Codigos_mercados_mayoristas[],2,0)</f>
        <v>La Araucanía</v>
      </c>
      <c r="C1375" s="4">
        <v>44148</v>
      </c>
      <c r="D1375" s="3">
        <f>+VLOOKUP(Precio_diario_frutas[[#This Row],[Mercado]],Codigos_mercados_mayoristas[],3,0)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30" x14ac:dyDescent="0.25">
      <c r="A1376" s="1" t="s">
        <v>178</v>
      </c>
      <c r="B1376" s="3" t="str">
        <f>+VLOOKUP(Precio_diario_frutas[[#This Row],[Mercado]],Codigos_mercados_mayoristas[],2,0)</f>
        <v>La Araucanía</v>
      </c>
      <c r="C1376" s="4">
        <v>44148</v>
      </c>
      <c r="D1376" s="3">
        <f>+VLOOKUP(Precio_diario_frutas[[#This Row],[Mercado]],Codigos_mercados_mayoristas[],3,0)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25">
      <c r="A1377" s="1" t="s">
        <v>178</v>
      </c>
      <c r="B1377" s="3" t="str">
        <f>+VLOOKUP(Precio_diario_frutas[[#This Row],[Mercado]],Codigos_mercados_mayoristas[],2,0)</f>
        <v>La Araucanía</v>
      </c>
      <c r="C1377" s="4">
        <v>44148</v>
      </c>
      <c r="D1377" s="3">
        <f>+VLOOKUP(Precio_diario_frutas[[#This Row],[Mercado]],Codigos_mercados_mayoristas[],3,0)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25">
      <c r="A1378" s="1" t="s">
        <v>178</v>
      </c>
      <c r="B1378" s="3" t="str">
        <f>+VLOOKUP(Precio_diario_frutas[[#This Row],[Mercado]],Codigos_mercados_mayoristas[],2,0)</f>
        <v>La Araucanía</v>
      </c>
      <c r="C1378" s="4">
        <v>44148</v>
      </c>
      <c r="D1378" s="3">
        <f>+VLOOKUP(Precio_diario_frutas[[#This Row],[Mercado]],Codigos_mercados_mayoristas[],3,0)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25">
      <c r="A1379" s="1" t="s">
        <v>178</v>
      </c>
      <c r="B1379" s="3" t="str">
        <f>+VLOOKUP(Precio_diario_frutas[[#This Row],[Mercado]],Codigos_mercados_mayoristas[],2,0)</f>
        <v>La Araucanía</v>
      </c>
      <c r="C1379" s="4">
        <v>44148</v>
      </c>
      <c r="D1379" s="3">
        <f>+VLOOKUP(Precio_diario_frutas[[#This Row],[Mercado]],Codigos_mercados_mayoristas[],3,0)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25">
      <c r="A1380" s="1" t="s">
        <v>178</v>
      </c>
      <c r="B1380" s="3" t="str">
        <f>+VLOOKUP(Precio_diario_frutas[[#This Row],[Mercado]],Codigos_mercados_mayoristas[],2,0)</f>
        <v>La Araucanía</v>
      </c>
      <c r="C1380" s="4">
        <v>44148</v>
      </c>
      <c r="D1380" s="3">
        <f>+VLOOKUP(Precio_diario_frutas[[#This Row],[Mercado]],Codigos_mercados_mayoristas[],3,0)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25">
      <c r="A1381" s="1" t="s">
        <v>178</v>
      </c>
      <c r="B1381" s="3" t="str">
        <f>+VLOOKUP(Precio_diario_frutas[[#This Row],[Mercado]],Codigos_mercados_mayoristas[],2,0)</f>
        <v>La Araucanía</v>
      </c>
      <c r="C1381" s="4">
        <v>44148</v>
      </c>
      <c r="D1381" s="3">
        <f>+VLOOKUP(Precio_diario_frutas[[#This Row],[Mercado]],Codigos_mercados_mayoristas[],3,0)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25">
      <c r="A1382" s="1" t="s">
        <v>178</v>
      </c>
      <c r="B1382" s="3" t="str">
        <f>+VLOOKUP(Precio_diario_frutas[[#This Row],[Mercado]],Codigos_mercados_mayoristas[],2,0)</f>
        <v>La Araucanía</v>
      </c>
      <c r="C1382" s="4">
        <v>44148</v>
      </c>
      <c r="D1382" s="3">
        <f>+VLOOKUP(Precio_diario_frutas[[#This Row],[Mercado]],Codigos_mercados_mayoristas[],3,0)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25">
      <c r="A1383" s="1" t="s">
        <v>178</v>
      </c>
      <c r="B1383" s="3" t="str">
        <f>+VLOOKUP(Precio_diario_frutas[[#This Row],[Mercado]],Codigos_mercados_mayoristas[],2,0)</f>
        <v>La Araucanía</v>
      </c>
      <c r="C1383" s="4">
        <v>44148</v>
      </c>
      <c r="D1383" s="3">
        <f>+VLOOKUP(Precio_diario_frutas[[#This Row],[Mercado]],Codigos_mercados_mayoristas[],3,0)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25">
      <c r="A1384" s="1" t="s">
        <v>178</v>
      </c>
      <c r="B1384" s="3" t="str">
        <f>+VLOOKUP(Precio_diario_frutas[[#This Row],[Mercado]],Codigos_mercados_mayoristas[],2,0)</f>
        <v>La Araucanía</v>
      </c>
      <c r="C1384" s="4">
        <v>44148</v>
      </c>
      <c r="D1384" s="3">
        <f>+VLOOKUP(Precio_diario_frutas[[#This Row],[Mercado]],Codigos_mercados_mayoristas[],3,0)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25">
      <c r="A1385" s="1" t="s">
        <v>178</v>
      </c>
      <c r="B1385" s="3" t="str">
        <f>+VLOOKUP(Precio_diario_frutas[[#This Row],[Mercado]],Codigos_mercados_mayoristas[],2,0)</f>
        <v>La Araucanía</v>
      </c>
      <c r="C1385" s="4">
        <v>44148</v>
      </c>
      <c r="D1385" s="3">
        <f>+VLOOKUP(Precio_diario_frutas[[#This Row],[Mercado]],Codigos_mercados_mayoristas[],3,0)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25">
      <c r="A1386" s="1" t="s">
        <v>178</v>
      </c>
      <c r="B1386" s="3" t="str">
        <f>+VLOOKUP(Precio_diario_frutas[[#This Row],[Mercado]],Codigos_mercados_mayoristas[],2,0)</f>
        <v>La Araucanía</v>
      </c>
      <c r="C1386" s="4">
        <v>44148</v>
      </c>
      <c r="D1386" s="3">
        <f>+VLOOKUP(Precio_diario_frutas[[#This Row],[Mercado]],Codigos_mercados_mayoristas[],3,0)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25">
      <c r="A1387" s="1" t="s">
        <v>178</v>
      </c>
      <c r="B1387" s="3" t="str">
        <f>+VLOOKUP(Precio_diario_frutas[[#This Row],[Mercado]],Codigos_mercados_mayoristas[],2,0)</f>
        <v>La Araucanía</v>
      </c>
      <c r="C1387" s="4">
        <v>44148</v>
      </c>
      <c r="D1387" s="3">
        <f>+VLOOKUP(Precio_diario_frutas[[#This Row],[Mercado]],Codigos_mercados_mayoristas[],3,0)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25">
      <c r="A1388" s="1" t="s">
        <v>178</v>
      </c>
      <c r="B1388" s="3" t="str">
        <f>+VLOOKUP(Precio_diario_frutas[[#This Row],[Mercado]],Codigos_mercados_mayoristas[],2,0)</f>
        <v>La Araucanía</v>
      </c>
      <c r="C1388" s="4">
        <v>44148</v>
      </c>
      <c r="D1388" s="3">
        <f>+VLOOKUP(Precio_diario_frutas[[#This Row],[Mercado]],Codigos_mercados_mayoristas[],3,0)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ht="30" x14ac:dyDescent="0.25">
      <c r="A1389" s="1" t="s">
        <v>178</v>
      </c>
      <c r="B1389" s="3" t="str">
        <f>+VLOOKUP(Precio_diario_frutas[[#This Row],[Mercado]],Codigos_mercados_mayoristas[],2,0)</f>
        <v>La Araucanía</v>
      </c>
      <c r="C1389" s="4">
        <v>44148</v>
      </c>
      <c r="D1389" s="3">
        <f>+VLOOKUP(Precio_diario_frutas[[#This Row],[Mercado]],Codigos_mercados_mayoristas[],3,0)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ht="30" x14ac:dyDescent="0.25">
      <c r="A1390" s="1" t="s">
        <v>178</v>
      </c>
      <c r="B1390" s="3" t="str">
        <f>+VLOOKUP(Precio_diario_frutas[[#This Row],[Mercado]],Codigos_mercados_mayoristas[],2,0)</f>
        <v>La Araucanía</v>
      </c>
      <c r="C1390" s="4">
        <v>44148</v>
      </c>
      <c r="D1390" s="3">
        <f>+VLOOKUP(Precio_diario_frutas[[#This Row],[Mercado]],Codigos_mercados_mayoristas[],3,0)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ht="30" x14ac:dyDescent="0.25">
      <c r="A1391" s="1" t="s">
        <v>178</v>
      </c>
      <c r="B1391" s="3" t="str">
        <f>+VLOOKUP(Precio_diario_frutas[[#This Row],[Mercado]],Codigos_mercados_mayoristas[],2,0)</f>
        <v>La Araucanía</v>
      </c>
      <c r="C1391" s="4">
        <v>44148</v>
      </c>
      <c r="D1391" s="3">
        <f>+VLOOKUP(Precio_diario_frutas[[#This Row],[Mercado]],Codigos_mercados_mayoristas[],3,0)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25">
      <c r="A1392" s="1" t="s">
        <v>178</v>
      </c>
      <c r="B1392" s="3" t="str">
        <f>+VLOOKUP(Precio_diario_frutas[[#This Row],[Mercado]],Codigos_mercados_mayoristas[],2,0)</f>
        <v>La Araucanía</v>
      </c>
      <c r="C1392" s="4">
        <v>44148</v>
      </c>
      <c r="D1392" s="3">
        <f>+VLOOKUP(Precio_diario_frutas[[#This Row],[Mercado]],Codigos_mercados_mayoristas[],3,0)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30" x14ac:dyDescent="0.25">
      <c r="A1393" s="1" t="s">
        <v>178</v>
      </c>
      <c r="B1393" s="3" t="str">
        <f>+VLOOKUP(Precio_diario_frutas[[#This Row],[Mercado]],Codigos_mercados_mayoristas[],2,0)</f>
        <v>La Araucanía</v>
      </c>
      <c r="C1393" s="4">
        <v>44148</v>
      </c>
      <c r="D1393" s="3">
        <f>+VLOOKUP(Precio_diario_frutas[[#This Row],[Mercado]],Codigos_mercados_mayoristas[],3,0)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30" x14ac:dyDescent="0.25">
      <c r="A1394" s="1" t="s">
        <v>178</v>
      </c>
      <c r="B1394" s="3" t="str">
        <f>+VLOOKUP(Precio_diario_frutas[[#This Row],[Mercado]],Codigos_mercados_mayoristas[],2,0)</f>
        <v>La Araucanía</v>
      </c>
      <c r="C1394" s="4">
        <v>44148</v>
      </c>
      <c r="D1394" s="3">
        <f>+VLOOKUP(Precio_diario_frutas[[#This Row],[Mercado]],Codigos_mercados_mayoristas[],3,0)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30" x14ac:dyDescent="0.25">
      <c r="A1395" s="1" t="s">
        <v>178</v>
      </c>
      <c r="B1395" s="3" t="str">
        <f>+VLOOKUP(Precio_diario_frutas[[#This Row],[Mercado]],Codigos_mercados_mayoristas[],2,0)</f>
        <v>La Araucanía</v>
      </c>
      <c r="C1395" s="4">
        <v>44148</v>
      </c>
      <c r="D1395" s="3">
        <f>+VLOOKUP(Precio_diario_frutas[[#This Row],[Mercado]],Codigos_mercados_mayoristas[],3,0)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30" x14ac:dyDescent="0.25">
      <c r="A1396" s="1" t="s">
        <v>178</v>
      </c>
      <c r="B1396" s="3" t="str">
        <f>+VLOOKUP(Precio_diario_frutas[[#This Row],[Mercado]],Codigos_mercados_mayoristas[],2,0)</f>
        <v>La Araucanía</v>
      </c>
      <c r="C1396" s="4">
        <v>44148</v>
      </c>
      <c r="D1396" s="3">
        <f>+VLOOKUP(Precio_diario_frutas[[#This Row],[Mercado]],Codigos_mercados_mayoristas[],3,0)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30" x14ac:dyDescent="0.25">
      <c r="A1397" s="1" t="s">
        <v>178</v>
      </c>
      <c r="B1397" s="3" t="str">
        <f>+VLOOKUP(Precio_diario_frutas[[#This Row],[Mercado]],Codigos_mercados_mayoristas[],2,0)</f>
        <v>La Araucanía</v>
      </c>
      <c r="C1397" s="4">
        <v>44148</v>
      </c>
      <c r="D1397" s="3">
        <f>+VLOOKUP(Precio_diario_frutas[[#This Row],[Mercado]],Codigos_mercados_mayoristas[],3,0)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30" x14ac:dyDescent="0.25">
      <c r="A1398" s="1" t="s">
        <v>178</v>
      </c>
      <c r="B1398" s="3" t="str">
        <f>+VLOOKUP(Precio_diario_frutas[[#This Row],[Mercado]],Codigos_mercados_mayoristas[],2,0)</f>
        <v>La Araucanía</v>
      </c>
      <c r="C1398" s="4">
        <v>44148</v>
      </c>
      <c r="D1398" s="3">
        <f>+VLOOKUP(Precio_diario_frutas[[#This Row],[Mercado]],Codigos_mercados_mayoristas[],3,0)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25">
      <c r="A1399" s="1" t="s">
        <v>178</v>
      </c>
      <c r="B1399" s="3" t="str">
        <f>+VLOOKUP(Precio_diario_frutas[[#This Row],[Mercado]],Codigos_mercados_mayoristas[],2,0)</f>
        <v>La Araucanía</v>
      </c>
      <c r="C1399" s="4">
        <v>44148</v>
      </c>
      <c r="D1399" s="3">
        <f>+VLOOKUP(Precio_diario_frutas[[#This Row],[Mercado]],Codigos_mercados_mayoristas[],3,0)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30" x14ac:dyDescent="0.25">
      <c r="A1400" s="1" t="s">
        <v>178</v>
      </c>
      <c r="B1400" s="3" t="str">
        <f>+VLOOKUP(Precio_diario_frutas[[#This Row],[Mercado]],Codigos_mercados_mayoristas[],2,0)</f>
        <v>La Araucanía</v>
      </c>
      <c r="C1400" s="4">
        <v>44148</v>
      </c>
      <c r="D1400" s="3">
        <f>+VLOOKUP(Precio_diario_frutas[[#This Row],[Mercado]],Codigos_mercados_mayoristas[],3,0)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30" x14ac:dyDescent="0.25">
      <c r="A1401" s="1" t="s">
        <v>178</v>
      </c>
      <c r="B1401" s="3" t="str">
        <f>+VLOOKUP(Precio_diario_frutas[[#This Row],[Mercado]],Codigos_mercados_mayoristas[],2,0)</f>
        <v>La Araucanía</v>
      </c>
      <c r="C1401" s="4">
        <v>44148</v>
      </c>
      <c r="D1401" s="3">
        <f>+VLOOKUP(Precio_diario_frutas[[#This Row],[Mercado]],Codigos_mercados_mayoristas[],3,0)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25">
      <c r="A1402" s="1" t="s">
        <v>178</v>
      </c>
      <c r="B1402" s="11" t="str">
        <f>+VLOOKUP(Precio_diario_frutas[[#This Row],[Mercado]],Codigos_mercados_mayoristas[],2,0)</f>
        <v>La Araucanía</v>
      </c>
      <c r="C1402" s="4">
        <v>44148</v>
      </c>
      <c r="D1402" s="11">
        <f>+VLOOKUP(Precio_diario_frutas[[#This Row],[Mercado]],Codigos_mercados_mayoristas[],3,0)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25">
      <c r="A1403" s="8" t="s">
        <v>166</v>
      </c>
      <c r="B1403" s="3" t="str">
        <f>+VLOOKUP(Precio_diario_frutas[[#This Row],[Mercado]],Codigos_mercados_mayoristas[],2,0)</f>
        <v>Ñuble</v>
      </c>
      <c r="C1403" s="4">
        <v>44148</v>
      </c>
      <c r="D1403" s="3">
        <f>+VLOOKUP(Precio_diario_frutas[[#This Row],[Mercado]],Codigos_mercados_mayoristas[],3,0)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25">
      <c r="A1404" s="8" t="s">
        <v>166</v>
      </c>
      <c r="B1404" s="3" t="str">
        <f>+VLOOKUP(Precio_diario_frutas[[#This Row],[Mercado]],Codigos_mercados_mayoristas[],2,0)</f>
        <v>Ñuble</v>
      </c>
      <c r="C1404" s="4">
        <v>44148</v>
      </c>
      <c r="D1404" s="3">
        <f>+VLOOKUP(Precio_diario_frutas[[#This Row],[Mercado]],Codigos_mercados_mayoristas[],3,0)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25">
      <c r="A1405" s="8" t="s">
        <v>166</v>
      </c>
      <c r="B1405" s="3" t="str">
        <f>+VLOOKUP(Precio_diario_frutas[[#This Row],[Mercado]],Codigos_mercados_mayoristas[],2,0)</f>
        <v>Ñuble</v>
      </c>
      <c r="C1405" s="4">
        <v>44148</v>
      </c>
      <c r="D1405" s="3">
        <f>+VLOOKUP(Precio_diario_frutas[[#This Row],[Mercado]],Codigos_mercados_mayoristas[],3,0)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25">
      <c r="A1406" s="8" t="s">
        <v>166</v>
      </c>
      <c r="B1406" s="3" t="str">
        <f>+VLOOKUP(Precio_diario_frutas[[#This Row],[Mercado]],Codigos_mercados_mayoristas[],2,0)</f>
        <v>Ñuble</v>
      </c>
      <c r="C1406" s="4">
        <v>44148</v>
      </c>
      <c r="D1406" s="3">
        <f>+VLOOKUP(Precio_diario_frutas[[#This Row],[Mercado]],Codigos_mercados_mayoristas[],3,0)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25">
      <c r="A1407" s="8" t="s">
        <v>166</v>
      </c>
      <c r="B1407" s="3" t="str">
        <f>+VLOOKUP(Precio_diario_frutas[[#This Row],[Mercado]],Codigos_mercados_mayoristas[],2,0)</f>
        <v>Ñuble</v>
      </c>
      <c r="C1407" s="4">
        <v>44148</v>
      </c>
      <c r="D1407" s="3">
        <f>+VLOOKUP(Precio_diario_frutas[[#This Row],[Mercado]],Codigos_mercados_mayoristas[],3,0)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25">
      <c r="A1408" s="8" t="s">
        <v>166</v>
      </c>
      <c r="B1408" s="3" t="str">
        <f>+VLOOKUP(Precio_diario_frutas[[#This Row],[Mercado]],Codigos_mercados_mayoristas[],2,0)</f>
        <v>Ñuble</v>
      </c>
      <c r="C1408" s="4">
        <v>44148</v>
      </c>
      <c r="D1408" s="3">
        <f>+VLOOKUP(Precio_diario_frutas[[#This Row],[Mercado]],Codigos_mercados_mayoristas[],3,0)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25">
      <c r="A1409" s="8" t="s">
        <v>166</v>
      </c>
      <c r="B1409" s="3" t="str">
        <f>+VLOOKUP(Precio_diario_frutas[[#This Row],[Mercado]],Codigos_mercados_mayoristas[],2,0)</f>
        <v>Ñuble</v>
      </c>
      <c r="C1409" s="4">
        <v>44148</v>
      </c>
      <c r="D1409" s="3">
        <f>+VLOOKUP(Precio_diario_frutas[[#This Row],[Mercado]],Codigos_mercados_mayoristas[],3,0)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25">
      <c r="A1410" s="8" t="s">
        <v>166</v>
      </c>
      <c r="B1410" s="3" t="str">
        <f>+VLOOKUP(Precio_diario_frutas[[#This Row],[Mercado]],Codigos_mercados_mayoristas[],2,0)</f>
        <v>Ñuble</v>
      </c>
      <c r="C1410" s="4">
        <v>44148</v>
      </c>
      <c r="D1410" s="3">
        <f>+VLOOKUP(Precio_diario_frutas[[#This Row],[Mercado]],Codigos_mercados_mayoristas[],3,0)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25">
      <c r="A1411" s="8" t="s">
        <v>166</v>
      </c>
      <c r="B1411" s="3" t="str">
        <f>+VLOOKUP(Precio_diario_frutas[[#This Row],[Mercado]],Codigos_mercados_mayoristas[],2,0)</f>
        <v>Ñuble</v>
      </c>
      <c r="C1411" s="4">
        <v>44148</v>
      </c>
      <c r="D1411" s="3">
        <f>+VLOOKUP(Precio_diario_frutas[[#This Row],[Mercado]],Codigos_mercados_mayoristas[],3,0)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25">
      <c r="A1412" s="8" t="s">
        <v>166</v>
      </c>
      <c r="B1412" s="3" t="str">
        <f>+VLOOKUP(Precio_diario_frutas[[#This Row],[Mercado]],Codigos_mercados_mayoristas[],2,0)</f>
        <v>Ñuble</v>
      </c>
      <c r="C1412" s="4">
        <v>44148</v>
      </c>
      <c r="D1412" s="3">
        <f>+VLOOKUP(Precio_diario_frutas[[#This Row],[Mercado]],Codigos_mercados_mayoristas[],3,0)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25">
      <c r="A1413" s="8" t="s">
        <v>166</v>
      </c>
      <c r="B1413" s="3" t="str">
        <f>+VLOOKUP(Precio_diario_frutas[[#This Row],[Mercado]],Codigos_mercados_mayoristas[],2,0)</f>
        <v>Ñuble</v>
      </c>
      <c r="C1413" s="4">
        <v>44148</v>
      </c>
      <c r="D1413" s="3">
        <f>+VLOOKUP(Precio_diario_frutas[[#This Row],[Mercado]],Codigos_mercados_mayoristas[],3,0)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30" x14ac:dyDescent="0.25">
      <c r="A1414" s="8" t="s">
        <v>166</v>
      </c>
      <c r="B1414" s="3" t="str">
        <f>+VLOOKUP(Precio_diario_frutas[[#This Row],[Mercado]],Codigos_mercados_mayoristas[],2,0)</f>
        <v>Ñuble</v>
      </c>
      <c r="C1414" s="4">
        <v>44148</v>
      </c>
      <c r="D1414" s="3">
        <f>+VLOOKUP(Precio_diario_frutas[[#This Row],[Mercado]],Codigos_mercados_mayoristas[],3,0)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30" x14ac:dyDescent="0.25">
      <c r="A1415" s="8" t="s">
        <v>166</v>
      </c>
      <c r="B1415" s="11" t="str">
        <f>+VLOOKUP(Precio_diario_frutas[[#This Row],[Mercado]],Codigos_mercados_mayoristas[],2,0)</f>
        <v>Ñuble</v>
      </c>
      <c r="C1415" s="4">
        <v>44148</v>
      </c>
      <c r="D1415" s="11">
        <f>+VLOOKUP(Precio_diario_frutas[[#This Row],[Mercado]],Codigos_mercados_mayoristas[],3,0)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ht="30" x14ac:dyDescent="0.25">
      <c r="A1416" s="8" t="s">
        <v>10</v>
      </c>
      <c r="B1416" s="3" t="str">
        <f>+VLOOKUP(Precio_diario_frutas[[#This Row],[Mercado]],Codigos_mercados_mayoristas[],2,0)</f>
        <v>Arica y Parinacota</v>
      </c>
      <c r="C1416" s="4">
        <v>44148</v>
      </c>
      <c r="D1416" s="3">
        <f>+VLOOKUP(Precio_diario_frutas[[#This Row],[Mercado]],Codigos_mercados_mayoristas[],3,0)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25">
      <c r="A1417" s="8" t="s">
        <v>10</v>
      </c>
      <c r="B1417" s="3" t="str">
        <f>+VLOOKUP(Precio_diario_frutas[[#This Row],[Mercado]],Codigos_mercados_mayoristas[],2,0)</f>
        <v>Arica y Parinacota</v>
      </c>
      <c r="C1417" s="4">
        <v>44148</v>
      </c>
      <c r="D1417" s="3">
        <f>+VLOOKUP(Precio_diario_frutas[[#This Row],[Mercado]],Codigos_mercados_mayoristas[],3,0)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25">
      <c r="A1418" s="8" t="s">
        <v>10</v>
      </c>
      <c r="B1418" s="3" t="str">
        <f>+VLOOKUP(Precio_diario_frutas[[#This Row],[Mercado]],Codigos_mercados_mayoristas[],2,0)</f>
        <v>Arica y Parinacota</v>
      </c>
      <c r="C1418" s="4">
        <v>44148</v>
      </c>
      <c r="D1418" s="3">
        <f>+VLOOKUP(Precio_diario_frutas[[#This Row],[Mercado]],Codigos_mercados_mayoristas[],3,0)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30" x14ac:dyDescent="0.25">
      <c r="A1419" s="8" t="s">
        <v>10</v>
      </c>
      <c r="B1419" s="3" t="str">
        <f>+VLOOKUP(Precio_diario_frutas[[#This Row],[Mercado]],Codigos_mercados_mayoristas[],2,0)</f>
        <v>Arica y Parinacota</v>
      </c>
      <c r="C1419" s="4">
        <v>44148</v>
      </c>
      <c r="D1419" s="3">
        <f>+VLOOKUP(Precio_diario_frutas[[#This Row],[Mercado]],Codigos_mercados_mayoristas[],3,0)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30" x14ac:dyDescent="0.25">
      <c r="A1420" s="8" t="s">
        <v>10</v>
      </c>
      <c r="B1420" s="3" t="str">
        <f>+VLOOKUP(Precio_diario_frutas[[#This Row],[Mercado]],Codigos_mercados_mayoristas[],2,0)</f>
        <v>Arica y Parinacota</v>
      </c>
      <c r="C1420" s="4">
        <v>44148</v>
      </c>
      <c r="D1420" s="3">
        <f>+VLOOKUP(Precio_diario_frutas[[#This Row],[Mercado]],Codigos_mercados_mayoristas[],3,0)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30" x14ac:dyDescent="0.25">
      <c r="A1421" s="8" t="s">
        <v>10</v>
      </c>
      <c r="B1421" s="3" t="str">
        <f>+VLOOKUP(Precio_diario_frutas[[#This Row],[Mercado]],Codigos_mercados_mayoristas[],2,0)</f>
        <v>Arica y Parinacota</v>
      </c>
      <c r="C1421" s="4">
        <v>44148</v>
      </c>
      <c r="D1421" s="3">
        <f>+VLOOKUP(Precio_diario_frutas[[#This Row],[Mercado]],Codigos_mercados_mayoristas[],3,0)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25">
      <c r="A1422" s="8" t="s">
        <v>10</v>
      </c>
      <c r="B1422" s="11" t="str">
        <f>+VLOOKUP(Precio_diario_frutas[[#This Row],[Mercado]],Codigos_mercados_mayoristas[],2,0)</f>
        <v>Arica y Parinacota</v>
      </c>
      <c r="C1422" s="4">
        <v>44148</v>
      </c>
      <c r="D1422" s="11">
        <f>+VLOOKUP(Precio_diario_frutas[[#This Row],[Mercado]],Codigos_mercados_mayoristas[],3,0)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25">
      <c r="A1423" s="8" t="s">
        <v>142</v>
      </c>
      <c r="B1423" s="3" t="str">
        <f>+VLOOKUP(Precio_diario_frutas[[#This Row],[Mercado]],Codigos_mercados_mayoristas[],2,0)</f>
        <v>Metropolitana</v>
      </c>
      <c r="C1423" s="4">
        <v>44151</v>
      </c>
      <c r="D1423" s="3">
        <f>+VLOOKUP(Precio_diario_frutas[[#This Row],[Mercado]],Codigos_mercados_mayoristas[],3,0)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ht="30" x14ac:dyDescent="0.25">
      <c r="A1424" s="8" t="s">
        <v>142</v>
      </c>
      <c r="B1424" s="3" t="str">
        <f>+VLOOKUP(Precio_diario_frutas[[#This Row],[Mercado]],Codigos_mercados_mayoristas[],2,0)</f>
        <v>Metropolitana</v>
      </c>
      <c r="C1424" s="4">
        <v>44151</v>
      </c>
      <c r="D1424" s="3">
        <f>+VLOOKUP(Precio_diario_frutas[[#This Row],[Mercado]],Codigos_mercados_mayoristas[],3,0)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ht="30" x14ac:dyDescent="0.25">
      <c r="A1425" s="8" t="s">
        <v>142</v>
      </c>
      <c r="B1425" s="3" t="str">
        <f>+VLOOKUP(Precio_diario_frutas[[#This Row],[Mercado]],Codigos_mercados_mayoristas[],2,0)</f>
        <v>Metropolitana</v>
      </c>
      <c r="C1425" s="4">
        <v>44151</v>
      </c>
      <c r="D1425" s="3">
        <f>+VLOOKUP(Precio_diario_frutas[[#This Row],[Mercado]],Codigos_mercados_mayoristas[],3,0)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ht="30" x14ac:dyDescent="0.25">
      <c r="A1426" s="8" t="s">
        <v>142</v>
      </c>
      <c r="B1426" s="3" t="str">
        <f>+VLOOKUP(Precio_diario_frutas[[#This Row],[Mercado]],Codigos_mercados_mayoristas[],2,0)</f>
        <v>Metropolitana</v>
      </c>
      <c r="C1426" s="4">
        <v>44151</v>
      </c>
      <c r="D1426" s="3">
        <f>+VLOOKUP(Precio_diario_frutas[[#This Row],[Mercado]],Codigos_mercados_mayoristas[],3,0)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ht="30" x14ac:dyDescent="0.25">
      <c r="A1427" s="8" t="s">
        <v>142</v>
      </c>
      <c r="B1427" s="3" t="str">
        <f>+VLOOKUP(Precio_diario_frutas[[#This Row],[Mercado]],Codigos_mercados_mayoristas[],2,0)</f>
        <v>Metropolitana</v>
      </c>
      <c r="C1427" s="4">
        <v>44151</v>
      </c>
      <c r="D1427" s="3">
        <f>+VLOOKUP(Precio_diario_frutas[[#This Row],[Mercado]],Codigos_mercados_mayoristas[],3,0)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ht="30" x14ac:dyDescent="0.25">
      <c r="A1428" s="8" t="s">
        <v>142</v>
      </c>
      <c r="B1428" s="3" t="str">
        <f>+VLOOKUP(Precio_diario_frutas[[#This Row],[Mercado]],Codigos_mercados_mayoristas[],2,0)</f>
        <v>Metropolitana</v>
      </c>
      <c r="C1428" s="4">
        <v>44151</v>
      </c>
      <c r="D1428" s="3">
        <f>+VLOOKUP(Precio_diario_frutas[[#This Row],[Mercado]],Codigos_mercados_mayoristas[],3,0)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ht="30" x14ac:dyDescent="0.25">
      <c r="A1429" s="8" t="s">
        <v>142</v>
      </c>
      <c r="B1429" s="3" t="str">
        <f>+VLOOKUP(Precio_diario_frutas[[#This Row],[Mercado]],Codigos_mercados_mayoristas[],2,0)</f>
        <v>Metropolitana</v>
      </c>
      <c r="C1429" s="4">
        <v>44151</v>
      </c>
      <c r="D1429" s="3">
        <f>+VLOOKUP(Precio_diario_frutas[[#This Row],[Mercado]],Codigos_mercados_mayoristas[],3,0)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25">
      <c r="A1430" s="8" t="s">
        <v>142</v>
      </c>
      <c r="B1430" s="3" t="str">
        <f>+VLOOKUP(Precio_diario_frutas[[#This Row],[Mercado]],Codigos_mercados_mayoristas[],2,0)</f>
        <v>Metropolitana</v>
      </c>
      <c r="C1430" s="4">
        <v>44151</v>
      </c>
      <c r="D1430" s="3">
        <f>+VLOOKUP(Precio_diario_frutas[[#This Row],[Mercado]],Codigos_mercados_mayoristas[],3,0)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25">
      <c r="A1431" s="8" t="s">
        <v>142</v>
      </c>
      <c r="B1431" s="3" t="str">
        <f>+VLOOKUP(Precio_diario_frutas[[#This Row],[Mercado]],Codigos_mercados_mayoristas[],2,0)</f>
        <v>Metropolitana</v>
      </c>
      <c r="C1431" s="4">
        <v>44151</v>
      </c>
      <c r="D1431" s="3">
        <f>+VLOOKUP(Precio_diario_frutas[[#This Row],[Mercado]],Codigos_mercados_mayoristas[],3,0)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ht="30" x14ac:dyDescent="0.25">
      <c r="A1432" s="8" t="s">
        <v>142</v>
      </c>
      <c r="B1432" s="3" t="str">
        <f>+VLOOKUP(Precio_diario_frutas[[#This Row],[Mercado]],Codigos_mercados_mayoristas[],2,0)</f>
        <v>Metropolitana</v>
      </c>
      <c r="C1432" s="4">
        <v>44151</v>
      </c>
      <c r="D1432" s="3">
        <f>+VLOOKUP(Precio_diario_frutas[[#This Row],[Mercado]],Codigos_mercados_mayoristas[],3,0)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25">
      <c r="A1433" s="8" t="s">
        <v>142</v>
      </c>
      <c r="B1433" s="3" t="str">
        <f>+VLOOKUP(Precio_diario_frutas[[#This Row],[Mercado]],Codigos_mercados_mayoristas[],2,0)</f>
        <v>Metropolitana</v>
      </c>
      <c r="C1433" s="4">
        <v>44151</v>
      </c>
      <c r="D1433" s="3">
        <f>+VLOOKUP(Precio_diario_frutas[[#This Row],[Mercado]],Codigos_mercados_mayoristas[],3,0)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25">
      <c r="A1434" s="8" t="s">
        <v>142</v>
      </c>
      <c r="B1434" s="3" t="str">
        <f>+VLOOKUP(Precio_diario_frutas[[#This Row],[Mercado]],Codigos_mercados_mayoristas[],2,0)</f>
        <v>Metropolitana</v>
      </c>
      <c r="C1434" s="4">
        <v>44151</v>
      </c>
      <c r="D1434" s="3">
        <f>+VLOOKUP(Precio_diario_frutas[[#This Row],[Mercado]],Codigos_mercados_mayoristas[],3,0)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25">
      <c r="A1435" s="8" t="s">
        <v>142</v>
      </c>
      <c r="B1435" s="3" t="str">
        <f>+VLOOKUP(Precio_diario_frutas[[#This Row],[Mercado]],Codigos_mercados_mayoristas[],2,0)</f>
        <v>Metropolitana</v>
      </c>
      <c r="C1435" s="4">
        <v>44151</v>
      </c>
      <c r="D1435" s="3">
        <f>+VLOOKUP(Precio_diario_frutas[[#This Row],[Mercado]],Codigos_mercados_mayoristas[],3,0)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25">
      <c r="A1436" s="8" t="s">
        <v>142</v>
      </c>
      <c r="B1436" s="3" t="str">
        <f>+VLOOKUP(Precio_diario_frutas[[#This Row],[Mercado]],Codigos_mercados_mayoristas[],2,0)</f>
        <v>Metropolitana</v>
      </c>
      <c r="C1436" s="4">
        <v>44151</v>
      </c>
      <c r="D1436" s="3">
        <f>+VLOOKUP(Precio_diario_frutas[[#This Row],[Mercado]],Codigos_mercados_mayoristas[],3,0)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30" x14ac:dyDescent="0.25">
      <c r="A1437" s="8" t="s">
        <v>142</v>
      </c>
      <c r="B1437" s="3" t="str">
        <f>+VLOOKUP(Precio_diario_frutas[[#This Row],[Mercado]],Codigos_mercados_mayoristas[],2,0)</f>
        <v>Metropolitana</v>
      </c>
      <c r="C1437" s="4">
        <v>44151</v>
      </c>
      <c r="D1437" s="3">
        <f>+VLOOKUP(Precio_diario_frutas[[#This Row],[Mercado]],Codigos_mercados_mayoristas[],3,0)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25">
      <c r="A1438" s="8" t="s">
        <v>142</v>
      </c>
      <c r="B1438" s="3" t="str">
        <f>+VLOOKUP(Precio_diario_frutas[[#This Row],[Mercado]],Codigos_mercados_mayoristas[],2,0)</f>
        <v>Metropolitana</v>
      </c>
      <c r="C1438" s="4">
        <v>44151</v>
      </c>
      <c r="D1438" s="3">
        <f>+VLOOKUP(Precio_diario_frutas[[#This Row],[Mercado]],Codigos_mercados_mayoristas[],3,0)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25">
      <c r="A1439" s="8" t="s">
        <v>142</v>
      </c>
      <c r="B1439" s="3" t="str">
        <f>+VLOOKUP(Precio_diario_frutas[[#This Row],[Mercado]],Codigos_mercados_mayoristas[],2,0)</f>
        <v>Metropolitana</v>
      </c>
      <c r="C1439" s="4">
        <v>44151</v>
      </c>
      <c r="D1439" s="3">
        <f>+VLOOKUP(Precio_diario_frutas[[#This Row],[Mercado]],Codigos_mercados_mayoristas[],3,0)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25">
      <c r="A1440" s="8" t="s">
        <v>142</v>
      </c>
      <c r="B1440" s="3" t="str">
        <f>+VLOOKUP(Precio_diario_frutas[[#This Row],[Mercado]],Codigos_mercados_mayoristas[],2,0)</f>
        <v>Metropolitana</v>
      </c>
      <c r="C1440" s="4">
        <v>44151</v>
      </c>
      <c r="D1440" s="3">
        <f>+VLOOKUP(Precio_diario_frutas[[#This Row],[Mercado]],Codigos_mercados_mayoristas[],3,0)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ht="30" x14ac:dyDescent="0.25">
      <c r="A1441" s="8" t="s">
        <v>142</v>
      </c>
      <c r="B1441" s="3" t="str">
        <f>+VLOOKUP(Precio_diario_frutas[[#This Row],[Mercado]],Codigos_mercados_mayoristas[],2,0)</f>
        <v>Metropolitana</v>
      </c>
      <c r="C1441" s="4">
        <v>44151</v>
      </c>
      <c r="D1441" s="3">
        <f>+VLOOKUP(Precio_diario_frutas[[#This Row],[Mercado]],Codigos_mercados_mayoristas[],3,0)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25">
      <c r="A1442" s="8" t="s">
        <v>142</v>
      </c>
      <c r="B1442" s="3" t="str">
        <f>+VLOOKUP(Precio_diario_frutas[[#This Row],[Mercado]],Codigos_mercados_mayoristas[],2,0)</f>
        <v>Metropolitana</v>
      </c>
      <c r="C1442" s="4">
        <v>44151</v>
      </c>
      <c r="D1442" s="3">
        <f>+VLOOKUP(Precio_diario_frutas[[#This Row],[Mercado]],Codigos_mercados_mayoristas[],3,0)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25">
      <c r="A1443" s="8" t="s">
        <v>142</v>
      </c>
      <c r="B1443" s="3" t="str">
        <f>+VLOOKUP(Precio_diario_frutas[[#This Row],[Mercado]],Codigos_mercados_mayoristas[],2,0)</f>
        <v>Metropolitana</v>
      </c>
      <c r="C1443" s="4">
        <v>44151</v>
      </c>
      <c r="D1443" s="3">
        <f>+VLOOKUP(Precio_diario_frutas[[#This Row],[Mercado]],Codigos_mercados_mayoristas[],3,0)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25">
      <c r="A1444" s="8" t="s">
        <v>142</v>
      </c>
      <c r="B1444" s="3" t="str">
        <f>+VLOOKUP(Precio_diario_frutas[[#This Row],[Mercado]],Codigos_mercados_mayoristas[],2,0)</f>
        <v>Metropolitana</v>
      </c>
      <c r="C1444" s="4">
        <v>44151</v>
      </c>
      <c r="D1444" s="3">
        <f>+VLOOKUP(Precio_diario_frutas[[#This Row],[Mercado]],Codigos_mercados_mayoristas[],3,0)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25">
      <c r="A1445" s="8" t="s">
        <v>142</v>
      </c>
      <c r="B1445" s="3" t="str">
        <f>+VLOOKUP(Precio_diario_frutas[[#This Row],[Mercado]],Codigos_mercados_mayoristas[],2,0)</f>
        <v>Metropolitana</v>
      </c>
      <c r="C1445" s="4">
        <v>44151</v>
      </c>
      <c r="D1445" s="3">
        <f>+VLOOKUP(Precio_diario_frutas[[#This Row],[Mercado]],Codigos_mercados_mayoristas[],3,0)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25">
      <c r="A1446" s="8" t="s">
        <v>142</v>
      </c>
      <c r="B1446" s="3" t="str">
        <f>+VLOOKUP(Precio_diario_frutas[[#This Row],[Mercado]],Codigos_mercados_mayoristas[],2,0)</f>
        <v>Metropolitana</v>
      </c>
      <c r="C1446" s="4">
        <v>44151</v>
      </c>
      <c r="D1446" s="3">
        <f>+VLOOKUP(Precio_diario_frutas[[#This Row],[Mercado]],Codigos_mercados_mayoristas[],3,0)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25">
      <c r="A1447" s="8" t="s">
        <v>142</v>
      </c>
      <c r="B1447" s="3" t="str">
        <f>+VLOOKUP(Precio_diario_frutas[[#This Row],[Mercado]],Codigos_mercados_mayoristas[],2,0)</f>
        <v>Metropolitana</v>
      </c>
      <c r="C1447" s="4">
        <v>44151</v>
      </c>
      <c r="D1447" s="3">
        <f>+VLOOKUP(Precio_diario_frutas[[#This Row],[Mercado]],Codigos_mercados_mayoristas[],3,0)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25">
      <c r="A1448" s="8" t="s">
        <v>142</v>
      </c>
      <c r="B1448" s="3" t="str">
        <f>+VLOOKUP(Precio_diario_frutas[[#This Row],[Mercado]],Codigos_mercados_mayoristas[],2,0)</f>
        <v>Metropolitana</v>
      </c>
      <c r="C1448" s="4">
        <v>44151</v>
      </c>
      <c r="D1448" s="3">
        <f>+VLOOKUP(Precio_diario_frutas[[#This Row],[Mercado]],Codigos_mercados_mayoristas[],3,0)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25">
      <c r="A1449" s="8" t="s">
        <v>142</v>
      </c>
      <c r="B1449" s="3" t="str">
        <f>+VLOOKUP(Precio_diario_frutas[[#This Row],[Mercado]],Codigos_mercados_mayoristas[],2,0)</f>
        <v>Metropolitana</v>
      </c>
      <c r="C1449" s="4">
        <v>44151</v>
      </c>
      <c r="D1449" s="3">
        <f>+VLOOKUP(Precio_diario_frutas[[#This Row],[Mercado]],Codigos_mercados_mayoristas[],3,0)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25">
      <c r="A1450" s="8" t="s">
        <v>142</v>
      </c>
      <c r="B1450" s="3" t="str">
        <f>+VLOOKUP(Precio_diario_frutas[[#This Row],[Mercado]],Codigos_mercados_mayoristas[],2,0)</f>
        <v>Metropolitana</v>
      </c>
      <c r="C1450" s="4">
        <v>44151</v>
      </c>
      <c r="D1450" s="3">
        <f>+VLOOKUP(Precio_diario_frutas[[#This Row],[Mercado]],Codigos_mercados_mayoristas[],3,0)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25">
      <c r="A1451" s="8" t="s">
        <v>142</v>
      </c>
      <c r="B1451" s="3" t="str">
        <f>+VLOOKUP(Precio_diario_frutas[[#This Row],[Mercado]],Codigos_mercados_mayoristas[],2,0)</f>
        <v>Metropolitana</v>
      </c>
      <c r="C1451" s="4">
        <v>44151</v>
      </c>
      <c r="D1451" s="3">
        <f>+VLOOKUP(Precio_diario_frutas[[#This Row],[Mercado]],Codigos_mercados_mayoristas[],3,0)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25">
      <c r="A1452" s="8" t="s">
        <v>142</v>
      </c>
      <c r="B1452" s="3" t="str">
        <f>+VLOOKUP(Precio_diario_frutas[[#This Row],[Mercado]],Codigos_mercados_mayoristas[],2,0)</f>
        <v>Metropolitana</v>
      </c>
      <c r="C1452" s="4">
        <v>44151</v>
      </c>
      <c r="D1452" s="3">
        <f>+VLOOKUP(Precio_diario_frutas[[#This Row],[Mercado]],Codigos_mercados_mayoristas[],3,0)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25">
      <c r="A1453" s="8" t="s">
        <v>142</v>
      </c>
      <c r="B1453" s="3" t="str">
        <f>+VLOOKUP(Precio_diario_frutas[[#This Row],[Mercado]],Codigos_mercados_mayoristas[],2,0)</f>
        <v>Metropolitana</v>
      </c>
      <c r="C1453" s="4">
        <v>44151</v>
      </c>
      <c r="D1453" s="3">
        <f>+VLOOKUP(Precio_diario_frutas[[#This Row],[Mercado]],Codigos_mercados_mayoristas[],3,0)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25">
      <c r="A1454" s="8" t="s">
        <v>142</v>
      </c>
      <c r="B1454" s="3" t="str">
        <f>+VLOOKUP(Precio_diario_frutas[[#This Row],[Mercado]],Codigos_mercados_mayoristas[],2,0)</f>
        <v>Metropolitana</v>
      </c>
      <c r="C1454" s="4">
        <v>44151</v>
      </c>
      <c r="D1454" s="3">
        <f>+VLOOKUP(Precio_diario_frutas[[#This Row],[Mercado]],Codigos_mercados_mayoristas[],3,0)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25">
      <c r="A1455" s="8" t="s">
        <v>142</v>
      </c>
      <c r="B1455" s="3" t="str">
        <f>+VLOOKUP(Precio_diario_frutas[[#This Row],[Mercado]],Codigos_mercados_mayoristas[],2,0)</f>
        <v>Metropolitana</v>
      </c>
      <c r="C1455" s="4">
        <v>44151</v>
      </c>
      <c r="D1455" s="3">
        <f>+VLOOKUP(Precio_diario_frutas[[#This Row],[Mercado]],Codigos_mercados_mayoristas[],3,0)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25">
      <c r="A1456" s="8" t="s">
        <v>142</v>
      </c>
      <c r="B1456" s="3" t="str">
        <f>+VLOOKUP(Precio_diario_frutas[[#This Row],[Mercado]],Codigos_mercados_mayoristas[],2,0)</f>
        <v>Metropolitana</v>
      </c>
      <c r="C1456" s="4">
        <v>44151</v>
      </c>
      <c r="D1456" s="3">
        <f>+VLOOKUP(Precio_diario_frutas[[#This Row],[Mercado]],Codigos_mercados_mayoristas[],3,0)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25">
      <c r="A1457" s="8" t="s">
        <v>142</v>
      </c>
      <c r="B1457" s="3" t="str">
        <f>+VLOOKUP(Precio_diario_frutas[[#This Row],[Mercado]],Codigos_mercados_mayoristas[],2,0)</f>
        <v>Metropolitana</v>
      </c>
      <c r="C1457" s="4">
        <v>44151</v>
      </c>
      <c r="D1457" s="3">
        <f>+VLOOKUP(Precio_diario_frutas[[#This Row],[Mercado]],Codigos_mercados_mayoristas[],3,0)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25">
      <c r="A1458" s="8" t="s">
        <v>142</v>
      </c>
      <c r="B1458" s="3" t="str">
        <f>+VLOOKUP(Precio_diario_frutas[[#This Row],[Mercado]],Codigos_mercados_mayoristas[],2,0)</f>
        <v>Metropolitana</v>
      </c>
      <c r="C1458" s="4">
        <v>44151</v>
      </c>
      <c r="D1458" s="3">
        <f>+VLOOKUP(Precio_diario_frutas[[#This Row],[Mercado]],Codigos_mercados_mayoristas[],3,0)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25">
      <c r="A1459" s="8" t="s">
        <v>142</v>
      </c>
      <c r="B1459" s="3" t="str">
        <f>+VLOOKUP(Precio_diario_frutas[[#This Row],[Mercado]],Codigos_mercados_mayoristas[],2,0)</f>
        <v>Metropolitana</v>
      </c>
      <c r="C1459" s="4">
        <v>44151</v>
      </c>
      <c r="D1459" s="3">
        <f>+VLOOKUP(Precio_diario_frutas[[#This Row],[Mercado]],Codigos_mercados_mayoristas[],3,0)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25">
      <c r="A1460" s="8" t="s">
        <v>142</v>
      </c>
      <c r="B1460" s="3" t="str">
        <f>+VLOOKUP(Precio_diario_frutas[[#This Row],[Mercado]],Codigos_mercados_mayoristas[],2,0)</f>
        <v>Metropolitana</v>
      </c>
      <c r="C1460" s="4">
        <v>44151</v>
      </c>
      <c r="D1460" s="3">
        <f>+VLOOKUP(Precio_diario_frutas[[#This Row],[Mercado]],Codigos_mercados_mayoristas[],3,0)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25">
      <c r="A1461" s="8" t="s">
        <v>142</v>
      </c>
      <c r="B1461" s="3" t="str">
        <f>+VLOOKUP(Precio_diario_frutas[[#This Row],[Mercado]],Codigos_mercados_mayoristas[],2,0)</f>
        <v>Metropolitana</v>
      </c>
      <c r="C1461" s="4">
        <v>44151</v>
      </c>
      <c r="D1461" s="3">
        <f>+VLOOKUP(Precio_diario_frutas[[#This Row],[Mercado]],Codigos_mercados_mayoristas[],3,0)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30" x14ac:dyDescent="0.25">
      <c r="A1462" s="8" t="s">
        <v>142</v>
      </c>
      <c r="B1462" s="3" t="str">
        <f>+VLOOKUP(Precio_diario_frutas[[#This Row],[Mercado]],Codigos_mercados_mayoristas[],2,0)</f>
        <v>Metropolitana</v>
      </c>
      <c r="C1462" s="4">
        <v>44151</v>
      </c>
      <c r="D1462" s="3">
        <f>+VLOOKUP(Precio_diario_frutas[[#This Row],[Mercado]],Codigos_mercados_mayoristas[],3,0)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30" x14ac:dyDescent="0.25">
      <c r="A1463" s="8" t="s">
        <v>142</v>
      </c>
      <c r="B1463" s="3" t="str">
        <f>+VLOOKUP(Precio_diario_frutas[[#This Row],[Mercado]],Codigos_mercados_mayoristas[],2,0)</f>
        <v>Metropolitana</v>
      </c>
      <c r="C1463" s="4">
        <v>44151</v>
      </c>
      <c r="D1463" s="3">
        <f>+VLOOKUP(Precio_diario_frutas[[#This Row],[Mercado]],Codigos_mercados_mayoristas[],3,0)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30" x14ac:dyDescent="0.25">
      <c r="A1464" s="8" t="s">
        <v>142</v>
      </c>
      <c r="B1464" s="3" t="str">
        <f>+VLOOKUP(Precio_diario_frutas[[#This Row],[Mercado]],Codigos_mercados_mayoristas[],2,0)</f>
        <v>Metropolitana</v>
      </c>
      <c r="C1464" s="4">
        <v>44151</v>
      </c>
      <c r="D1464" s="3">
        <f>+VLOOKUP(Precio_diario_frutas[[#This Row],[Mercado]],Codigos_mercados_mayoristas[],3,0)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25">
      <c r="A1465" s="8" t="s">
        <v>142</v>
      </c>
      <c r="B1465" s="3" t="str">
        <f>+VLOOKUP(Precio_diario_frutas[[#This Row],[Mercado]],Codigos_mercados_mayoristas[],2,0)</f>
        <v>Metropolitana</v>
      </c>
      <c r="C1465" s="4">
        <v>44151</v>
      </c>
      <c r="D1465" s="3">
        <f>+VLOOKUP(Precio_diario_frutas[[#This Row],[Mercado]],Codigos_mercados_mayoristas[],3,0)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25">
      <c r="A1466" s="8" t="s">
        <v>142</v>
      </c>
      <c r="B1466" s="3" t="str">
        <f>+VLOOKUP(Precio_diario_frutas[[#This Row],[Mercado]],Codigos_mercados_mayoristas[],2,0)</f>
        <v>Metropolitana</v>
      </c>
      <c r="C1466" s="4">
        <v>44151</v>
      </c>
      <c r="D1466" s="3">
        <f>+VLOOKUP(Precio_diario_frutas[[#This Row],[Mercado]],Codigos_mercados_mayoristas[],3,0)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25">
      <c r="A1467" s="8" t="s">
        <v>142</v>
      </c>
      <c r="B1467" s="3" t="str">
        <f>+VLOOKUP(Precio_diario_frutas[[#This Row],[Mercado]],Codigos_mercados_mayoristas[],2,0)</f>
        <v>Metropolitana</v>
      </c>
      <c r="C1467" s="4">
        <v>44151</v>
      </c>
      <c r="D1467" s="3">
        <f>+VLOOKUP(Precio_diario_frutas[[#This Row],[Mercado]],Codigos_mercados_mayoristas[],3,0)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25">
      <c r="A1468" s="8" t="s">
        <v>142</v>
      </c>
      <c r="B1468" s="3" t="str">
        <f>+VLOOKUP(Precio_diario_frutas[[#This Row],[Mercado]],Codigos_mercados_mayoristas[],2,0)</f>
        <v>Metropolitana</v>
      </c>
      <c r="C1468" s="4">
        <v>44151</v>
      </c>
      <c r="D1468" s="3">
        <f>+VLOOKUP(Precio_diario_frutas[[#This Row],[Mercado]],Codigos_mercados_mayoristas[],3,0)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25">
      <c r="A1469" s="8" t="s">
        <v>142</v>
      </c>
      <c r="B1469" s="3" t="str">
        <f>+VLOOKUP(Precio_diario_frutas[[#This Row],[Mercado]],Codigos_mercados_mayoristas[],2,0)</f>
        <v>Metropolitana</v>
      </c>
      <c r="C1469" s="4">
        <v>44151</v>
      </c>
      <c r="D1469" s="3">
        <f>+VLOOKUP(Precio_diario_frutas[[#This Row],[Mercado]],Codigos_mercados_mayoristas[],3,0)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25">
      <c r="A1470" s="8" t="s">
        <v>142</v>
      </c>
      <c r="B1470" s="3" t="str">
        <f>+VLOOKUP(Precio_diario_frutas[[#This Row],[Mercado]],Codigos_mercados_mayoristas[],2,0)</f>
        <v>Metropolitana</v>
      </c>
      <c r="C1470" s="4">
        <v>44151</v>
      </c>
      <c r="D1470" s="3">
        <f>+VLOOKUP(Precio_diario_frutas[[#This Row],[Mercado]],Codigos_mercados_mayoristas[],3,0)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25">
      <c r="A1471" s="8" t="s">
        <v>142</v>
      </c>
      <c r="B1471" s="3" t="str">
        <f>+VLOOKUP(Precio_diario_frutas[[#This Row],[Mercado]],Codigos_mercados_mayoristas[],2,0)</f>
        <v>Metropolitana</v>
      </c>
      <c r="C1471" s="4">
        <v>44151</v>
      </c>
      <c r="D1471" s="3">
        <f>+VLOOKUP(Precio_diario_frutas[[#This Row],[Mercado]],Codigos_mercados_mayoristas[],3,0)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25">
      <c r="A1472" s="8" t="s">
        <v>142</v>
      </c>
      <c r="B1472" s="3" t="str">
        <f>+VLOOKUP(Precio_diario_frutas[[#This Row],[Mercado]],Codigos_mercados_mayoristas[],2,0)</f>
        <v>Metropolitana</v>
      </c>
      <c r="C1472" s="4">
        <v>44151</v>
      </c>
      <c r="D1472" s="3">
        <f>+VLOOKUP(Precio_diario_frutas[[#This Row],[Mercado]],Codigos_mercados_mayoristas[],3,0)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25">
      <c r="A1473" s="8" t="s">
        <v>142</v>
      </c>
      <c r="B1473" s="3" t="str">
        <f>+VLOOKUP(Precio_diario_frutas[[#This Row],[Mercado]],Codigos_mercados_mayoristas[],2,0)</f>
        <v>Metropolitana</v>
      </c>
      <c r="C1473" s="4">
        <v>44151</v>
      </c>
      <c r="D1473" s="3">
        <f>+VLOOKUP(Precio_diario_frutas[[#This Row],[Mercado]],Codigos_mercados_mayoristas[],3,0)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25">
      <c r="A1474" s="8" t="s">
        <v>142</v>
      </c>
      <c r="B1474" s="3" t="str">
        <f>+VLOOKUP(Precio_diario_frutas[[#This Row],[Mercado]],Codigos_mercados_mayoristas[],2,0)</f>
        <v>Metropolitana</v>
      </c>
      <c r="C1474" s="4">
        <v>44151</v>
      </c>
      <c r="D1474" s="3">
        <f>+VLOOKUP(Precio_diario_frutas[[#This Row],[Mercado]],Codigos_mercados_mayoristas[],3,0)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25">
      <c r="A1475" s="8" t="s">
        <v>142</v>
      </c>
      <c r="B1475" s="3" t="str">
        <f>+VLOOKUP(Precio_diario_frutas[[#This Row],[Mercado]],Codigos_mercados_mayoristas[],2,0)</f>
        <v>Metropolitana</v>
      </c>
      <c r="C1475" s="4">
        <v>44151</v>
      </c>
      <c r="D1475" s="3">
        <f>+VLOOKUP(Precio_diario_frutas[[#This Row],[Mercado]],Codigos_mercados_mayoristas[],3,0)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25">
      <c r="A1476" s="8" t="s">
        <v>142</v>
      </c>
      <c r="B1476" s="3" t="str">
        <f>+VLOOKUP(Precio_diario_frutas[[#This Row],[Mercado]],Codigos_mercados_mayoristas[],2,0)</f>
        <v>Metropolitana</v>
      </c>
      <c r="C1476" s="4">
        <v>44151</v>
      </c>
      <c r="D1476" s="3">
        <f>+VLOOKUP(Precio_diario_frutas[[#This Row],[Mercado]],Codigos_mercados_mayoristas[],3,0)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25">
      <c r="A1477" s="8" t="s">
        <v>142</v>
      </c>
      <c r="B1477" s="3" t="str">
        <f>+VLOOKUP(Precio_diario_frutas[[#This Row],[Mercado]],Codigos_mercados_mayoristas[],2,0)</f>
        <v>Metropolitana</v>
      </c>
      <c r="C1477" s="4">
        <v>44151</v>
      </c>
      <c r="D1477" s="3">
        <f>+VLOOKUP(Precio_diario_frutas[[#This Row],[Mercado]],Codigos_mercados_mayoristas[],3,0)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25">
      <c r="A1478" s="8" t="s">
        <v>142</v>
      </c>
      <c r="B1478" s="3" t="str">
        <f>+VLOOKUP(Precio_diario_frutas[[#This Row],[Mercado]],Codigos_mercados_mayoristas[],2,0)</f>
        <v>Metropolitana</v>
      </c>
      <c r="C1478" s="4">
        <v>44151</v>
      </c>
      <c r="D1478" s="3">
        <f>+VLOOKUP(Precio_diario_frutas[[#This Row],[Mercado]],Codigos_mercados_mayoristas[],3,0)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25">
      <c r="A1479" s="8" t="s">
        <v>142</v>
      </c>
      <c r="B1479" s="3" t="str">
        <f>+VLOOKUP(Precio_diario_frutas[[#This Row],[Mercado]],Codigos_mercados_mayoristas[],2,0)</f>
        <v>Metropolitana</v>
      </c>
      <c r="C1479" s="4">
        <v>44151</v>
      </c>
      <c r="D1479" s="3">
        <f>+VLOOKUP(Precio_diario_frutas[[#This Row],[Mercado]],Codigos_mercados_mayoristas[],3,0)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25">
      <c r="A1480" s="8" t="s">
        <v>142</v>
      </c>
      <c r="B1480" s="3" t="str">
        <f>+VLOOKUP(Precio_diario_frutas[[#This Row],[Mercado]],Codigos_mercados_mayoristas[],2,0)</f>
        <v>Metropolitana</v>
      </c>
      <c r="C1480" s="4">
        <v>44151</v>
      </c>
      <c r="D1480" s="3">
        <f>+VLOOKUP(Precio_diario_frutas[[#This Row],[Mercado]],Codigos_mercados_mayoristas[],3,0)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25">
      <c r="A1481" s="8" t="s">
        <v>142</v>
      </c>
      <c r="B1481" s="3" t="str">
        <f>+VLOOKUP(Precio_diario_frutas[[#This Row],[Mercado]],Codigos_mercados_mayoristas[],2,0)</f>
        <v>Metropolitana</v>
      </c>
      <c r="C1481" s="4">
        <v>44151</v>
      </c>
      <c r="D1481" s="3">
        <f>+VLOOKUP(Precio_diario_frutas[[#This Row],[Mercado]],Codigos_mercados_mayoristas[],3,0)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25">
      <c r="A1482" s="8" t="s">
        <v>142</v>
      </c>
      <c r="B1482" s="3" t="str">
        <f>+VLOOKUP(Precio_diario_frutas[[#This Row],[Mercado]],Codigos_mercados_mayoristas[],2,0)</f>
        <v>Metropolitana</v>
      </c>
      <c r="C1482" s="4">
        <v>44151</v>
      </c>
      <c r="D1482" s="3">
        <f>+VLOOKUP(Precio_diario_frutas[[#This Row],[Mercado]],Codigos_mercados_mayoristas[],3,0)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25">
      <c r="A1483" s="8" t="s">
        <v>142</v>
      </c>
      <c r="B1483" s="3" t="str">
        <f>+VLOOKUP(Precio_diario_frutas[[#This Row],[Mercado]],Codigos_mercados_mayoristas[],2,0)</f>
        <v>Metropolitana</v>
      </c>
      <c r="C1483" s="4">
        <v>44151</v>
      </c>
      <c r="D1483" s="3">
        <f>+VLOOKUP(Precio_diario_frutas[[#This Row],[Mercado]],Codigos_mercados_mayoristas[],3,0)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ht="30" x14ac:dyDescent="0.25">
      <c r="A1484" s="8" t="s">
        <v>142</v>
      </c>
      <c r="B1484" s="3" t="str">
        <f>+VLOOKUP(Precio_diario_frutas[[#This Row],[Mercado]],Codigos_mercados_mayoristas[],2,0)</f>
        <v>Metropolitana</v>
      </c>
      <c r="C1484" s="4">
        <v>44151</v>
      </c>
      <c r="D1484" s="3">
        <f>+VLOOKUP(Precio_diario_frutas[[#This Row],[Mercado]],Codigos_mercados_mayoristas[],3,0)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25">
      <c r="A1485" s="8" t="s">
        <v>142</v>
      </c>
      <c r="B1485" s="3" t="str">
        <f>+VLOOKUP(Precio_diario_frutas[[#This Row],[Mercado]],Codigos_mercados_mayoristas[],2,0)</f>
        <v>Metropolitana</v>
      </c>
      <c r="C1485" s="4">
        <v>44151</v>
      </c>
      <c r="D1485" s="3">
        <f>+VLOOKUP(Precio_diario_frutas[[#This Row],[Mercado]],Codigos_mercados_mayoristas[],3,0)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25">
      <c r="A1486" s="8" t="s">
        <v>142</v>
      </c>
      <c r="B1486" s="3" t="str">
        <f>+VLOOKUP(Precio_diario_frutas[[#This Row],[Mercado]],Codigos_mercados_mayoristas[],2,0)</f>
        <v>Metropolitana</v>
      </c>
      <c r="C1486" s="4">
        <v>44151</v>
      </c>
      <c r="D1486" s="3">
        <f>+VLOOKUP(Precio_diario_frutas[[#This Row],[Mercado]],Codigos_mercados_mayoristas[],3,0)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25">
      <c r="A1487" s="8" t="s">
        <v>142</v>
      </c>
      <c r="B1487" s="3" t="str">
        <f>+VLOOKUP(Precio_diario_frutas[[#This Row],[Mercado]],Codigos_mercados_mayoristas[],2,0)</f>
        <v>Metropolitana</v>
      </c>
      <c r="C1487" s="4">
        <v>44151</v>
      </c>
      <c r="D1487" s="3">
        <f>+VLOOKUP(Precio_diario_frutas[[#This Row],[Mercado]],Codigos_mercados_mayoristas[],3,0)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25">
      <c r="A1488" s="8" t="s">
        <v>142</v>
      </c>
      <c r="B1488" s="3" t="str">
        <f>+VLOOKUP(Precio_diario_frutas[[#This Row],[Mercado]],Codigos_mercados_mayoristas[],2,0)</f>
        <v>Metropolitana</v>
      </c>
      <c r="C1488" s="4">
        <v>44151</v>
      </c>
      <c r="D1488" s="3">
        <f>+VLOOKUP(Precio_diario_frutas[[#This Row],[Mercado]],Codigos_mercados_mayoristas[],3,0)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25">
      <c r="A1489" s="8" t="s">
        <v>142</v>
      </c>
      <c r="B1489" s="3" t="str">
        <f>+VLOOKUP(Precio_diario_frutas[[#This Row],[Mercado]],Codigos_mercados_mayoristas[],2,0)</f>
        <v>Metropolitana</v>
      </c>
      <c r="C1489" s="4">
        <v>44151</v>
      </c>
      <c r="D1489" s="3">
        <f>+VLOOKUP(Precio_diario_frutas[[#This Row],[Mercado]],Codigos_mercados_mayoristas[],3,0)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25">
      <c r="A1490" s="8" t="s">
        <v>142</v>
      </c>
      <c r="B1490" s="3" t="str">
        <f>+VLOOKUP(Precio_diario_frutas[[#This Row],[Mercado]],Codigos_mercados_mayoristas[],2,0)</f>
        <v>Metropolitana</v>
      </c>
      <c r="C1490" s="4">
        <v>44151</v>
      </c>
      <c r="D1490" s="3">
        <f>+VLOOKUP(Precio_diario_frutas[[#This Row],[Mercado]],Codigos_mercados_mayoristas[],3,0)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25">
      <c r="A1491" s="8" t="s">
        <v>142</v>
      </c>
      <c r="B1491" s="3" t="str">
        <f>+VLOOKUP(Precio_diario_frutas[[#This Row],[Mercado]],Codigos_mercados_mayoristas[],2,0)</f>
        <v>Metropolitana</v>
      </c>
      <c r="C1491" s="4">
        <v>44151</v>
      </c>
      <c r="D1491" s="3">
        <f>+VLOOKUP(Precio_diario_frutas[[#This Row],[Mercado]],Codigos_mercados_mayoristas[],3,0)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25">
      <c r="A1492" s="8" t="s">
        <v>142</v>
      </c>
      <c r="B1492" s="3" t="str">
        <f>+VLOOKUP(Precio_diario_frutas[[#This Row],[Mercado]],Codigos_mercados_mayoristas[],2,0)</f>
        <v>Metropolitana</v>
      </c>
      <c r="C1492" s="4">
        <v>44151</v>
      </c>
      <c r="D1492" s="3">
        <f>+VLOOKUP(Precio_diario_frutas[[#This Row],[Mercado]],Codigos_mercados_mayoristas[],3,0)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25">
      <c r="A1493" s="8" t="s">
        <v>142</v>
      </c>
      <c r="B1493" s="3" t="str">
        <f>+VLOOKUP(Precio_diario_frutas[[#This Row],[Mercado]],Codigos_mercados_mayoristas[],2,0)</f>
        <v>Metropolitana</v>
      </c>
      <c r="C1493" s="4">
        <v>44151</v>
      </c>
      <c r="D1493" s="3">
        <f>+VLOOKUP(Precio_diario_frutas[[#This Row],[Mercado]],Codigos_mercados_mayoristas[],3,0)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25">
      <c r="A1494" s="8" t="s">
        <v>142</v>
      </c>
      <c r="B1494" s="3" t="str">
        <f>+VLOOKUP(Precio_diario_frutas[[#This Row],[Mercado]],Codigos_mercados_mayoristas[],2,0)</f>
        <v>Metropolitana</v>
      </c>
      <c r="C1494" s="4">
        <v>44151</v>
      </c>
      <c r="D1494" s="3">
        <f>+VLOOKUP(Precio_diario_frutas[[#This Row],[Mercado]],Codigos_mercados_mayoristas[],3,0)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25">
      <c r="A1495" s="8" t="s">
        <v>142</v>
      </c>
      <c r="B1495" s="3" t="str">
        <f>+VLOOKUP(Precio_diario_frutas[[#This Row],[Mercado]],Codigos_mercados_mayoristas[],2,0)</f>
        <v>Metropolitana</v>
      </c>
      <c r="C1495" s="4">
        <v>44151</v>
      </c>
      <c r="D1495" s="3">
        <f>+VLOOKUP(Precio_diario_frutas[[#This Row],[Mercado]],Codigos_mercados_mayoristas[],3,0)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25">
      <c r="A1496" s="8" t="s">
        <v>142</v>
      </c>
      <c r="B1496" s="3" t="str">
        <f>+VLOOKUP(Precio_diario_frutas[[#This Row],[Mercado]],Codigos_mercados_mayoristas[],2,0)</f>
        <v>Metropolitana</v>
      </c>
      <c r="C1496" s="4">
        <v>44151</v>
      </c>
      <c r="D1496" s="3">
        <f>+VLOOKUP(Precio_diario_frutas[[#This Row],[Mercado]],Codigos_mercados_mayoristas[],3,0)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25">
      <c r="A1497" s="8" t="s">
        <v>142</v>
      </c>
      <c r="B1497" s="3" t="str">
        <f>+VLOOKUP(Precio_diario_frutas[[#This Row],[Mercado]],Codigos_mercados_mayoristas[],2,0)</f>
        <v>Metropolitana</v>
      </c>
      <c r="C1497" s="4">
        <v>44151</v>
      </c>
      <c r="D1497" s="3">
        <f>+VLOOKUP(Precio_diario_frutas[[#This Row],[Mercado]],Codigos_mercados_mayoristas[],3,0)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25">
      <c r="A1498" s="8" t="s">
        <v>142</v>
      </c>
      <c r="B1498" s="3" t="str">
        <f>+VLOOKUP(Precio_diario_frutas[[#This Row],[Mercado]],Codigos_mercados_mayoristas[],2,0)</f>
        <v>Metropolitana</v>
      </c>
      <c r="C1498" s="4">
        <v>44151</v>
      </c>
      <c r="D1498" s="3">
        <f>+VLOOKUP(Precio_diario_frutas[[#This Row],[Mercado]],Codigos_mercados_mayoristas[],3,0)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25">
      <c r="A1499" s="8" t="s">
        <v>142</v>
      </c>
      <c r="B1499" s="3" t="str">
        <f>+VLOOKUP(Precio_diario_frutas[[#This Row],[Mercado]],Codigos_mercados_mayoristas[],2,0)</f>
        <v>Metropolitana</v>
      </c>
      <c r="C1499" s="4">
        <v>44151</v>
      </c>
      <c r="D1499" s="3">
        <f>+VLOOKUP(Precio_diario_frutas[[#This Row],[Mercado]],Codigos_mercados_mayoristas[],3,0)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25">
      <c r="A1500" s="8" t="s">
        <v>142</v>
      </c>
      <c r="B1500" s="3" t="str">
        <f>+VLOOKUP(Precio_diario_frutas[[#This Row],[Mercado]],Codigos_mercados_mayoristas[],2,0)</f>
        <v>Metropolitana</v>
      </c>
      <c r="C1500" s="4">
        <v>44151</v>
      </c>
      <c r="D1500" s="3">
        <f>+VLOOKUP(Precio_diario_frutas[[#This Row],[Mercado]],Codigos_mercados_mayoristas[],3,0)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30" x14ac:dyDescent="0.25">
      <c r="A1501" s="8" t="s">
        <v>142</v>
      </c>
      <c r="B1501" s="3" t="str">
        <f>+VLOOKUP(Precio_diario_frutas[[#This Row],[Mercado]],Codigos_mercados_mayoristas[],2,0)</f>
        <v>Metropolitana</v>
      </c>
      <c r="C1501" s="4">
        <v>44151</v>
      </c>
      <c r="D1501" s="3">
        <f>+VLOOKUP(Precio_diario_frutas[[#This Row],[Mercado]],Codigos_mercados_mayoristas[],3,0)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30" x14ac:dyDescent="0.25">
      <c r="A1502" s="8" t="s">
        <v>142</v>
      </c>
      <c r="B1502" s="3" t="str">
        <f>+VLOOKUP(Precio_diario_frutas[[#This Row],[Mercado]],Codigos_mercados_mayoristas[],2,0)</f>
        <v>Metropolitana</v>
      </c>
      <c r="C1502" s="4">
        <v>44151</v>
      </c>
      <c r="D1502" s="3">
        <f>+VLOOKUP(Precio_diario_frutas[[#This Row],[Mercado]],Codigos_mercados_mayoristas[],3,0)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30" x14ac:dyDescent="0.25">
      <c r="A1503" s="8" t="s">
        <v>142</v>
      </c>
      <c r="B1503" s="3" t="str">
        <f>+VLOOKUP(Precio_diario_frutas[[#This Row],[Mercado]],Codigos_mercados_mayoristas[],2,0)</f>
        <v>Metropolitana</v>
      </c>
      <c r="C1503" s="4">
        <v>44151</v>
      </c>
      <c r="D1503" s="3">
        <f>+VLOOKUP(Precio_diario_frutas[[#This Row],[Mercado]],Codigos_mercados_mayoristas[],3,0)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30" x14ac:dyDescent="0.25">
      <c r="A1504" s="8" t="s">
        <v>142</v>
      </c>
      <c r="B1504" s="3" t="str">
        <f>+VLOOKUP(Precio_diario_frutas[[#This Row],[Mercado]],Codigos_mercados_mayoristas[],2,0)</f>
        <v>Metropolitana</v>
      </c>
      <c r="C1504" s="4">
        <v>44151</v>
      </c>
      <c r="D1504" s="3">
        <f>+VLOOKUP(Precio_diario_frutas[[#This Row],[Mercado]],Codigos_mercados_mayoristas[],3,0)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30" x14ac:dyDescent="0.25">
      <c r="A1505" s="8" t="s">
        <v>142</v>
      </c>
      <c r="B1505" s="3" t="str">
        <f>+VLOOKUP(Precio_diario_frutas[[#This Row],[Mercado]],Codigos_mercados_mayoristas[],2,0)</f>
        <v>Metropolitana</v>
      </c>
      <c r="C1505" s="4">
        <v>44151</v>
      </c>
      <c r="D1505" s="3">
        <f>+VLOOKUP(Precio_diario_frutas[[#This Row],[Mercado]],Codigos_mercados_mayoristas[],3,0)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30" x14ac:dyDescent="0.25">
      <c r="A1506" s="8" t="s">
        <v>142</v>
      </c>
      <c r="B1506" s="3" t="str">
        <f>+VLOOKUP(Precio_diario_frutas[[#This Row],[Mercado]],Codigos_mercados_mayoristas[],2,0)</f>
        <v>Metropolitana</v>
      </c>
      <c r="C1506" s="4">
        <v>44151</v>
      </c>
      <c r="D1506" s="3">
        <f>+VLOOKUP(Precio_diario_frutas[[#This Row],[Mercado]],Codigos_mercados_mayoristas[],3,0)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30" x14ac:dyDescent="0.25">
      <c r="A1507" s="8" t="s">
        <v>142</v>
      </c>
      <c r="B1507" s="11" t="str">
        <f>+VLOOKUP(Precio_diario_frutas[[#This Row],[Mercado]],Codigos_mercados_mayoristas[],2,0)</f>
        <v>Metropolitana</v>
      </c>
      <c r="C1507" s="4">
        <v>44151</v>
      </c>
      <c r="D1507" s="11">
        <f>+VLOOKUP(Precio_diario_frutas[[#This Row],[Mercado]],Codigos_mercados_mayoristas[],3,0)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25">
      <c r="A1508" s="10" t="s">
        <v>174</v>
      </c>
      <c r="B1508" s="3" t="str">
        <f>+VLOOKUP(Precio_diario_frutas[[#This Row],[Mercado]],Codigos_mercados_mayoristas[],2,0)</f>
        <v>Metropolitana</v>
      </c>
      <c r="C1508" s="4">
        <v>44151</v>
      </c>
      <c r="D1508" s="3">
        <f>+VLOOKUP(Precio_diario_frutas[[#This Row],[Mercado]],Codigos_mercados_mayoristas[],3,0)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25">
      <c r="A1509" s="10" t="s">
        <v>174</v>
      </c>
      <c r="B1509" s="3" t="str">
        <f>+VLOOKUP(Precio_diario_frutas[[#This Row],[Mercado]],Codigos_mercados_mayoristas[],2,0)</f>
        <v>Metropolitana</v>
      </c>
      <c r="C1509" s="4">
        <v>44151</v>
      </c>
      <c r="D1509" s="3">
        <f>+VLOOKUP(Precio_diario_frutas[[#This Row],[Mercado]],Codigos_mercados_mayoristas[],3,0)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25">
      <c r="A1510" s="10" t="s">
        <v>174</v>
      </c>
      <c r="B1510" s="3" t="str">
        <f>+VLOOKUP(Precio_diario_frutas[[#This Row],[Mercado]],Codigos_mercados_mayoristas[],2,0)</f>
        <v>Metropolitana</v>
      </c>
      <c r="C1510" s="4">
        <v>44151</v>
      </c>
      <c r="D1510" s="3">
        <f>+VLOOKUP(Precio_diario_frutas[[#This Row],[Mercado]],Codigos_mercados_mayoristas[],3,0)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25">
      <c r="A1511" s="10" t="s">
        <v>174</v>
      </c>
      <c r="B1511" s="3" t="str">
        <f>+VLOOKUP(Precio_diario_frutas[[#This Row],[Mercado]],Codigos_mercados_mayoristas[],2,0)</f>
        <v>Metropolitana</v>
      </c>
      <c r="C1511" s="4">
        <v>44151</v>
      </c>
      <c r="D1511" s="3">
        <f>+VLOOKUP(Precio_diario_frutas[[#This Row],[Mercado]],Codigos_mercados_mayoristas[],3,0)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25">
      <c r="A1512" s="10" t="s">
        <v>174</v>
      </c>
      <c r="B1512" s="3" t="str">
        <f>+VLOOKUP(Precio_diario_frutas[[#This Row],[Mercado]],Codigos_mercados_mayoristas[],2,0)</f>
        <v>Metropolitana</v>
      </c>
      <c r="C1512" s="4">
        <v>44151</v>
      </c>
      <c r="D1512" s="3">
        <f>+VLOOKUP(Precio_diario_frutas[[#This Row],[Mercado]],Codigos_mercados_mayoristas[],3,0)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30" x14ac:dyDescent="0.25">
      <c r="A1513" s="10" t="s">
        <v>174</v>
      </c>
      <c r="B1513" s="3" t="str">
        <f>+VLOOKUP(Precio_diario_frutas[[#This Row],[Mercado]],Codigos_mercados_mayoristas[],2,0)</f>
        <v>Metropolitana</v>
      </c>
      <c r="C1513" s="4">
        <v>44151</v>
      </c>
      <c r="D1513" s="3">
        <f>+VLOOKUP(Precio_diario_frutas[[#This Row],[Mercado]],Codigos_mercados_mayoristas[],3,0)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30" x14ac:dyDescent="0.25">
      <c r="A1514" s="10" t="s">
        <v>174</v>
      </c>
      <c r="B1514" s="3" t="str">
        <f>+VLOOKUP(Precio_diario_frutas[[#This Row],[Mercado]],Codigos_mercados_mayoristas[],2,0)</f>
        <v>Metropolitana</v>
      </c>
      <c r="C1514" s="4">
        <v>44151</v>
      </c>
      <c r="D1514" s="3">
        <f>+VLOOKUP(Precio_diario_frutas[[#This Row],[Mercado]],Codigos_mercados_mayoristas[],3,0)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25">
      <c r="A1515" s="10" t="s">
        <v>174</v>
      </c>
      <c r="B1515" s="3" t="str">
        <f>+VLOOKUP(Precio_diario_frutas[[#This Row],[Mercado]],Codigos_mercados_mayoristas[],2,0)</f>
        <v>Metropolitana</v>
      </c>
      <c r="C1515" s="4">
        <v>44151</v>
      </c>
      <c r="D1515" s="3">
        <f>+VLOOKUP(Precio_diario_frutas[[#This Row],[Mercado]],Codigos_mercados_mayoristas[],3,0)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25">
      <c r="A1516" s="10" t="s">
        <v>174</v>
      </c>
      <c r="B1516" s="3" t="str">
        <f>+VLOOKUP(Precio_diario_frutas[[#This Row],[Mercado]],Codigos_mercados_mayoristas[],2,0)</f>
        <v>Metropolitana</v>
      </c>
      <c r="C1516" s="4">
        <v>44151</v>
      </c>
      <c r="D1516" s="3">
        <f>+VLOOKUP(Precio_diario_frutas[[#This Row],[Mercado]],Codigos_mercados_mayoristas[],3,0)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25">
      <c r="A1517" s="10" t="s">
        <v>174</v>
      </c>
      <c r="B1517" s="3" t="str">
        <f>+VLOOKUP(Precio_diario_frutas[[#This Row],[Mercado]],Codigos_mercados_mayoristas[],2,0)</f>
        <v>Metropolitana</v>
      </c>
      <c r="C1517" s="4">
        <v>44151</v>
      </c>
      <c r="D1517" s="3">
        <f>+VLOOKUP(Precio_diario_frutas[[#This Row],[Mercado]],Codigos_mercados_mayoristas[],3,0)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25">
      <c r="A1518" s="10" t="s">
        <v>174</v>
      </c>
      <c r="B1518" s="3" t="str">
        <f>+VLOOKUP(Precio_diario_frutas[[#This Row],[Mercado]],Codigos_mercados_mayoristas[],2,0)</f>
        <v>Metropolitana</v>
      </c>
      <c r="C1518" s="4">
        <v>44151</v>
      </c>
      <c r="D1518" s="3">
        <f>+VLOOKUP(Precio_diario_frutas[[#This Row],[Mercado]],Codigos_mercados_mayoristas[],3,0)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25">
      <c r="A1519" s="10" t="s">
        <v>174</v>
      </c>
      <c r="B1519" s="3" t="str">
        <f>+VLOOKUP(Precio_diario_frutas[[#This Row],[Mercado]],Codigos_mercados_mayoristas[],2,0)</f>
        <v>Metropolitana</v>
      </c>
      <c r="C1519" s="4">
        <v>44151</v>
      </c>
      <c r="D1519" s="3">
        <f>+VLOOKUP(Precio_diario_frutas[[#This Row],[Mercado]],Codigos_mercados_mayoristas[],3,0)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25">
      <c r="A1520" s="10" t="s">
        <v>174</v>
      </c>
      <c r="B1520" s="3" t="str">
        <f>+VLOOKUP(Precio_diario_frutas[[#This Row],[Mercado]],Codigos_mercados_mayoristas[],2,0)</f>
        <v>Metropolitana</v>
      </c>
      <c r="C1520" s="4">
        <v>44151</v>
      </c>
      <c r="D1520" s="3">
        <f>+VLOOKUP(Precio_diario_frutas[[#This Row],[Mercado]],Codigos_mercados_mayoristas[],3,0)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25">
      <c r="A1521" s="10" t="s">
        <v>174</v>
      </c>
      <c r="B1521" s="3" t="str">
        <f>+VLOOKUP(Precio_diario_frutas[[#This Row],[Mercado]],Codigos_mercados_mayoristas[],2,0)</f>
        <v>Metropolitana</v>
      </c>
      <c r="C1521" s="4">
        <v>44151</v>
      </c>
      <c r="D1521" s="3">
        <f>+VLOOKUP(Precio_diario_frutas[[#This Row],[Mercado]],Codigos_mercados_mayoristas[],3,0)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25">
      <c r="A1522" s="10" t="s">
        <v>174</v>
      </c>
      <c r="B1522" s="3" t="str">
        <f>+VLOOKUP(Precio_diario_frutas[[#This Row],[Mercado]],Codigos_mercados_mayoristas[],2,0)</f>
        <v>Metropolitana</v>
      </c>
      <c r="C1522" s="4">
        <v>44151</v>
      </c>
      <c r="D1522" s="3">
        <f>+VLOOKUP(Precio_diario_frutas[[#This Row],[Mercado]],Codigos_mercados_mayoristas[],3,0)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30" x14ac:dyDescent="0.25">
      <c r="A1523" s="10" t="s">
        <v>174</v>
      </c>
      <c r="B1523" s="3" t="str">
        <f>+VLOOKUP(Precio_diario_frutas[[#This Row],[Mercado]],Codigos_mercados_mayoristas[],2,0)</f>
        <v>Metropolitana</v>
      </c>
      <c r="C1523" s="4">
        <v>44151</v>
      </c>
      <c r="D1523" s="3">
        <f>+VLOOKUP(Precio_diario_frutas[[#This Row],[Mercado]],Codigos_mercados_mayoristas[],3,0)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30" x14ac:dyDescent="0.25">
      <c r="A1524" s="10" t="s">
        <v>174</v>
      </c>
      <c r="B1524" s="3" t="str">
        <f>+VLOOKUP(Precio_diario_frutas[[#This Row],[Mercado]],Codigos_mercados_mayoristas[],2,0)</f>
        <v>Metropolitana</v>
      </c>
      <c r="C1524" s="4">
        <v>44151</v>
      </c>
      <c r="D1524" s="3">
        <f>+VLOOKUP(Precio_diario_frutas[[#This Row],[Mercado]],Codigos_mercados_mayoristas[],3,0)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30" x14ac:dyDescent="0.25">
      <c r="A1525" s="10" t="s">
        <v>174</v>
      </c>
      <c r="B1525" s="11" t="str">
        <f>+VLOOKUP(Precio_diario_frutas[[#This Row],[Mercado]],Codigos_mercados_mayoristas[],2,0)</f>
        <v>Metropolitana</v>
      </c>
      <c r="C1525" s="4">
        <v>44151</v>
      </c>
      <c r="D1525" s="11">
        <f>+VLOOKUP(Precio_diario_frutas[[#This Row],[Mercado]],Codigos_mercados_mayoristas[],3,0)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25">
      <c r="A1526" s="1" t="s">
        <v>134</v>
      </c>
      <c r="B1526" s="3" t="str">
        <f>+VLOOKUP(Precio_diario_frutas[[#This Row],[Mercado]],Codigos_mercados_mayoristas[],2,0)</f>
        <v>Maule</v>
      </c>
      <c r="C1526" s="4">
        <v>44151</v>
      </c>
      <c r="D1526" s="3">
        <f>+VLOOKUP(Precio_diario_frutas[[#This Row],[Mercado]],Codigos_mercados_mayoristas[],3,0)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25">
      <c r="A1527" s="1" t="s">
        <v>134</v>
      </c>
      <c r="B1527" s="3" t="str">
        <f>+VLOOKUP(Precio_diario_frutas[[#This Row],[Mercado]],Codigos_mercados_mayoristas[],2,0)</f>
        <v>Maule</v>
      </c>
      <c r="C1527" s="4">
        <v>44151</v>
      </c>
      <c r="D1527" s="3">
        <f>+VLOOKUP(Precio_diario_frutas[[#This Row],[Mercado]],Codigos_mercados_mayoristas[],3,0)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ht="30" x14ac:dyDescent="0.25">
      <c r="A1528" s="1" t="s">
        <v>134</v>
      </c>
      <c r="B1528" s="3" t="str">
        <f>+VLOOKUP(Precio_diario_frutas[[#This Row],[Mercado]],Codigos_mercados_mayoristas[],2,0)</f>
        <v>Maule</v>
      </c>
      <c r="C1528" s="4">
        <v>44151</v>
      </c>
      <c r="D1528" s="3">
        <f>+VLOOKUP(Precio_diario_frutas[[#This Row],[Mercado]],Codigos_mercados_mayoristas[],3,0)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ht="30" x14ac:dyDescent="0.25">
      <c r="A1529" s="1" t="s">
        <v>134</v>
      </c>
      <c r="B1529" s="3" t="str">
        <f>+VLOOKUP(Precio_diario_frutas[[#This Row],[Mercado]],Codigos_mercados_mayoristas[],2,0)</f>
        <v>Maule</v>
      </c>
      <c r="C1529" s="4">
        <v>44151</v>
      </c>
      <c r="D1529" s="3">
        <f>+VLOOKUP(Precio_diario_frutas[[#This Row],[Mercado]],Codigos_mercados_mayoristas[],3,0)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25">
      <c r="A1530" s="1" t="s">
        <v>134</v>
      </c>
      <c r="B1530" s="3" t="str">
        <f>+VLOOKUP(Precio_diario_frutas[[#This Row],[Mercado]],Codigos_mercados_mayoristas[],2,0)</f>
        <v>Maule</v>
      </c>
      <c r="C1530" s="4">
        <v>44151</v>
      </c>
      <c r="D1530" s="3">
        <f>+VLOOKUP(Precio_diario_frutas[[#This Row],[Mercado]],Codigos_mercados_mayoristas[],3,0)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25">
      <c r="A1531" s="1" t="s">
        <v>134</v>
      </c>
      <c r="B1531" s="3" t="str">
        <f>+VLOOKUP(Precio_diario_frutas[[#This Row],[Mercado]],Codigos_mercados_mayoristas[],2,0)</f>
        <v>Maule</v>
      </c>
      <c r="C1531" s="4">
        <v>44151</v>
      </c>
      <c r="D1531" s="3">
        <f>+VLOOKUP(Precio_diario_frutas[[#This Row],[Mercado]],Codigos_mercados_mayoristas[],3,0)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25">
      <c r="A1532" s="1" t="s">
        <v>134</v>
      </c>
      <c r="B1532" s="3" t="str">
        <f>+VLOOKUP(Precio_diario_frutas[[#This Row],[Mercado]],Codigos_mercados_mayoristas[],2,0)</f>
        <v>Maule</v>
      </c>
      <c r="C1532" s="4">
        <v>44151</v>
      </c>
      <c r="D1532" s="3">
        <f>+VLOOKUP(Precio_diario_frutas[[#This Row],[Mercado]],Codigos_mercados_mayoristas[],3,0)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25">
      <c r="A1533" s="1" t="s">
        <v>134</v>
      </c>
      <c r="B1533" s="3" t="str">
        <f>+VLOOKUP(Precio_diario_frutas[[#This Row],[Mercado]],Codigos_mercados_mayoristas[],2,0)</f>
        <v>Maule</v>
      </c>
      <c r="C1533" s="4">
        <v>44151</v>
      </c>
      <c r="D1533" s="3">
        <f>+VLOOKUP(Precio_diario_frutas[[#This Row],[Mercado]],Codigos_mercados_mayoristas[],3,0)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25">
      <c r="A1534" s="1" t="s">
        <v>134</v>
      </c>
      <c r="B1534" s="3" t="str">
        <f>+VLOOKUP(Precio_diario_frutas[[#This Row],[Mercado]],Codigos_mercados_mayoristas[],2,0)</f>
        <v>Maule</v>
      </c>
      <c r="C1534" s="4">
        <v>44151</v>
      </c>
      <c r="D1534" s="3">
        <f>+VLOOKUP(Precio_diario_frutas[[#This Row],[Mercado]],Codigos_mercados_mayoristas[],3,0)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30" x14ac:dyDescent="0.25">
      <c r="A1535" s="1" t="s">
        <v>134</v>
      </c>
      <c r="B1535" s="3" t="str">
        <f>+VLOOKUP(Precio_diario_frutas[[#This Row],[Mercado]],Codigos_mercados_mayoristas[],2,0)</f>
        <v>Maule</v>
      </c>
      <c r="C1535" s="4">
        <v>44151</v>
      </c>
      <c r="D1535" s="3">
        <f>+VLOOKUP(Precio_diario_frutas[[#This Row],[Mercado]],Codigos_mercados_mayoristas[],3,0)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30" x14ac:dyDescent="0.25">
      <c r="A1536" s="1" t="s">
        <v>134</v>
      </c>
      <c r="B1536" s="3" t="str">
        <f>+VLOOKUP(Precio_diario_frutas[[#This Row],[Mercado]],Codigos_mercados_mayoristas[],2,0)</f>
        <v>Maule</v>
      </c>
      <c r="C1536" s="4">
        <v>44151</v>
      </c>
      <c r="D1536" s="3">
        <f>+VLOOKUP(Precio_diario_frutas[[#This Row],[Mercado]],Codigos_mercados_mayoristas[],3,0)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30" x14ac:dyDescent="0.25">
      <c r="A1537" s="1" t="s">
        <v>134</v>
      </c>
      <c r="B1537" s="3" t="str">
        <f>+VLOOKUP(Precio_diario_frutas[[#This Row],[Mercado]],Codigos_mercados_mayoristas[],2,0)</f>
        <v>Maule</v>
      </c>
      <c r="C1537" s="4">
        <v>44151</v>
      </c>
      <c r="D1537" s="3">
        <f>+VLOOKUP(Precio_diario_frutas[[#This Row],[Mercado]],Codigos_mercados_mayoristas[],3,0)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30" x14ac:dyDescent="0.25">
      <c r="A1538" s="1" t="s">
        <v>134</v>
      </c>
      <c r="B1538" s="3" t="str">
        <f>+VLOOKUP(Precio_diario_frutas[[#This Row],[Mercado]],Codigos_mercados_mayoristas[],2,0)</f>
        <v>Maule</v>
      </c>
      <c r="C1538" s="4">
        <v>44151</v>
      </c>
      <c r="D1538" s="3">
        <f>+VLOOKUP(Precio_diario_frutas[[#This Row],[Mercado]],Codigos_mercados_mayoristas[],3,0)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30" x14ac:dyDescent="0.25">
      <c r="A1539" s="1" t="s">
        <v>134</v>
      </c>
      <c r="B1539" s="11" t="str">
        <f>+VLOOKUP(Precio_diario_frutas[[#This Row],[Mercado]],Codigos_mercados_mayoristas[],2,0)</f>
        <v>Maule</v>
      </c>
      <c r="C1539" s="4">
        <v>44151</v>
      </c>
      <c r="D1539" s="11">
        <f>+VLOOKUP(Precio_diario_frutas[[#This Row],[Mercado]],Codigos_mercados_mayoristas[],3,0)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25">
      <c r="A1540" s="8" t="s">
        <v>60</v>
      </c>
      <c r="B1540" s="3" t="str">
        <f>+VLOOKUP(Precio_diario_frutas[[#This Row],[Mercado]],Codigos_mercados_mayoristas[],2,0)</f>
        <v>Valparaíso</v>
      </c>
      <c r="C1540" s="4">
        <v>44151</v>
      </c>
      <c r="D1540" s="3">
        <f>+VLOOKUP(Precio_diario_frutas[[#This Row],[Mercado]],Codigos_mercados_mayoristas[],3,0)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ht="30" x14ac:dyDescent="0.25">
      <c r="A1541" s="8" t="s">
        <v>60</v>
      </c>
      <c r="B1541" s="3" t="str">
        <f>+VLOOKUP(Precio_diario_frutas[[#This Row],[Mercado]],Codigos_mercados_mayoristas[],2,0)</f>
        <v>Valparaíso</v>
      </c>
      <c r="C1541" s="4">
        <v>44151</v>
      </c>
      <c r="D1541" s="3">
        <f>+VLOOKUP(Precio_diario_frutas[[#This Row],[Mercado]],Codigos_mercados_mayoristas[],3,0)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ht="30" x14ac:dyDescent="0.25">
      <c r="A1542" s="8" t="s">
        <v>60</v>
      </c>
      <c r="B1542" s="3" t="str">
        <f>+VLOOKUP(Precio_diario_frutas[[#This Row],[Mercado]],Codigos_mercados_mayoristas[],2,0)</f>
        <v>Valparaíso</v>
      </c>
      <c r="C1542" s="4">
        <v>44151</v>
      </c>
      <c r="D1542" s="3">
        <f>+VLOOKUP(Precio_diario_frutas[[#This Row],[Mercado]],Codigos_mercados_mayoristas[],3,0)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ht="30" x14ac:dyDescent="0.25">
      <c r="A1543" s="8" t="s">
        <v>60</v>
      </c>
      <c r="B1543" s="3" t="str">
        <f>+VLOOKUP(Precio_diario_frutas[[#This Row],[Mercado]],Codigos_mercados_mayoristas[],2,0)</f>
        <v>Valparaíso</v>
      </c>
      <c r="C1543" s="4">
        <v>44151</v>
      </c>
      <c r="D1543" s="3">
        <f>+VLOOKUP(Precio_diario_frutas[[#This Row],[Mercado]],Codigos_mercados_mayoristas[],3,0)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ht="30" x14ac:dyDescent="0.25">
      <c r="A1544" s="8" t="s">
        <v>60</v>
      </c>
      <c r="B1544" s="3" t="str">
        <f>+VLOOKUP(Precio_diario_frutas[[#This Row],[Mercado]],Codigos_mercados_mayoristas[],2,0)</f>
        <v>Valparaíso</v>
      </c>
      <c r="C1544" s="4">
        <v>44151</v>
      </c>
      <c r="D1544" s="3">
        <f>+VLOOKUP(Precio_diario_frutas[[#This Row],[Mercado]],Codigos_mercados_mayoristas[],3,0)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ht="30" x14ac:dyDescent="0.25">
      <c r="A1545" s="8" t="s">
        <v>60</v>
      </c>
      <c r="B1545" s="3" t="str">
        <f>+VLOOKUP(Precio_diario_frutas[[#This Row],[Mercado]],Codigos_mercados_mayoristas[],2,0)</f>
        <v>Valparaíso</v>
      </c>
      <c r="C1545" s="4">
        <v>44151</v>
      </c>
      <c r="D1545" s="3">
        <f>+VLOOKUP(Precio_diario_frutas[[#This Row],[Mercado]],Codigos_mercados_mayoristas[],3,0)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30" x14ac:dyDescent="0.25">
      <c r="A1546" s="8" t="s">
        <v>60</v>
      </c>
      <c r="B1546" s="3" t="str">
        <f>+VLOOKUP(Precio_diario_frutas[[#This Row],[Mercado]],Codigos_mercados_mayoristas[],2,0)</f>
        <v>Valparaíso</v>
      </c>
      <c r="C1546" s="4">
        <v>44151</v>
      </c>
      <c r="D1546" s="3">
        <f>+VLOOKUP(Precio_diario_frutas[[#This Row],[Mercado]],Codigos_mercados_mayoristas[],3,0)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30" x14ac:dyDescent="0.25">
      <c r="A1547" s="8" t="s">
        <v>60</v>
      </c>
      <c r="B1547" s="3" t="str">
        <f>+VLOOKUP(Precio_diario_frutas[[#This Row],[Mercado]],Codigos_mercados_mayoristas[],2,0)</f>
        <v>Valparaíso</v>
      </c>
      <c r="C1547" s="4">
        <v>44151</v>
      </c>
      <c r="D1547" s="3">
        <f>+VLOOKUP(Precio_diario_frutas[[#This Row],[Mercado]],Codigos_mercados_mayoristas[],3,0)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30" x14ac:dyDescent="0.25">
      <c r="A1548" s="8" t="s">
        <v>60</v>
      </c>
      <c r="B1548" s="3" t="str">
        <f>+VLOOKUP(Precio_diario_frutas[[#This Row],[Mercado]],Codigos_mercados_mayoristas[],2,0)</f>
        <v>Valparaíso</v>
      </c>
      <c r="C1548" s="4">
        <v>44151</v>
      </c>
      <c r="D1548" s="3">
        <f>+VLOOKUP(Precio_diario_frutas[[#This Row],[Mercado]],Codigos_mercados_mayoristas[],3,0)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30" x14ac:dyDescent="0.25">
      <c r="A1549" s="8" t="s">
        <v>60</v>
      </c>
      <c r="B1549" s="3" t="str">
        <f>+VLOOKUP(Precio_diario_frutas[[#This Row],[Mercado]],Codigos_mercados_mayoristas[],2,0)</f>
        <v>Valparaíso</v>
      </c>
      <c r="C1549" s="4">
        <v>44151</v>
      </c>
      <c r="D1549" s="3">
        <f>+VLOOKUP(Precio_diario_frutas[[#This Row],[Mercado]],Codigos_mercados_mayoristas[],3,0)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30" x14ac:dyDescent="0.25">
      <c r="A1550" s="8" t="s">
        <v>60</v>
      </c>
      <c r="B1550" s="3" t="str">
        <f>+VLOOKUP(Precio_diario_frutas[[#This Row],[Mercado]],Codigos_mercados_mayoristas[],2,0)</f>
        <v>Valparaíso</v>
      </c>
      <c r="C1550" s="4">
        <v>44151</v>
      </c>
      <c r="D1550" s="3">
        <f>+VLOOKUP(Precio_diario_frutas[[#This Row],[Mercado]],Codigos_mercados_mayoristas[],3,0)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30" x14ac:dyDescent="0.25">
      <c r="A1551" s="8" t="s">
        <v>60</v>
      </c>
      <c r="B1551" s="3" t="str">
        <f>+VLOOKUP(Precio_diario_frutas[[#This Row],[Mercado]],Codigos_mercados_mayoristas[],2,0)</f>
        <v>Valparaíso</v>
      </c>
      <c r="C1551" s="4">
        <v>44151</v>
      </c>
      <c r="D1551" s="3">
        <f>+VLOOKUP(Precio_diario_frutas[[#This Row],[Mercado]],Codigos_mercados_mayoristas[],3,0)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30" x14ac:dyDescent="0.25">
      <c r="A1552" s="8" t="s">
        <v>60</v>
      </c>
      <c r="B1552" s="3" t="str">
        <f>+VLOOKUP(Precio_diario_frutas[[#This Row],[Mercado]],Codigos_mercados_mayoristas[],2,0)</f>
        <v>Valparaíso</v>
      </c>
      <c r="C1552" s="4">
        <v>44151</v>
      </c>
      <c r="D1552" s="3">
        <f>+VLOOKUP(Precio_diario_frutas[[#This Row],[Mercado]],Codigos_mercados_mayoristas[],3,0)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30" x14ac:dyDescent="0.25">
      <c r="A1553" s="8" t="s">
        <v>60</v>
      </c>
      <c r="B1553" s="3" t="str">
        <f>+VLOOKUP(Precio_diario_frutas[[#This Row],[Mercado]],Codigos_mercados_mayoristas[],2,0)</f>
        <v>Valparaíso</v>
      </c>
      <c r="C1553" s="4">
        <v>44151</v>
      </c>
      <c r="D1553" s="3">
        <f>+VLOOKUP(Precio_diario_frutas[[#This Row],[Mercado]],Codigos_mercados_mayoristas[],3,0)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25">
      <c r="A1554" s="8" t="s">
        <v>60</v>
      </c>
      <c r="B1554" s="3" t="str">
        <f>+VLOOKUP(Precio_diario_frutas[[#This Row],[Mercado]],Codigos_mercados_mayoristas[],2,0)</f>
        <v>Valparaíso</v>
      </c>
      <c r="C1554" s="4">
        <v>44151</v>
      </c>
      <c r="D1554" s="3">
        <f>+VLOOKUP(Precio_diario_frutas[[#This Row],[Mercado]],Codigos_mercados_mayoristas[],3,0)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25">
      <c r="A1555" s="8" t="s">
        <v>60</v>
      </c>
      <c r="B1555" s="3" t="str">
        <f>+VLOOKUP(Precio_diario_frutas[[#This Row],[Mercado]],Codigos_mercados_mayoristas[],2,0)</f>
        <v>Valparaíso</v>
      </c>
      <c r="C1555" s="4">
        <v>44151</v>
      </c>
      <c r="D1555" s="3">
        <f>+VLOOKUP(Precio_diario_frutas[[#This Row],[Mercado]],Codigos_mercados_mayoristas[],3,0)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25">
      <c r="A1556" s="8" t="s">
        <v>60</v>
      </c>
      <c r="B1556" s="3" t="str">
        <f>+VLOOKUP(Precio_diario_frutas[[#This Row],[Mercado]],Codigos_mercados_mayoristas[],2,0)</f>
        <v>Valparaíso</v>
      </c>
      <c r="C1556" s="4">
        <v>44151</v>
      </c>
      <c r="D1556" s="3">
        <f>+VLOOKUP(Precio_diario_frutas[[#This Row],[Mercado]],Codigos_mercados_mayoristas[],3,0)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25">
      <c r="A1557" s="8" t="s">
        <v>60</v>
      </c>
      <c r="B1557" s="3" t="str">
        <f>+VLOOKUP(Precio_diario_frutas[[#This Row],[Mercado]],Codigos_mercados_mayoristas[],2,0)</f>
        <v>Valparaíso</v>
      </c>
      <c r="C1557" s="4">
        <v>44151</v>
      </c>
      <c r="D1557" s="3">
        <f>+VLOOKUP(Precio_diario_frutas[[#This Row],[Mercado]],Codigos_mercados_mayoristas[],3,0)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25">
      <c r="A1558" s="8" t="s">
        <v>60</v>
      </c>
      <c r="B1558" s="3" t="str">
        <f>+VLOOKUP(Precio_diario_frutas[[#This Row],[Mercado]],Codigos_mercados_mayoristas[],2,0)</f>
        <v>Valparaíso</v>
      </c>
      <c r="C1558" s="4">
        <v>44151</v>
      </c>
      <c r="D1558" s="3">
        <f>+VLOOKUP(Precio_diario_frutas[[#This Row],[Mercado]],Codigos_mercados_mayoristas[],3,0)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25">
      <c r="A1559" s="8" t="s">
        <v>60</v>
      </c>
      <c r="B1559" s="3" t="str">
        <f>+VLOOKUP(Precio_diario_frutas[[#This Row],[Mercado]],Codigos_mercados_mayoristas[],2,0)</f>
        <v>Valparaíso</v>
      </c>
      <c r="C1559" s="4">
        <v>44151</v>
      </c>
      <c r="D1559" s="3">
        <f>+VLOOKUP(Precio_diario_frutas[[#This Row],[Mercado]],Codigos_mercados_mayoristas[],3,0)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25">
      <c r="A1560" s="8" t="s">
        <v>60</v>
      </c>
      <c r="B1560" s="3" t="str">
        <f>+VLOOKUP(Precio_diario_frutas[[#This Row],[Mercado]],Codigos_mercados_mayoristas[],2,0)</f>
        <v>Valparaíso</v>
      </c>
      <c r="C1560" s="4">
        <v>44151</v>
      </c>
      <c r="D1560" s="3">
        <f>+VLOOKUP(Precio_diario_frutas[[#This Row],[Mercado]],Codigos_mercados_mayoristas[],3,0)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30" x14ac:dyDescent="0.25">
      <c r="A1561" s="8" t="s">
        <v>60</v>
      </c>
      <c r="B1561" s="3" t="str">
        <f>+VLOOKUP(Precio_diario_frutas[[#This Row],[Mercado]],Codigos_mercados_mayoristas[],2,0)</f>
        <v>Valparaíso</v>
      </c>
      <c r="C1561" s="4">
        <v>44151</v>
      </c>
      <c r="D1561" s="3">
        <f>+VLOOKUP(Precio_diario_frutas[[#This Row],[Mercado]],Codigos_mercados_mayoristas[],3,0)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30" x14ac:dyDescent="0.25">
      <c r="A1562" s="8" t="s">
        <v>60</v>
      </c>
      <c r="B1562" s="3" t="str">
        <f>+VLOOKUP(Precio_diario_frutas[[#This Row],[Mercado]],Codigos_mercados_mayoristas[],2,0)</f>
        <v>Valparaíso</v>
      </c>
      <c r="C1562" s="4">
        <v>44151</v>
      </c>
      <c r="D1562" s="3">
        <f>+VLOOKUP(Precio_diario_frutas[[#This Row],[Mercado]],Codigos_mercados_mayoristas[],3,0)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25">
      <c r="A1563" s="8" t="s">
        <v>60</v>
      </c>
      <c r="B1563" s="3" t="str">
        <f>+VLOOKUP(Precio_diario_frutas[[#This Row],[Mercado]],Codigos_mercados_mayoristas[],2,0)</f>
        <v>Valparaíso</v>
      </c>
      <c r="C1563" s="4">
        <v>44151</v>
      </c>
      <c r="D1563" s="3">
        <f>+VLOOKUP(Precio_diario_frutas[[#This Row],[Mercado]],Codigos_mercados_mayoristas[],3,0)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25">
      <c r="A1564" s="8" t="s">
        <v>60</v>
      </c>
      <c r="B1564" s="3" t="str">
        <f>+VLOOKUP(Precio_diario_frutas[[#This Row],[Mercado]],Codigos_mercados_mayoristas[],2,0)</f>
        <v>Valparaíso</v>
      </c>
      <c r="C1564" s="4">
        <v>44151</v>
      </c>
      <c r="D1564" s="3">
        <f>+VLOOKUP(Precio_diario_frutas[[#This Row],[Mercado]],Codigos_mercados_mayoristas[],3,0)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25">
      <c r="A1565" s="8" t="s">
        <v>60</v>
      </c>
      <c r="B1565" s="3" t="str">
        <f>+VLOOKUP(Precio_diario_frutas[[#This Row],[Mercado]],Codigos_mercados_mayoristas[],2,0)</f>
        <v>Valparaíso</v>
      </c>
      <c r="C1565" s="4">
        <v>44151</v>
      </c>
      <c r="D1565" s="3">
        <f>+VLOOKUP(Precio_diario_frutas[[#This Row],[Mercado]],Codigos_mercados_mayoristas[],3,0)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25">
      <c r="A1566" s="8" t="s">
        <v>60</v>
      </c>
      <c r="B1566" s="3" t="str">
        <f>+VLOOKUP(Precio_diario_frutas[[#This Row],[Mercado]],Codigos_mercados_mayoristas[],2,0)</f>
        <v>Valparaíso</v>
      </c>
      <c r="C1566" s="4">
        <v>44151</v>
      </c>
      <c r="D1566" s="3">
        <f>+VLOOKUP(Precio_diario_frutas[[#This Row],[Mercado]],Codigos_mercados_mayoristas[],3,0)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25">
      <c r="A1567" s="8" t="s">
        <v>60</v>
      </c>
      <c r="B1567" s="3" t="str">
        <f>+VLOOKUP(Precio_diario_frutas[[#This Row],[Mercado]],Codigos_mercados_mayoristas[],2,0)</f>
        <v>Valparaíso</v>
      </c>
      <c r="C1567" s="4">
        <v>44151</v>
      </c>
      <c r="D1567" s="3">
        <f>+VLOOKUP(Precio_diario_frutas[[#This Row],[Mercado]],Codigos_mercados_mayoristas[],3,0)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25">
      <c r="A1568" s="8" t="s">
        <v>60</v>
      </c>
      <c r="B1568" s="3" t="str">
        <f>+VLOOKUP(Precio_diario_frutas[[#This Row],[Mercado]],Codigos_mercados_mayoristas[],2,0)</f>
        <v>Valparaíso</v>
      </c>
      <c r="C1568" s="4">
        <v>44151</v>
      </c>
      <c r="D1568" s="3">
        <f>+VLOOKUP(Precio_diario_frutas[[#This Row],[Mercado]],Codigos_mercados_mayoristas[],3,0)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25">
      <c r="A1569" s="8" t="s">
        <v>60</v>
      </c>
      <c r="B1569" s="3" t="str">
        <f>+VLOOKUP(Precio_diario_frutas[[#This Row],[Mercado]],Codigos_mercados_mayoristas[],2,0)</f>
        <v>Valparaíso</v>
      </c>
      <c r="C1569" s="4">
        <v>44151</v>
      </c>
      <c r="D1569" s="3">
        <f>+VLOOKUP(Precio_diario_frutas[[#This Row],[Mercado]],Codigos_mercados_mayoristas[],3,0)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25">
      <c r="A1570" s="8" t="s">
        <v>60</v>
      </c>
      <c r="B1570" s="3" t="str">
        <f>+VLOOKUP(Precio_diario_frutas[[#This Row],[Mercado]],Codigos_mercados_mayoristas[],2,0)</f>
        <v>Valparaíso</v>
      </c>
      <c r="C1570" s="4">
        <v>44151</v>
      </c>
      <c r="D1570" s="3">
        <f>+VLOOKUP(Precio_diario_frutas[[#This Row],[Mercado]],Codigos_mercados_mayoristas[],3,0)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ht="30" x14ac:dyDescent="0.25">
      <c r="A1571" s="8" t="s">
        <v>60</v>
      </c>
      <c r="B1571" s="3" t="str">
        <f>+VLOOKUP(Precio_diario_frutas[[#This Row],[Mercado]],Codigos_mercados_mayoristas[],2,0)</f>
        <v>Valparaíso</v>
      </c>
      <c r="C1571" s="4">
        <v>44151</v>
      </c>
      <c r="D1571" s="3">
        <f>+VLOOKUP(Precio_diario_frutas[[#This Row],[Mercado]],Codigos_mercados_mayoristas[],3,0)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25">
      <c r="A1572" s="8" t="s">
        <v>60</v>
      </c>
      <c r="B1572" s="3" t="str">
        <f>+VLOOKUP(Precio_diario_frutas[[#This Row],[Mercado]],Codigos_mercados_mayoristas[],2,0)</f>
        <v>Valparaíso</v>
      </c>
      <c r="C1572" s="4">
        <v>44151</v>
      </c>
      <c r="D1572" s="3">
        <f>+VLOOKUP(Precio_diario_frutas[[#This Row],[Mercado]],Codigos_mercados_mayoristas[],3,0)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25">
      <c r="A1573" s="8" t="s">
        <v>60</v>
      </c>
      <c r="B1573" s="3" t="str">
        <f>+VLOOKUP(Precio_diario_frutas[[#This Row],[Mercado]],Codigos_mercados_mayoristas[],2,0)</f>
        <v>Valparaíso</v>
      </c>
      <c r="C1573" s="4">
        <v>44151</v>
      </c>
      <c r="D1573" s="3">
        <f>+VLOOKUP(Precio_diario_frutas[[#This Row],[Mercado]],Codigos_mercados_mayoristas[],3,0)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25">
      <c r="A1574" s="8" t="s">
        <v>60</v>
      </c>
      <c r="B1574" s="3" t="str">
        <f>+VLOOKUP(Precio_diario_frutas[[#This Row],[Mercado]],Codigos_mercados_mayoristas[],2,0)</f>
        <v>Valparaíso</v>
      </c>
      <c r="C1574" s="4">
        <v>44151</v>
      </c>
      <c r="D1574" s="3">
        <f>+VLOOKUP(Precio_diario_frutas[[#This Row],[Mercado]],Codigos_mercados_mayoristas[],3,0)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25">
      <c r="A1575" s="8" t="s">
        <v>60</v>
      </c>
      <c r="B1575" s="3" t="str">
        <f>+VLOOKUP(Precio_diario_frutas[[#This Row],[Mercado]],Codigos_mercados_mayoristas[],2,0)</f>
        <v>Valparaíso</v>
      </c>
      <c r="C1575" s="4">
        <v>44151</v>
      </c>
      <c r="D1575" s="3">
        <f>+VLOOKUP(Precio_diario_frutas[[#This Row],[Mercado]],Codigos_mercados_mayoristas[],3,0)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25">
      <c r="A1576" s="8" t="s">
        <v>60</v>
      </c>
      <c r="B1576" s="3" t="str">
        <f>+VLOOKUP(Precio_diario_frutas[[#This Row],[Mercado]],Codigos_mercados_mayoristas[],2,0)</f>
        <v>Valparaíso</v>
      </c>
      <c r="C1576" s="4">
        <v>44151</v>
      </c>
      <c r="D1576" s="3">
        <f>+VLOOKUP(Precio_diario_frutas[[#This Row],[Mercado]],Codigos_mercados_mayoristas[],3,0)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25">
      <c r="A1577" s="8" t="s">
        <v>60</v>
      </c>
      <c r="B1577" s="3" t="str">
        <f>+VLOOKUP(Precio_diario_frutas[[#This Row],[Mercado]],Codigos_mercados_mayoristas[],2,0)</f>
        <v>Valparaíso</v>
      </c>
      <c r="C1577" s="4">
        <v>44151</v>
      </c>
      <c r="D1577" s="3">
        <f>+VLOOKUP(Precio_diario_frutas[[#This Row],[Mercado]],Codigos_mercados_mayoristas[],3,0)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30" x14ac:dyDescent="0.25">
      <c r="A1578" s="8" t="s">
        <v>60</v>
      </c>
      <c r="B1578" s="3" t="str">
        <f>+VLOOKUP(Precio_diario_frutas[[#This Row],[Mercado]],Codigos_mercados_mayoristas[],2,0)</f>
        <v>Valparaíso</v>
      </c>
      <c r="C1578" s="4">
        <v>44151</v>
      </c>
      <c r="D1578" s="3">
        <f>+VLOOKUP(Precio_diario_frutas[[#This Row],[Mercado]],Codigos_mercados_mayoristas[],3,0)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30" x14ac:dyDescent="0.25">
      <c r="A1579" s="8" t="s">
        <v>60</v>
      </c>
      <c r="B1579" s="3" t="str">
        <f>+VLOOKUP(Precio_diario_frutas[[#This Row],[Mercado]],Codigos_mercados_mayoristas[],2,0)</f>
        <v>Valparaíso</v>
      </c>
      <c r="C1579" s="4">
        <v>44151</v>
      </c>
      <c r="D1579" s="3">
        <f>+VLOOKUP(Precio_diario_frutas[[#This Row],[Mercado]],Codigos_mercados_mayoristas[],3,0)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30" x14ac:dyDescent="0.25">
      <c r="A1580" s="8" t="s">
        <v>60</v>
      </c>
      <c r="B1580" s="3" t="str">
        <f>+VLOOKUP(Precio_diario_frutas[[#This Row],[Mercado]],Codigos_mercados_mayoristas[],2,0)</f>
        <v>Valparaíso</v>
      </c>
      <c r="C1580" s="4">
        <v>44151</v>
      </c>
      <c r="D1580" s="3">
        <f>+VLOOKUP(Precio_diario_frutas[[#This Row],[Mercado]],Codigos_mercados_mayoristas[],3,0)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30" x14ac:dyDescent="0.25">
      <c r="A1581" s="8" t="s">
        <v>60</v>
      </c>
      <c r="B1581" s="3" t="str">
        <f>+VLOOKUP(Precio_diario_frutas[[#This Row],[Mercado]],Codigos_mercados_mayoristas[],2,0)</f>
        <v>Valparaíso</v>
      </c>
      <c r="C1581" s="4">
        <v>44151</v>
      </c>
      <c r="D1581" s="3">
        <f>+VLOOKUP(Precio_diario_frutas[[#This Row],[Mercado]],Codigos_mercados_mayoristas[],3,0)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25">
      <c r="A1582" s="8" t="s">
        <v>60</v>
      </c>
      <c r="B1582" s="3" t="str">
        <f>+VLOOKUP(Precio_diario_frutas[[#This Row],[Mercado]],Codigos_mercados_mayoristas[],2,0)</f>
        <v>Valparaíso</v>
      </c>
      <c r="C1582" s="4">
        <v>44151</v>
      </c>
      <c r="D1582" s="3">
        <f>+VLOOKUP(Precio_diario_frutas[[#This Row],[Mercado]],Codigos_mercados_mayoristas[],3,0)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25">
      <c r="A1583" s="8" t="s">
        <v>60</v>
      </c>
      <c r="B1583" s="11" t="str">
        <f>+VLOOKUP(Precio_diario_frutas[[#This Row],[Mercado]],Codigos_mercados_mayoristas[],2,0)</f>
        <v>Valparaíso</v>
      </c>
      <c r="C1583" s="4">
        <v>44151</v>
      </c>
      <c r="D1583" s="11">
        <f>+VLOOKUP(Precio_diario_frutas[[#This Row],[Mercado]],Codigos_mercados_mayoristas[],3,0)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25">
      <c r="A1584" s="8" t="s">
        <v>170</v>
      </c>
      <c r="B1584" s="3" t="str">
        <f>+VLOOKUP(Precio_diario_frutas[[#This Row],[Mercado]],Codigos_mercados_mayoristas[],2,0)</f>
        <v>Coquimbo</v>
      </c>
      <c r="C1584" s="4">
        <v>44151</v>
      </c>
      <c r="D1584" s="3">
        <f>+VLOOKUP(Precio_diario_frutas[[#This Row],[Mercado]],Codigos_mercados_mayoristas[],3,0)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ht="30" x14ac:dyDescent="0.25">
      <c r="A1585" s="8" t="s">
        <v>170</v>
      </c>
      <c r="B1585" s="3" t="str">
        <f>+VLOOKUP(Precio_diario_frutas[[#This Row],[Mercado]],Codigos_mercados_mayoristas[],2,0)</f>
        <v>Coquimbo</v>
      </c>
      <c r="C1585" s="4">
        <v>44151</v>
      </c>
      <c r="D1585" s="3">
        <f>+VLOOKUP(Precio_diario_frutas[[#This Row],[Mercado]],Codigos_mercados_mayoristas[],3,0)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ht="30" x14ac:dyDescent="0.25">
      <c r="A1586" s="8" t="s">
        <v>170</v>
      </c>
      <c r="B1586" s="3" t="str">
        <f>+VLOOKUP(Precio_diario_frutas[[#This Row],[Mercado]],Codigos_mercados_mayoristas[],2,0)</f>
        <v>Coquimbo</v>
      </c>
      <c r="C1586" s="4">
        <v>44151</v>
      </c>
      <c r="D1586" s="3">
        <f>+VLOOKUP(Precio_diario_frutas[[#This Row],[Mercado]],Codigos_mercados_mayoristas[],3,0)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25">
      <c r="A1587" s="8" t="s">
        <v>170</v>
      </c>
      <c r="B1587" s="3" t="str">
        <f>+VLOOKUP(Precio_diario_frutas[[#This Row],[Mercado]],Codigos_mercados_mayoristas[],2,0)</f>
        <v>Coquimbo</v>
      </c>
      <c r="C1587" s="4">
        <v>44151</v>
      </c>
      <c r="D1587" s="3">
        <f>+VLOOKUP(Precio_diario_frutas[[#This Row],[Mercado]],Codigos_mercados_mayoristas[],3,0)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25">
      <c r="A1588" s="8" t="s">
        <v>170</v>
      </c>
      <c r="B1588" s="3" t="str">
        <f>+VLOOKUP(Precio_diario_frutas[[#This Row],[Mercado]],Codigos_mercados_mayoristas[],2,0)</f>
        <v>Coquimbo</v>
      </c>
      <c r="C1588" s="4">
        <v>44151</v>
      </c>
      <c r="D1588" s="3">
        <f>+VLOOKUP(Precio_diario_frutas[[#This Row],[Mercado]],Codigos_mercados_mayoristas[],3,0)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25">
      <c r="A1589" s="8" t="s">
        <v>170</v>
      </c>
      <c r="B1589" s="3" t="str">
        <f>+VLOOKUP(Precio_diario_frutas[[#This Row],[Mercado]],Codigos_mercados_mayoristas[],2,0)</f>
        <v>Coquimbo</v>
      </c>
      <c r="C1589" s="4">
        <v>44151</v>
      </c>
      <c r="D1589" s="3">
        <f>+VLOOKUP(Precio_diario_frutas[[#This Row],[Mercado]],Codigos_mercados_mayoristas[],3,0)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25">
      <c r="A1590" s="8" t="s">
        <v>170</v>
      </c>
      <c r="B1590" s="3" t="str">
        <f>+VLOOKUP(Precio_diario_frutas[[#This Row],[Mercado]],Codigos_mercados_mayoristas[],2,0)</f>
        <v>Coquimbo</v>
      </c>
      <c r="C1590" s="4">
        <v>44151</v>
      </c>
      <c r="D1590" s="3">
        <f>+VLOOKUP(Precio_diario_frutas[[#This Row],[Mercado]],Codigos_mercados_mayoristas[],3,0)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25">
      <c r="A1591" s="8" t="s">
        <v>170</v>
      </c>
      <c r="B1591" s="3" t="str">
        <f>+VLOOKUP(Precio_diario_frutas[[#This Row],[Mercado]],Codigos_mercados_mayoristas[],2,0)</f>
        <v>Coquimbo</v>
      </c>
      <c r="C1591" s="4">
        <v>44151</v>
      </c>
      <c r="D1591" s="3">
        <f>+VLOOKUP(Precio_diario_frutas[[#This Row],[Mercado]],Codigos_mercados_mayoristas[],3,0)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25">
      <c r="A1592" s="8" t="s">
        <v>170</v>
      </c>
      <c r="B1592" s="3" t="str">
        <f>+VLOOKUP(Precio_diario_frutas[[#This Row],[Mercado]],Codigos_mercados_mayoristas[],2,0)</f>
        <v>Coquimbo</v>
      </c>
      <c r="C1592" s="4">
        <v>44151</v>
      </c>
      <c r="D1592" s="3">
        <f>+VLOOKUP(Precio_diario_frutas[[#This Row],[Mercado]],Codigos_mercados_mayoristas[],3,0)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25">
      <c r="A1593" s="8" t="s">
        <v>170</v>
      </c>
      <c r="B1593" s="3" t="str">
        <f>+VLOOKUP(Precio_diario_frutas[[#This Row],[Mercado]],Codigos_mercados_mayoristas[],2,0)</f>
        <v>Coquimbo</v>
      </c>
      <c r="C1593" s="4">
        <v>44151</v>
      </c>
      <c r="D1593" s="3">
        <f>+VLOOKUP(Precio_diario_frutas[[#This Row],[Mercado]],Codigos_mercados_mayoristas[],3,0)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25">
      <c r="A1594" s="8" t="s">
        <v>170</v>
      </c>
      <c r="B1594" s="3" t="str">
        <f>+VLOOKUP(Precio_diario_frutas[[#This Row],[Mercado]],Codigos_mercados_mayoristas[],2,0)</f>
        <v>Coquimbo</v>
      </c>
      <c r="C1594" s="4">
        <v>44151</v>
      </c>
      <c r="D1594" s="3">
        <f>+VLOOKUP(Precio_diario_frutas[[#This Row],[Mercado]],Codigos_mercados_mayoristas[],3,0)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25">
      <c r="A1595" s="8" t="s">
        <v>170</v>
      </c>
      <c r="B1595" s="3" t="str">
        <f>+VLOOKUP(Precio_diario_frutas[[#This Row],[Mercado]],Codigos_mercados_mayoristas[],2,0)</f>
        <v>Coquimbo</v>
      </c>
      <c r="C1595" s="4">
        <v>44151</v>
      </c>
      <c r="D1595" s="3">
        <f>+VLOOKUP(Precio_diario_frutas[[#This Row],[Mercado]],Codigos_mercados_mayoristas[],3,0)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25">
      <c r="A1596" s="8" t="s">
        <v>170</v>
      </c>
      <c r="B1596" s="3" t="str">
        <f>+VLOOKUP(Precio_diario_frutas[[#This Row],[Mercado]],Codigos_mercados_mayoristas[],2,0)</f>
        <v>Coquimbo</v>
      </c>
      <c r="C1596" s="4">
        <v>44151</v>
      </c>
      <c r="D1596" s="3">
        <f>+VLOOKUP(Precio_diario_frutas[[#This Row],[Mercado]],Codigos_mercados_mayoristas[],3,0)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25">
      <c r="A1597" s="8" t="s">
        <v>170</v>
      </c>
      <c r="B1597" s="3" t="str">
        <f>+VLOOKUP(Precio_diario_frutas[[#This Row],[Mercado]],Codigos_mercados_mayoristas[],2,0)</f>
        <v>Coquimbo</v>
      </c>
      <c r="C1597" s="4">
        <v>44151</v>
      </c>
      <c r="D1597" s="3">
        <f>+VLOOKUP(Precio_diario_frutas[[#This Row],[Mercado]],Codigos_mercados_mayoristas[],3,0)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25">
      <c r="A1598" s="8" t="s">
        <v>170</v>
      </c>
      <c r="B1598" s="3" t="str">
        <f>+VLOOKUP(Precio_diario_frutas[[#This Row],[Mercado]],Codigos_mercados_mayoristas[],2,0)</f>
        <v>Coquimbo</v>
      </c>
      <c r="C1598" s="4">
        <v>44151</v>
      </c>
      <c r="D1598" s="3">
        <f>+VLOOKUP(Precio_diario_frutas[[#This Row],[Mercado]],Codigos_mercados_mayoristas[],3,0)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25">
      <c r="A1599" s="8" t="s">
        <v>170</v>
      </c>
      <c r="B1599" s="3" t="str">
        <f>+VLOOKUP(Precio_diario_frutas[[#This Row],[Mercado]],Codigos_mercados_mayoristas[],2,0)</f>
        <v>Coquimbo</v>
      </c>
      <c r="C1599" s="4">
        <v>44151</v>
      </c>
      <c r="D1599" s="3">
        <f>+VLOOKUP(Precio_diario_frutas[[#This Row],[Mercado]],Codigos_mercados_mayoristas[],3,0)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25">
      <c r="A1600" s="8" t="s">
        <v>170</v>
      </c>
      <c r="B1600" s="3" t="str">
        <f>+VLOOKUP(Precio_diario_frutas[[#This Row],[Mercado]],Codigos_mercados_mayoristas[],2,0)</f>
        <v>Coquimbo</v>
      </c>
      <c r="C1600" s="4">
        <v>44151</v>
      </c>
      <c r="D1600" s="3">
        <f>+VLOOKUP(Precio_diario_frutas[[#This Row],[Mercado]],Codigos_mercados_mayoristas[],3,0)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25">
      <c r="A1601" s="8" t="s">
        <v>170</v>
      </c>
      <c r="B1601" s="3" t="str">
        <f>+VLOOKUP(Precio_diario_frutas[[#This Row],[Mercado]],Codigos_mercados_mayoristas[],2,0)</f>
        <v>Coquimbo</v>
      </c>
      <c r="C1601" s="4">
        <v>44151</v>
      </c>
      <c r="D1601" s="3">
        <f>+VLOOKUP(Precio_diario_frutas[[#This Row],[Mercado]],Codigos_mercados_mayoristas[],3,0)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25">
      <c r="A1602" s="8" t="s">
        <v>170</v>
      </c>
      <c r="B1602" s="3" t="str">
        <f>+VLOOKUP(Precio_diario_frutas[[#This Row],[Mercado]],Codigos_mercados_mayoristas[],2,0)</f>
        <v>Coquimbo</v>
      </c>
      <c r="C1602" s="4">
        <v>44151</v>
      </c>
      <c r="D1602" s="3">
        <f>+VLOOKUP(Precio_diario_frutas[[#This Row],[Mercado]],Codigos_mercados_mayoristas[],3,0)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25">
      <c r="A1603" s="8" t="s">
        <v>170</v>
      </c>
      <c r="B1603" s="3" t="str">
        <f>+VLOOKUP(Precio_diario_frutas[[#This Row],[Mercado]],Codigos_mercados_mayoristas[],2,0)</f>
        <v>Coquimbo</v>
      </c>
      <c r="C1603" s="4">
        <v>44151</v>
      </c>
      <c r="D1603" s="3">
        <f>+VLOOKUP(Precio_diario_frutas[[#This Row],[Mercado]],Codigos_mercados_mayoristas[],3,0)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30" x14ac:dyDescent="0.25">
      <c r="A1604" s="8" t="s">
        <v>170</v>
      </c>
      <c r="B1604" s="3" t="str">
        <f>+VLOOKUP(Precio_diario_frutas[[#This Row],[Mercado]],Codigos_mercados_mayoristas[],2,0)</f>
        <v>Coquimbo</v>
      </c>
      <c r="C1604" s="4">
        <v>44151</v>
      </c>
      <c r="D1604" s="3">
        <f>+VLOOKUP(Precio_diario_frutas[[#This Row],[Mercado]],Codigos_mercados_mayoristas[],3,0)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30" x14ac:dyDescent="0.25">
      <c r="A1605" s="8" t="s">
        <v>170</v>
      </c>
      <c r="B1605" s="3" t="str">
        <f>+VLOOKUP(Precio_diario_frutas[[#This Row],[Mercado]],Codigos_mercados_mayoristas[],2,0)</f>
        <v>Coquimbo</v>
      </c>
      <c r="C1605" s="4">
        <v>44151</v>
      </c>
      <c r="D1605" s="3">
        <f>+VLOOKUP(Precio_diario_frutas[[#This Row],[Mercado]],Codigos_mercados_mayoristas[],3,0)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30" x14ac:dyDescent="0.25">
      <c r="A1606" s="8" t="s">
        <v>170</v>
      </c>
      <c r="B1606" s="3" t="str">
        <f>+VLOOKUP(Precio_diario_frutas[[#This Row],[Mercado]],Codigos_mercados_mayoristas[],2,0)</f>
        <v>Coquimbo</v>
      </c>
      <c r="C1606" s="4">
        <v>44151</v>
      </c>
      <c r="D1606" s="3">
        <f>+VLOOKUP(Precio_diario_frutas[[#This Row],[Mercado]],Codigos_mercados_mayoristas[],3,0)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25">
      <c r="A1607" s="8" t="s">
        <v>170</v>
      </c>
      <c r="B1607" s="3" t="str">
        <f>+VLOOKUP(Precio_diario_frutas[[#This Row],[Mercado]],Codigos_mercados_mayoristas[],2,0)</f>
        <v>Coquimbo</v>
      </c>
      <c r="C1607" s="4">
        <v>44151</v>
      </c>
      <c r="D1607" s="3">
        <f>+VLOOKUP(Precio_diario_frutas[[#This Row],[Mercado]],Codigos_mercados_mayoristas[],3,0)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25">
      <c r="A1608" s="8" t="s">
        <v>170</v>
      </c>
      <c r="B1608" s="3" t="str">
        <f>+VLOOKUP(Precio_diario_frutas[[#This Row],[Mercado]],Codigos_mercados_mayoristas[],2,0)</f>
        <v>Coquimbo</v>
      </c>
      <c r="C1608" s="4">
        <v>44151</v>
      </c>
      <c r="D1608" s="3">
        <f>+VLOOKUP(Precio_diario_frutas[[#This Row],[Mercado]],Codigos_mercados_mayoristas[],3,0)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25">
      <c r="A1609" s="8" t="s">
        <v>170</v>
      </c>
      <c r="B1609" s="3" t="str">
        <f>+VLOOKUP(Precio_diario_frutas[[#This Row],[Mercado]],Codigos_mercados_mayoristas[],2,0)</f>
        <v>Coquimbo</v>
      </c>
      <c r="C1609" s="4">
        <v>44151</v>
      </c>
      <c r="D1609" s="3">
        <f>+VLOOKUP(Precio_diario_frutas[[#This Row],[Mercado]],Codigos_mercados_mayoristas[],3,0)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25">
      <c r="A1610" s="8" t="s">
        <v>170</v>
      </c>
      <c r="B1610" s="3" t="str">
        <f>+VLOOKUP(Precio_diario_frutas[[#This Row],[Mercado]],Codigos_mercados_mayoristas[],2,0)</f>
        <v>Coquimbo</v>
      </c>
      <c r="C1610" s="4">
        <v>44151</v>
      </c>
      <c r="D1610" s="3">
        <f>+VLOOKUP(Precio_diario_frutas[[#This Row],[Mercado]],Codigos_mercados_mayoristas[],3,0)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25">
      <c r="A1611" s="8" t="s">
        <v>170</v>
      </c>
      <c r="B1611" s="3" t="str">
        <f>+VLOOKUP(Precio_diario_frutas[[#This Row],[Mercado]],Codigos_mercados_mayoristas[],2,0)</f>
        <v>Coquimbo</v>
      </c>
      <c r="C1611" s="4">
        <v>44151</v>
      </c>
      <c r="D1611" s="3">
        <f>+VLOOKUP(Precio_diario_frutas[[#This Row],[Mercado]],Codigos_mercados_mayoristas[],3,0)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25">
      <c r="A1612" s="8" t="s">
        <v>170</v>
      </c>
      <c r="B1612" s="3" t="str">
        <f>+VLOOKUP(Precio_diario_frutas[[#This Row],[Mercado]],Codigos_mercados_mayoristas[],2,0)</f>
        <v>Coquimbo</v>
      </c>
      <c r="C1612" s="4">
        <v>44151</v>
      </c>
      <c r="D1612" s="3">
        <f>+VLOOKUP(Precio_diario_frutas[[#This Row],[Mercado]],Codigos_mercados_mayoristas[],3,0)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25">
      <c r="A1613" s="8" t="s">
        <v>170</v>
      </c>
      <c r="B1613" s="3" t="str">
        <f>+VLOOKUP(Precio_diario_frutas[[#This Row],[Mercado]],Codigos_mercados_mayoristas[],2,0)</f>
        <v>Coquimbo</v>
      </c>
      <c r="C1613" s="4">
        <v>44151</v>
      </c>
      <c r="D1613" s="3">
        <f>+VLOOKUP(Precio_diario_frutas[[#This Row],[Mercado]],Codigos_mercados_mayoristas[],3,0)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25">
      <c r="A1614" s="8" t="s">
        <v>170</v>
      </c>
      <c r="B1614" s="3" t="str">
        <f>+VLOOKUP(Precio_diario_frutas[[#This Row],[Mercado]],Codigos_mercados_mayoristas[],2,0)</f>
        <v>Coquimbo</v>
      </c>
      <c r="C1614" s="4">
        <v>44151</v>
      </c>
      <c r="D1614" s="3">
        <f>+VLOOKUP(Precio_diario_frutas[[#This Row],[Mercado]],Codigos_mercados_mayoristas[],3,0)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25">
      <c r="A1615" s="8" t="s">
        <v>170</v>
      </c>
      <c r="B1615" s="3" t="str">
        <f>+VLOOKUP(Precio_diario_frutas[[#This Row],[Mercado]],Codigos_mercados_mayoristas[],2,0)</f>
        <v>Coquimbo</v>
      </c>
      <c r="C1615" s="4">
        <v>44151</v>
      </c>
      <c r="D1615" s="3">
        <f>+VLOOKUP(Precio_diario_frutas[[#This Row],[Mercado]],Codigos_mercados_mayoristas[],3,0)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25">
      <c r="A1616" s="8" t="s">
        <v>170</v>
      </c>
      <c r="B1616" s="3" t="str">
        <f>+VLOOKUP(Precio_diario_frutas[[#This Row],[Mercado]],Codigos_mercados_mayoristas[],2,0)</f>
        <v>Coquimbo</v>
      </c>
      <c r="C1616" s="4">
        <v>44151</v>
      </c>
      <c r="D1616" s="3">
        <f>+VLOOKUP(Precio_diario_frutas[[#This Row],[Mercado]],Codigos_mercados_mayoristas[],3,0)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25">
      <c r="A1617" s="8" t="s">
        <v>170</v>
      </c>
      <c r="B1617" s="3" t="str">
        <f>+VLOOKUP(Precio_diario_frutas[[#This Row],[Mercado]],Codigos_mercados_mayoristas[],2,0)</f>
        <v>Coquimbo</v>
      </c>
      <c r="C1617" s="4">
        <v>44151</v>
      </c>
      <c r="D1617" s="3">
        <f>+VLOOKUP(Precio_diario_frutas[[#This Row],[Mercado]],Codigos_mercados_mayoristas[],3,0)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25">
      <c r="A1618" s="8" t="s">
        <v>170</v>
      </c>
      <c r="B1618" s="3" t="str">
        <f>+VLOOKUP(Precio_diario_frutas[[#This Row],[Mercado]],Codigos_mercados_mayoristas[],2,0)</f>
        <v>Coquimbo</v>
      </c>
      <c r="C1618" s="4">
        <v>44151</v>
      </c>
      <c r="D1618" s="3">
        <f>+VLOOKUP(Precio_diario_frutas[[#This Row],[Mercado]],Codigos_mercados_mayoristas[],3,0)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25">
      <c r="A1619" s="8" t="s">
        <v>170</v>
      </c>
      <c r="B1619" s="3" t="str">
        <f>+VLOOKUP(Precio_diario_frutas[[#This Row],[Mercado]],Codigos_mercados_mayoristas[],2,0)</f>
        <v>Coquimbo</v>
      </c>
      <c r="C1619" s="4">
        <v>44151</v>
      </c>
      <c r="D1619" s="3">
        <f>+VLOOKUP(Precio_diario_frutas[[#This Row],[Mercado]],Codigos_mercados_mayoristas[],3,0)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25">
      <c r="A1620" s="8" t="s">
        <v>170</v>
      </c>
      <c r="B1620" s="3" t="str">
        <f>+VLOOKUP(Precio_diario_frutas[[#This Row],[Mercado]],Codigos_mercados_mayoristas[],2,0)</f>
        <v>Coquimbo</v>
      </c>
      <c r="C1620" s="4">
        <v>44151</v>
      </c>
      <c r="D1620" s="3">
        <f>+VLOOKUP(Precio_diario_frutas[[#This Row],[Mercado]],Codigos_mercados_mayoristas[],3,0)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25">
      <c r="A1621" s="8" t="s">
        <v>170</v>
      </c>
      <c r="B1621" s="3" t="str">
        <f>+VLOOKUP(Precio_diario_frutas[[#This Row],[Mercado]],Codigos_mercados_mayoristas[],2,0)</f>
        <v>Coquimbo</v>
      </c>
      <c r="C1621" s="4">
        <v>44151</v>
      </c>
      <c r="D1621" s="3">
        <f>+VLOOKUP(Precio_diario_frutas[[#This Row],[Mercado]],Codigos_mercados_mayoristas[],3,0)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25">
      <c r="A1622" s="8" t="s">
        <v>170</v>
      </c>
      <c r="B1622" s="3" t="str">
        <f>+VLOOKUP(Precio_diario_frutas[[#This Row],[Mercado]],Codigos_mercados_mayoristas[],2,0)</f>
        <v>Coquimbo</v>
      </c>
      <c r="C1622" s="4">
        <v>44151</v>
      </c>
      <c r="D1622" s="3">
        <f>+VLOOKUP(Precio_diario_frutas[[#This Row],[Mercado]],Codigos_mercados_mayoristas[],3,0)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30" x14ac:dyDescent="0.25">
      <c r="A1623" s="8" t="s">
        <v>170</v>
      </c>
      <c r="B1623" s="3" t="str">
        <f>+VLOOKUP(Precio_diario_frutas[[#This Row],[Mercado]],Codigos_mercados_mayoristas[],2,0)</f>
        <v>Coquimbo</v>
      </c>
      <c r="C1623" s="4">
        <v>44151</v>
      </c>
      <c r="D1623" s="3">
        <f>+VLOOKUP(Precio_diario_frutas[[#This Row],[Mercado]],Codigos_mercados_mayoristas[],3,0)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30" x14ac:dyDescent="0.25">
      <c r="A1624" s="8" t="s">
        <v>170</v>
      </c>
      <c r="B1624" s="3" t="str">
        <f>+VLOOKUP(Precio_diario_frutas[[#This Row],[Mercado]],Codigos_mercados_mayoristas[],2,0)</f>
        <v>Coquimbo</v>
      </c>
      <c r="C1624" s="4">
        <v>44151</v>
      </c>
      <c r="D1624" s="3">
        <f>+VLOOKUP(Precio_diario_frutas[[#This Row],[Mercado]],Codigos_mercados_mayoristas[],3,0)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30" x14ac:dyDescent="0.25">
      <c r="A1625" s="8" t="s">
        <v>170</v>
      </c>
      <c r="B1625" s="3" t="str">
        <f>+VLOOKUP(Precio_diario_frutas[[#This Row],[Mercado]],Codigos_mercados_mayoristas[],2,0)</f>
        <v>Coquimbo</v>
      </c>
      <c r="C1625" s="4">
        <v>44151</v>
      </c>
      <c r="D1625" s="3">
        <f>+VLOOKUP(Precio_diario_frutas[[#This Row],[Mercado]],Codigos_mercados_mayoristas[],3,0)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30" x14ac:dyDescent="0.25">
      <c r="A1626" s="8" t="s">
        <v>170</v>
      </c>
      <c r="B1626" s="3" t="str">
        <f>+VLOOKUP(Precio_diario_frutas[[#This Row],[Mercado]],Codigos_mercados_mayoristas[],2,0)</f>
        <v>Coquimbo</v>
      </c>
      <c r="C1626" s="4">
        <v>44151</v>
      </c>
      <c r="D1626" s="3">
        <f>+VLOOKUP(Precio_diario_frutas[[#This Row],[Mercado]],Codigos_mercados_mayoristas[],3,0)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30" x14ac:dyDescent="0.25">
      <c r="A1627" s="8" t="s">
        <v>170</v>
      </c>
      <c r="B1627" s="3" t="str">
        <f>+VLOOKUP(Precio_diario_frutas[[#This Row],[Mercado]],Codigos_mercados_mayoristas[],2,0)</f>
        <v>Coquimbo</v>
      </c>
      <c r="C1627" s="4">
        <v>44151</v>
      </c>
      <c r="D1627" s="3">
        <f>+VLOOKUP(Precio_diario_frutas[[#This Row],[Mercado]],Codigos_mercados_mayoristas[],3,0)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30" x14ac:dyDescent="0.25">
      <c r="A1628" s="8" t="s">
        <v>170</v>
      </c>
      <c r="B1628" s="11" t="str">
        <f>+VLOOKUP(Precio_diario_frutas[[#This Row],[Mercado]],Codigos_mercados_mayoristas[],2,0)</f>
        <v>Coquimbo</v>
      </c>
      <c r="C1628" s="4">
        <v>44151</v>
      </c>
      <c r="D1628" s="11">
        <f>+VLOOKUP(Precio_diario_frutas[[#This Row],[Mercado]],Codigos_mercados_mayoristas[],3,0)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25">
      <c r="A1629" s="8" t="s">
        <v>107</v>
      </c>
      <c r="B1629" s="3" t="str">
        <f>+VLOOKUP(Precio_diario_frutas[[#This Row],[Mercado]],Codigos_mercados_mayoristas[],2,0)</f>
        <v>Los Lagos</v>
      </c>
      <c r="C1629" s="4">
        <v>44151</v>
      </c>
      <c r="D1629" s="3">
        <f>+VLOOKUP(Precio_diario_frutas[[#This Row],[Mercado]],Codigos_mercados_mayoristas[],3,0)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25">
      <c r="A1630" s="8" t="s">
        <v>107</v>
      </c>
      <c r="B1630" s="3" t="str">
        <f>+VLOOKUP(Precio_diario_frutas[[#This Row],[Mercado]],Codigos_mercados_mayoristas[],2,0)</f>
        <v>Los Lagos</v>
      </c>
      <c r="C1630" s="4">
        <v>44151</v>
      </c>
      <c r="D1630" s="3">
        <f>+VLOOKUP(Precio_diario_frutas[[#This Row],[Mercado]],Codigos_mercados_mayoristas[],3,0)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25">
      <c r="A1631" s="8" t="s">
        <v>107</v>
      </c>
      <c r="B1631" s="3" t="str">
        <f>+VLOOKUP(Precio_diario_frutas[[#This Row],[Mercado]],Codigos_mercados_mayoristas[],2,0)</f>
        <v>Los Lagos</v>
      </c>
      <c r="C1631" s="4">
        <v>44151</v>
      </c>
      <c r="D1631" s="3">
        <f>+VLOOKUP(Precio_diario_frutas[[#This Row],[Mercado]],Codigos_mercados_mayoristas[],3,0)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25">
      <c r="A1632" s="8" t="s">
        <v>107</v>
      </c>
      <c r="B1632" s="3" t="str">
        <f>+VLOOKUP(Precio_diario_frutas[[#This Row],[Mercado]],Codigos_mercados_mayoristas[],2,0)</f>
        <v>Los Lagos</v>
      </c>
      <c r="C1632" s="4">
        <v>44151</v>
      </c>
      <c r="D1632" s="3">
        <f>+VLOOKUP(Precio_diario_frutas[[#This Row],[Mercado]],Codigos_mercados_mayoristas[],3,0)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25">
      <c r="A1633" s="8" t="s">
        <v>107</v>
      </c>
      <c r="B1633" s="3" t="str">
        <f>+VLOOKUP(Precio_diario_frutas[[#This Row],[Mercado]],Codigos_mercados_mayoristas[],2,0)</f>
        <v>Los Lagos</v>
      </c>
      <c r="C1633" s="4">
        <v>44151</v>
      </c>
      <c r="D1633" s="3">
        <f>+VLOOKUP(Precio_diario_frutas[[#This Row],[Mercado]],Codigos_mercados_mayoristas[],3,0)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25">
      <c r="A1634" s="8" t="s">
        <v>107</v>
      </c>
      <c r="B1634" s="3" t="str">
        <f>+VLOOKUP(Precio_diario_frutas[[#This Row],[Mercado]],Codigos_mercados_mayoristas[],2,0)</f>
        <v>Los Lagos</v>
      </c>
      <c r="C1634" s="4">
        <v>44151</v>
      </c>
      <c r="D1634" s="3">
        <f>+VLOOKUP(Precio_diario_frutas[[#This Row],[Mercado]],Codigos_mercados_mayoristas[],3,0)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25">
      <c r="A1635" s="8" t="s">
        <v>107</v>
      </c>
      <c r="B1635" s="3" t="str">
        <f>+VLOOKUP(Precio_diario_frutas[[#This Row],[Mercado]],Codigos_mercados_mayoristas[],2,0)</f>
        <v>Los Lagos</v>
      </c>
      <c r="C1635" s="4">
        <v>44151</v>
      </c>
      <c r="D1635" s="3">
        <f>+VLOOKUP(Precio_diario_frutas[[#This Row],[Mercado]],Codigos_mercados_mayoristas[],3,0)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25">
      <c r="A1636" s="8" t="s">
        <v>107</v>
      </c>
      <c r="B1636" s="3" t="str">
        <f>+VLOOKUP(Precio_diario_frutas[[#This Row],[Mercado]],Codigos_mercados_mayoristas[],2,0)</f>
        <v>Los Lagos</v>
      </c>
      <c r="C1636" s="4">
        <v>44151</v>
      </c>
      <c r="D1636" s="3">
        <f>+VLOOKUP(Precio_diario_frutas[[#This Row],[Mercado]],Codigos_mercados_mayoristas[],3,0)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25">
      <c r="A1637" s="8" t="s">
        <v>107</v>
      </c>
      <c r="B1637" s="3" t="str">
        <f>+VLOOKUP(Precio_diario_frutas[[#This Row],[Mercado]],Codigos_mercados_mayoristas[],2,0)</f>
        <v>Los Lagos</v>
      </c>
      <c r="C1637" s="4">
        <v>44151</v>
      </c>
      <c r="D1637" s="3">
        <f>+VLOOKUP(Precio_diario_frutas[[#This Row],[Mercado]],Codigos_mercados_mayoristas[],3,0)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25">
      <c r="A1638" s="8" t="s">
        <v>107</v>
      </c>
      <c r="B1638" s="11" t="str">
        <f>+VLOOKUP(Precio_diario_frutas[[#This Row],[Mercado]],Codigos_mercados_mayoristas[],2,0)</f>
        <v>Los Lagos</v>
      </c>
      <c r="C1638" s="4">
        <v>44151</v>
      </c>
      <c r="D1638" s="11">
        <f>+VLOOKUP(Precio_diario_frutas[[#This Row],[Mercado]],Codigos_mercados_mayoristas[],3,0)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25">
      <c r="A1639" s="8" t="s">
        <v>178</v>
      </c>
      <c r="B1639" s="3" t="str">
        <f>+VLOOKUP(Precio_diario_frutas[[#This Row],[Mercado]],Codigos_mercados_mayoristas[],2,0)</f>
        <v>La Araucanía</v>
      </c>
      <c r="C1639" s="4">
        <v>44151</v>
      </c>
      <c r="D1639" s="3">
        <f>+VLOOKUP(Precio_diario_frutas[[#This Row],[Mercado]],Codigos_mercados_mayoristas[],3,0)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ht="30" x14ac:dyDescent="0.25">
      <c r="A1640" s="8" t="s">
        <v>178</v>
      </c>
      <c r="B1640" s="3" t="str">
        <f>+VLOOKUP(Precio_diario_frutas[[#This Row],[Mercado]],Codigos_mercados_mayoristas[],2,0)</f>
        <v>La Araucanía</v>
      </c>
      <c r="C1640" s="4">
        <v>44151</v>
      </c>
      <c r="D1640" s="3">
        <f>+VLOOKUP(Precio_diario_frutas[[#This Row],[Mercado]],Codigos_mercados_mayoristas[],3,0)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ht="30" x14ac:dyDescent="0.25">
      <c r="A1641" s="8" t="s">
        <v>178</v>
      </c>
      <c r="B1641" s="3" t="str">
        <f>+VLOOKUP(Precio_diario_frutas[[#This Row],[Mercado]],Codigos_mercados_mayoristas[],2,0)</f>
        <v>La Araucanía</v>
      </c>
      <c r="C1641" s="4">
        <v>44151</v>
      </c>
      <c r="D1641" s="3">
        <f>+VLOOKUP(Precio_diario_frutas[[#This Row],[Mercado]],Codigos_mercados_mayoristas[],3,0)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25">
      <c r="A1642" s="8" t="s">
        <v>178</v>
      </c>
      <c r="B1642" s="3" t="str">
        <f>+VLOOKUP(Precio_diario_frutas[[#This Row],[Mercado]],Codigos_mercados_mayoristas[],2,0)</f>
        <v>La Araucanía</v>
      </c>
      <c r="C1642" s="4">
        <v>44151</v>
      </c>
      <c r="D1642" s="3">
        <f>+VLOOKUP(Precio_diario_frutas[[#This Row],[Mercado]],Codigos_mercados_mayoristas[],3,0)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25">
      <c r="A1643" s="8" t="s">
        <v>178</v>
      </c>
      <c r="B1643" s="3" t="str">
        <f>+VLOOKUP(Precio_diario_frutas[[#This Row],[Mercado]],Codigos_mercados_mayoristas[],2,0)</f>
        <v>La Araucanía</v>
      </c>
      <c r="C1643" s="4">
        <v>44151</v>
      </c>
      <c r="D1643" s="3">
        <f>+VLOOKUP(Precio_diario_frutas[[#This Row],[Mercado]],Codigos_mercados_mayoristas[],3,0)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25">
      <c r="A1644" s="8" t="s">
        <v>178</v>
      </c>
      <c r="B1644" s="3" t="str">
        <f>+VLOOKUP(Precio_diario_frutas[[#This Row],[Mercado]],Codigos_mercados_mayoristas[],2,0)</f>
        <v>La Araucanía</v>
      </c>
      <c r="C1644" s="4">
        <v>44151</v>
      </c>
      <c r="D1644" s="3">
        <f>+VLOOKUP(Precio_diario_frutas[[#This Row],[Mercado]],Codigos_mercados_mayoristas[],3,0)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ht="30" x14ac:dyDescent="0.25">
      <c r="A1645" s="8" t="s">
        <v>178</v>
      </c>
      <c r="B1645" s="3" t="str">
        <f>+VLOOKUP(Precio_diario_frutas[[#This Row],[Mercado]],Codigos_mercados_mayoristas[],2,0)</f>
        <v>La Araucanía</v>
      </c>
      <c r="C1645" s="4">
        <v>44151</v>
      </c>
      <c r="D1645" s="3">
        <f>+VLOOKUP(Precio_diario_frutas[[#This Row],[Mercado]],Codigos_mercados_mayoristas[],3,0)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ht="30" x14ac:dyDescent="0.25">
      <c r="A1646" s="8" t="s">
        <v>178</v>
      </c>
      <c r="B1646" s="3" t="str">
        <f>+VLOOKUP(Precio_diario_frutas[[#This Row],[Mercado]],Codigos_mercados_mayoristas[],2,0)</f>
        <v>La Araucanía</v>
      </c>
      <c r="C1646" s="4">
        <v>44151</v>
      </c>
      <c r="D1646" s="3">
        <f>+VLOOKUP(Precio_diario_frutas[[#This Row],[Mercado]],Codigos_mercados_mayoristas[],3,0)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ht="30" x14ac:dyDescent="0.25">
      <c r="A1647" s="8" t="s">
        <v>178</v>
      </c>
      <c r="B1647" s="3" t="str">
        <f>+VLOOKUP(Precio_diario_frutas[[#This Row],[Mercado]],Codigos_mercados_mayoristas[],2,0)</f>
        <v>La Araucanía</v>
      </c>
      <c r="C1647" s="4">
        <v>44151</v>
      </c>
      <c r="D1647" s="3">
        <f>+VLOOKUP(Precio_diario_frutas[[#This Row],[Mercado]],Codigos_mercados_mayoristas[],3,0)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ht="30" x14ac:dyDescent="0.25">
      <c r="A1648" s="8" t="s">
        <v>178</v>
      </c>
      <c r="B1648" s="3" t="str">
        <f>+VLOOKUP(Precio_diario_frutas[[#This Row],[Mercado]],Codigos_mercados_mayoristas[],2,0)</f>
        <v>La Araucanía</v>
      </c>
      <c r="C1648" s="4">
        <v>44151</v>
      </c>
      <c r="D1648" s="3">
        <f>+VLOOKUP(Precio_diario_frutas[[#This Row],[Mercado]],Codigos_mercados_mayoristas[],3,0)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25">
      <c r="A1649" s="8" t="s">
        <v>178</v>
      </c>
      <c r="B1649" s="3" t="str">
        <f>+VLOOKUP(Precio_diario_frutas[[#This Row],[Mercado]],Codigos_mercados_mayoristas[],2,0)</f>
        <v>La Araucanía</v>
      </c>
      <c r="C1649" s="4">
        <v>44151</v>
      </c>
      <c r="D1649" s="3">
        <f>+VLOOKUP(Precio_diario_frutas[[#This Row],[Mercado]],Codigos_mercados_mayoristas[],3,0)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25">
      <c r="A1650" s="8" t="s">
        <v>178</v>
      </c>
      <c r="B1650" s="3" t="str">
        <f>+VLOOKUP(Precio_diario_frutas[[#This Row],[Mercado]],Codigos_mercados_mayoristas[],2,0)</f>
        <v>La Araucanía</v>
      </c>
      <c r="C1650" s="4">
        <v>44151</v>
      </c>
      <c r="D1650" s="3">
        <f>+VLOOKUP(Precio_diario_frutas[[#This Row],[Mercado]],Codigos_mercados_mayoristas[],3,0)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25">
      <c r="A1651" s="8" t="s">
        <v>178</v>
      </c>
      <c r="B1651" s="3" t="str">
        <f>+VLOOKUP(Precio_diario_frutas[[#This Row],[Mercado]],Codigos_mercados_mayoristas[],2,0)</f>
        <v>La Araucanía</v>
      </c>
      <c r="C1651" s="4">
        <v>44151</v>
      </c>
      <c r="D1651" s="3">
        <f>+VLOOKUP(Precio_diario_frutas[[#This Row],[Mercado]],Codigos_mercados_mayoristas[],3,0)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25">
      <c r="A1652" s="8" t="s">
        <v>178</v>
      </c>
      <c r="B1652" s="3" t="str">
        <f>+VLOOKUP(Precio_diario_frutas[[#This Row],[Mercado]],Codigos_mercados_mayoristas[],2,0)</f>
        <v>La Araucanía</v>
      </c>
      <c r="C1652" s="4">
        <v>44151</v>
      </c>
      <c r="D1652" s="3">
        <f>+VLOOKUP(Precio_diario_frutas[[#This Row],[Mercado]],Codigos_mercados_mayoristas[],3,0)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25">
      <c r="A1653" s="8" t="s">
        <v>178</v>
      </c>
      <c r="B1653" s="3" t="str">
        <f>+VLOOKUP(Precio_diario_frutas[[#This Row],[Mercado]],Codigos_mercados_mayoristas[],2,0)</f>
        <v>La Araucanía</v>
      </c>
      <c r="C1653" s="4">
        <v>44151</v>
      </c>
      <c r="D1653" s="3">
        <f>+VLOOKUP(Precio_diario_frutas[[#This Row],[Mercado]],Codigos_mercados_mayoristas[],3,0)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25">
      <c r="A1654" s="8" t="s">
        <v>178</v>
      </c>
      <c r="B1654" s="3" t="str">
        <f>+VLOOKUP(Precio_diario_frutas[[#This Row],[Mercado]],Codigos_mercados_mayoristas[],2,0)</f>
        <v>La Araucanía</v>
      </c>
      <c r="C1654" s="4">
        <v>44151</v>
      </c>
      <c r="D1654" s="3">
        <f>+VLOOKUP(Precio_diario_frutas[[#This Row],[Mercado]],Codigos_mercados_mayoristas[],3,0)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25">
      <c r="A1655" s="8" t="s">
        <v>178</v>
      </c>
      <c r="B1655" s="3" t="str">
        <f>+VLOOKUP(Precio_diario_frutas[[#This Row],[Mercado]],Codigos_mercados_mayoristas[],2,0)</f>
        <v>La Araucanía</v>
      </c>
      <c r="C1655" s="4">
        <v>44151</v>
      </c>
      <c r="D1655" s="3">
        <f>+VLOOKUP(Precio_diario_frutas[[#This Row],[Mercado]],Codigos_mercados_mayoristas[],3,0)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25">
      <c r="A1656" s="8" t="s">
        <v>178</v>
      </c>
      <c r="B1656" s="3" t="str">
        <f>+VLOOKUP(Precio_diario_frutas[[#This Row],[Mercado]],Codigos_mercados_mayoristas[],2,0)</f>
        <v>La Araucanía</v>
      </c>
      <c r="C1656" s="4">
        <v>44151</v>
      </c>
      <c r="D1656" s="3">
        <f>+VLOOKUP(Precio_diario_frutas[[#This Row],[Mercado]],Codigos_mercados_mayoristas[],3,0)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25">
      <c r="A1657" s="8" t="s">
        <v>178</v>
      </c>
      <c r="B1657" s="3" t="str">
        <f>+VLOOKUP(Precio_diario_frutas[[#This Row],[Mercado]],Codigos_mercados_mayoristas[],2,0)</f>
        <v>La Araucanía</v>
      </c>
      <c r="C1657" s="4">
        <v>44151</v>
      </c>
      <c r="D1657" s="3">
        <f>+VLOOKUP(Precio_diario_frutas[[#This Row],[Mercado]],Codigos_mercados_mayoristas[],3,0)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25">
      <c r="A1658" s="8" t="s">
        <v>178</v>
      </c>
      <c r="B1658" s="3" t="str">
        <f>+VLOOKUP(Precio_diario_frutas[[#This Row],[Mercado]],Codigos_mercados_mayoristas[],2,0)</f>
        <v>La Araucanía</v>
      </c>
      <c r="C1658" s="4">
        <v>44151</v>
      </c>
      <c r="D1658" s="3">
        <f>+VLOOKUP(Precio_diario_frutas[[#This Row],[Mercado]],Codigos_mercados_mayoristas[],3,0)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25">
      <c r="A1659" s="8" t="s">
        <v>178</v>
      </c>
      <c r="B1659" s="3" t="str">
        <f>+VLOOKUP(Precio_diario_frutas[[#This Row],[Mercado]],Codigos_mercados_mayoristas[],2,0)</f>
        <v>La Araucanía</v>
      </c>
      <c r="C1659" s="4">
        <v>44151</v>
      </c>
      <c r="D1659" s="3">
        <f>+VLOOKUP(Precio_diario_frutas[[#This Row],[Mercado]],Codigos_mercados_mayoristas[],3,0)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30" x14ac:dyDescent="0.25">
      <c r="A1660" s="8" t="s">
        <v>178</v>
      </c>
      <c r="B1660" s="3" t="str">
        <f>+VLOOKUP(Precio_diario_frutas[[#This Row],[Mercado]],Codigos_mercados_mayoristas[],2,0)</f>
        <v>La Araucanía</v>
      </c>
      <c r="C1660" s="4">
        <v>44151</v>
      </c>
      <c r="D1660" s="3">
        <f>+VLOOKUP(Precio_diario_frutas[[#This Row],[Mercado]],Codigos_mercados_mayoristas[],3,0)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25">
      <c r="A1661" s="8" t="s">
        <v>178</v>
      </c>
      <c r="B1661" s="3" t="str">
        <f>+VLOOKUP(Precio_diario_frutas[[#This Row],[Mercado]],Codigos_mercados_mayoristas[],2,0)</f>
        <v>La Araucanía</v>
      </c>
      <c r="C1661" s="4">
        <v>44151</v>
      </c>
      <c r="D1661" s="3">
        <f>+VLOOKUP(Precio_diario_frutas[[#This Row],[Mercado]],Codigos_mercados_mayoristas[],3,0)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25">
      <c r="A1662" s="8" t="s">
        <v>178</v>
      </c>
      <c r="B1662" s="3" t="str">
        <f>+VLOOKUP(Precio_diario_frutas[[#This Row],[Mercado]],Codigos_mercados_mayoristas[],2,0)</f>
        <v>La Araucanía</v>
      </c>
      <c r="C1662" s="4">
        <v>44151</v>
      </c>
      <c r="D1662" s="3">
        <f>+VLOOKUP(Precio_diario_frutas[[#This Row],[Mercado]],Codigos_mercados_mayoristas[],3,0)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25">
      <c r="A1663" s="8" t="s">
        <v>178</v>
      </c>
      <c r="B1663" s="3" t="str">
        <f>+VLOOKUP(Precio_diario_frutas[[#This Row],[Mercado]],Codigos_mercados_mayoristas[],2,0)</f>
        <v>La Araucanía</v>
      </c>
      <c r="C1663" s="4">
        <v>44151</v>
      </c>
      <c r="D1663" s="3">
        <f>+VLOOKUP(Precio_diario_frutas[[#This Row],[Mercado]],Codigos_mercados_mayoristas[],3,0)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25">
      <c r="A1664" s="8" t="s">
        <v>178</v>
      </c>
      <c r="B1664" s="3" t="str">
        <f>+VLOOKUP(Precio_diario_frutas[[#This Row],[Mercado]],Codigos_mercados_mayoristas[],2,0)</f>
        <v>La Araucanía</v>
      </c>
      <c r="C1664" s="4">
        <v>44151</v>
      </c>
      <c r="D1664" s="3">
        <f>+VLOOKUP(Precio_diario_frutas[[#This Row],[Mercado]],Codigos_mercados_mayoristas[],3,0)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25">
      <c r="A1665" s="8" t="s">
        <v>178</v>
      </c>
      <c r="B1665" s="3" t="str">
        <f>+VLOOKUP(Precio_diario_frutas[[#This Row],[Mercado]],Codigos_mercados_mayoristas[],2,0)</f>
        <v>La Araucanía</v>
      </c>
      <c r="C1665" s="4">
        <v>44151</v>
      </c>
      <c r="D1665" s="3">
        <f>+VLOOKUP(Precio_diario_frutas[[#This Row],[Mercado]],Codigos_mercados_mayoristas[],3,0)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25">
      <c r="A1666" s="8" t="s">
        <v>178</v>
      </c>
      <c r="B1666" s="3" t="str">
        <f>+VLOOKUP(Precio_diario_frutas[[#This Row],[Mercado]],Codigos_mercados_mayoristas[],2,0)</f>
        <v>La Araucanía</v>
      </c>
      <c r="C1666" s="4">
        <v>44151</v>
      </c>
      <c r="D1666" s="3">
        <f>+VLOOKUP(Precio_diario_frutas[[#This Row],[Mercado]],Codigos_mercados_mayoristas[],3,0)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25">
      <c r="A1667" s="8" t="s">
        <v>178</v>
      </c>
      <c r="B1667" s="3" t="str">
        <f>+VLOOKUP(Precio_diario_frutas[[#This Row],[Mercado]],Codigos_mercados_mayoristas[],2,0)</f>
        <v>La Araucanía</v>
      </c>
      <c r="C1667" s="4">
        <v>44151</v>
      </c>
      <c r="D1667" s="3">
        <f>+VLOOKUP(Precio_diario_frutas[[#This Row],[Mercado]],Codigos_mercados_mayoristas[],3,0)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ht="30" x14ac:dyDescent="0.25">
      <c r="A1668" s="8" t="s">
        <v>178</v>
      </c>
      <c r="B1668" s="3" t="str">
        <f>+VLOOKUP(Precio_diario_frutas[[#This Row],[Mercado]],Codigos_mercados_mayoristas[],2,0)</f>
        <v>La Araucanía</v>
      </c>
      <c r="C1668" s="4">
        <v>44151</v>
      </c>
      <c r="D1668" s="3">
        <f>+VLOOKUP(Precio_diario_frutas[[#This Row],[Mercado]],Codigos_mercados_mayoristas[],3,0)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30" x14ac:dyDescent="0.25">
      <c r="A1669" s="8" t="s">
        <v>178</v>
      </c>
      <c r="B1669" s="3" t="str">
        <f>+VLOOKUP(Precio_diario_frutas[[#This Row],[Mercado]],Codigos_mercados_mayoristas[],2,0)</f>
        <v>La Araucanía</v>
      </c>
      <c r="C1669" s="4">
        <v>44151</v>
      </c>
      <c r="D1669" s="3">
        <f>+VLOOKUP(Precio_diario_frutas[[#This Row],[Mercado]],Codigos_mercados_mayoristas[],3,0)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30" x14ac:dyDescent="0.25">
      <c r="A1670" s="8" t="s">
        <v>178</v>
      </c>
      <c r="B1670" s="3" t="str">
        <f>+VLOOKUP(Precio_diario_frutas[[#This Row],[Mercado]],Codigos_mercados_mayoristas[],2,0)</f>
        <v>La Araucanía</v>
      </c>
      <c r="C1670" s="4">
        <v>44151</v>
      </c>
      <c r="D1670" s="3">
        <f>+VLOOKUP(Precio_diario_frutas[[#This Row],[Mercado]],Codigos_mercados_mayoristas[],3,0)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30" x14ac:dyDescent="0.25">
      <c r="A1671" s="8" t="s">
        <v>178</v>
      </c>
      <c r="B1671" s="3" t="str">
        <f>+VLOOKUP(Precio_diario_frutas[[#This Row],[Mercado]],Codigos_mercados_mayoristas[],2,0)</f>
        <v>La Araucanía</v>
      </c>
      <c r="C1671" s="4">
        <v>44151</v>
      </c>
      <c r="D1671" s="3">
        <f>+VLOOKUP(Precio_diario_frutas[[#This Row],[Mercado]],Codigos_mercados_mayoristas[],3,0)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30" x14ac:dyDescent="0.25">
      <c r="A1672" s="8" t="s">
        <v>178</v>
      </c>
      <c r="B1672" s="3" t="str">
        <f>+VLOOKUP(Precio_diario_frutas[[#This Row],[Mercado]],Codigos_mercados_mayoristas[],2,0)</f>
        <v>La Araucanía</v>
      </c>
      <c r="C1672" s="4">
        <v>44151</v>
      </c>
      <c r="D1672" s="3">
        <f>+VLOOKUP(Precio_diario_frutas[[#This Row],[Mercado]],Codigos_mercados_mayoristas[],3,0)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30" x14ac:dyDescent="0.25">
      <c r="A1673" s="8" t="s">
        <v>178</v>
      </c>
      <c r="B1673" s="3" t="str">
        <f>+VLOOKUP(Precio_diario_frutas[[#This Row],[Mercado]],Codigos_mercados_mayoristas[],2,0)</f>
        <v>La Araucanía</v>
      </c>
      <c r="C1673" s="4">
        <v>44151</v>
      </c>
      <c r="D1673" s="3">
        <f>+VLOOKUP(Precio_diario_frutas[[#This Row],[Mercado]],Codigos_mercados_mayoristas[],3,0)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25">
      <c r="A1674" s="8" t="s">
        <v>178</v>
      </c>
      <c r="B1674" s="3" t="str">
        <f>+VLOOKUP(Precio_diario_frutas[[#This Row],[Mercado]],Codigos_mercados_mayoristas[],2,0)</f>
        <v>La Araucanía</v>
      </c>
      <c r="C1674" s="4">
        <v>44151</v>
      </c>
      <c r="D1674" s="3">
        <f>+VLOOKUP(Precio_diario_frutas[[#This Row],[Mercado]],Codigos_mercados_mayoristas[],3,0)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30" x14ac:dyDescent="0.25">
      <c r="A1675" s="8" t="s">
        <v>178</v>
      </c>
      <c r="B1675" s="3" t="str">
        <f>+VLOOKUP(Precio_diario_frutas[[#This Row],[Mercado]],Codigos_mercados_mayoristas[],2,0)</f>
        <v>La Araucanía</v>
      </c>
      <c r="C1675" s="4">
        <v>44151</v>
      </c>
      <c r="D1675" s="3">
        <f>+VLOOKUP(Precio_diario_frutas[[#This Row],[Mercado]],Codigos_mercados_mayoristas[],3,0)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30" x14ac:dyDescent="0.25">
      <c r="A1676" s="8" t="s">
        <v>178</v>
      </c>
      <c r="B1676" s="3" t="str">
        <f>+VLOOKUP(Precio_diario_frutas[[#This Row],[Mercado]],Codigos_mercados_mayoristas[],2,0)</f>
        <v>La Araucanía</v>
      </c>
      <c r="C1676" s="4">
        <v>44151</v>
      </c>
      <c r="D1676" s="3">
        <f>+VLOOKUP(Precio_diario_frutas[[#This Row],[Mercado]],Codigos_mercados_mayoristas[],3,0)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30" x14ac:dyDescent="0.25">
      <c r="A1677" s="8" t="s">
        <v>178</v>
      </c>
      <c r="B1677" s="3" t="str">
        <f>+VLOOKUP(Precio_diario_frutas[[#This Row],[Mercado]],Codigos_mercados_mayoristas[],2,0)</f>
        <v>La Araucanía</v>
      </c>
      <c r="C1677" s="4">
        <v>44151</v>
      </c>
      <c r="D1677" s="3">
        <f>+VLOOKUP(Precio_diario_frutas[[#This Row],[Mercado]],Codigos_mercados_mayoristas[],3,0)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25">
      <c r="A1678" s="8" t="s">
        <v>178</v>
      </c>
      <c r="B1678" s="3" t="str">
        <f>+VLOOKUP(Precio_diario_frutas[[#This Row],[Mercado]],Codigos_mercados_mayoristas[],2,0)</f>
        <v>La Araucanía</v>
      </c>
      <c r="C1678" s="4">
        <v>44151</v>
      </c>
      <c r="D1678" s="3">
        <f>+VLOOKUP(Precio_diario_frutas[[#This Row],[Mercado]],Codigos_mercados_mayoristas[],3,0)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25">
      <c r="A1679" s="8" t="s">
        <v>178</v>
      </c>
      <c r="B1679" s="3" t="str">
        <f>+VLOOKUP(Precio_diario_frutas[[#This Row],[Mercado]],Codigos_mercados_mayoristas[],2,0)</f>
        <v>La Araucanía</v>
      </c>
      <c r="C1679" s="4">
        <v>44151</v>
      </c>
      <c r="D1679" s="3">
        <f>+VLOOKUP(Precio_diario_frutas[[#This Row],[Mercado]],Codigos_mercados_mayoristas[],3,0)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25">
      <c r="A1680" s="8" t="s">
        <v>178</v>
      </c>
      <c r="B1680" s="11" t="str">
        <f>+VLOOKUP(Precio_diario_frutas[[#This Row],[Mercado]],Codigos_mercados_mayoristas[],2,0)</f>
        <v>La Araucanía</v>
      </c>
      <c r="C1680" s="4">
        <v>44151</v>
      </c>
      <c r="D1680" s="11">
        <f>+VLOOKUP(Precio_diario_frutas[[#This Row],[Mercado]],Codigos_mercados_mayoristas[],3,0)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30" x14ac:dyDescent="0.25">
      <c r="A1681" s="8" t="s">
        <v>166</v>
      </c>
      <c r="B1681" s="3" t="str">
        <f>+VLOOKUP(Precio_diario_frutas[[#This Row],[Mercado]],Codigos_mercados_mayoristas[],2,0)</f>
        <v>Ñuble</v>
      </c>
      <c r="C1681" s="4">
        <v>44151</v>
      </c>
      <c r="D1681" s="3">
        <f>+VLOOKUP(Precio_diario_frutas[[#This Row],[Mercado]],Codigos_mercados_mayoristas[],3,0)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30" x14ac:dyDescent="0.25">
      <c r="A1682" s="8" t="s">
        <v>166</v>
      </c>
      <c r="B1682" s="3" t="str">
        <f>+VLOOKUP(Precio_diario_frutas[[#This Row],[Mercado]],Codigos_mercados_mayoristas[],2,0)</f>
        <v>Ñuble</v>
      </c>
      <c r="C1682" s="4">
        <v>44151</v>
      </c>
      <c r="D1682" s="3">
        <f>+VLOOKUP(Precio_diario_frutas[[#This Row],[Mercado]],Codigos_mercados_mayoristas[],3,0)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25">
      <c r="A1683" s="8" t="s">
        <v>166</v>
      </c>
      <c r="B1683" s="3" t="str">
        <f>+VLOOKUP(Precio_diario_frutas[[#This Row],[Mercado]],Codigos_mercados_mayoristas[],2,0)</f>
        <v>Ñuble</v>
      </c>
      <c r="C1683" s="4">
        <v>44151</v>
      </c>
      <c r="D1683" s="3">
        <f>+VLOOKUP(Precio_diario_frutas[[#This Row],[Mercado]],Codigos_mercados_mayoristas[],3,0)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25">
      <c r="A1684" s="8" t="s">
        <v>166</v>
      </c>
      <c r="B1684" s="3" t="str">
        <f>+VLOOKUP(Precio_diario_frutas[[#This Row],[Mercado]],Codigos_mercados_mayoristas[],2,0)</f>
        <v>Ñuble</v>
      </c>
      <c r="C1684" s="4">
        <v>44151</v>
      </c>
      <c r="D1684" s="3">
        <f>+VLOOKUP(Precio_diario_frutas[[#This Row],[Mercado]],Codigos_mercados_mayoristas[],3,0)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25">
      <c r="A1685" s="8" t="s">
        <v>166</v>
      </c>
      <c r="B1685" s="3" t="str">
        <f>+VLOOKUP(Precio_diario_frutas[[#This Row],[Mercado]],Codigos_mercados_mayoristas[],2,0)</f>
        <v>Ñuble</v>
      </c>
      <c r="C1685" s="4">
        <v>44151</v>
      </c>
      <c r="D1685" s="3">
        <f>+VLOOKUP(Precio_diario_frutas[[#This Row],[Mercado]],Codigos_mercados_mayoristas[],3,0)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25">
      <c r="A1686" s="8" t="s">
        <v>166</v>
      </c>
      <c r="B1686" s="3" t="str">
        <f>+VLOOKUP(Precio_diario_frutas[[#This Row],[Mercado]],Codigos_mercados_mayoristas[],2,0)</f>
        <v>Ñuble</v>
      </c>
      <c r="C1686" s="4">
        <v>44151</v>
      </c>
      <c r="D1686" s="3">
        <f>+VLOOKUP(Precio_diario_frutas[[#This Row],[Mercado]],Codigos_mercados_mayoristas[],3,0)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25">
      <c r="A1687" s="8" t="s">
        <v>166</v>
      </c>
      <c r="B1687" s="3" t="str">
        <f>+VLOOKUP(Precio_diario_frutas[[#This Row],[Mercado]],Codigos_mercados_mayoristas[],2,0)</f>
        <v>Ñuble</v>
      </c>
      <c r="C1687" s="4">
        <v>44151</v>
      </c>
      <c r="D1687" s="3">
        <f>+VLOOKUP(Precio_diario_frutas[[#This Row],[Mercado]],Codigos_mercados_mayoristas[],3,0)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25">
      <c r="A1688" s="8" t="s">
        <v>166</v>
      </c>
      <c r="B1688" s="3" t="str">
        <f>+VLOOKUP(Precio_diario_frutas[[#This Row],[Mercado]],Codigos_mercados_mayoristas[],2,0)</f>
        <v>Ñuble</v>
      </c>
      <c r="C1688" s="4">
        <v>44151</v>
      </c>
      <c r="D1688" s="3">
        <f>+VLOOKUP(Precio_diario_frutas[[#This Row],[Mercado]],Codigos_mercados_mayoristas[],3,0)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25">
      <c r="A1689" s="8" t="s">
        <v>166</v>
      </c>
      <c r="B1689" s="3" t="str">
        <f>+VLOOKUP(Precio_diario_frutas[[#This Row],[Mercado]],Codigos_mercados_mayoristas[],2,0)</f>
        <v>Ñuble</v>
      </c>
      <c r="C1689" s="4">
        <v>44151</v>
      </c>
      <c r="D1689" s="3">
        <f>+VLOOKUP(Precio_diario_frutas[[#This Row],[Mercado]],Codigos_mercados_mayoristas[],3,0)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25">
      <c r="A1690" s="8" t="s">
        <v>166</v>
      </c>
      <c r="B1690" s="3" t="str">
        <f>+VLOOKUP(Precio_diario_frutas[[#This Row],[Mercado]],Codigos_mercados_mayoristas[],2,0)</f>
        <v>Ñuble</v>
      </c>
      <c r="C1690" s="4">
        <v>44151</v>
      </c>
      <c r="D1690" s="3">
        <f>+VLOOKUP(Precio_diario_frutas[[#This Row],[Mercado]],Codigos_mercados_mayoristas[],3,0)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25">
      <c r="A1691" s="8" t="s">
        <v>166</v>
      </c>
      <c r="B1691" s="3" t="str">
        <f>+VLOOKUP(Precio_diario_frutas[[#This Row],[Mercado]],Codigos_mercados_mayoristas[],2,0)</f>
        <v>Ñuble</v>
      </c>
      <c r="C1691" s="4">
        <v>44151</v>
      </c>
      <c r="D1691" s="3">
        <f>+VLOOKUP(Precio_diario_frutas[[#This Row],[Mercado]],Codigos_mercados_mayoristas[],3,0)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25">
      <c r="A1692" s="8" t="s">
        <v>166</v>
      </c>
      <c r="B1692" s="3" t="str">
        <f>+VLOOKUP(Precio_diario_frutas[[#This Row],[Mercado]],Codigos_mercados_mayoristas[],2,0)</f>
        <v>Ñuble</v>
      </c>
      <c r="C1692" s="4">
        <v>44151</v>
      </c>
      <c r="D1692" s="3">
        <f>+VLOOKUP(Precio_diario_frutas[[#This Row],[Mercado]],Codigos_mercados_mayoristas[],3,0)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30" x14ac:dyDescent="0.25">
      <c r="A1693" s="8" t="s">
        <v>166</v>
      </c>
      <c r="B1693" s="3" t="str">
        <f>+VLOOKUP(Precio_diario_frutas[[#This Row],[Mercado]],Codigos_mercados_mayoristas[],2,0)</f>
        <v>Ñuble</v>
      </c>
      <c r="C1693" s="4">
        <v>44151</v>
      </c>
      <c r="D1693" s="3">
        <f>+VLOOKUP(Precio_diario_frutas[[#This Row],[Mercado]],Codigos_mercados_mayoristas[],3,0)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30" x14ac:dyDescent="0.25">
      <c r="A1694" s="8" t="s">
        <v>166</v>
      </c>
      <c r="B1694" s="11" t="str">
        <f>+VLOOKUP(Precio_diario_frutas[[#This Row],[Mercado]],Codigos_mercados_mayoristas[],2,0)</f>
        <v>Ñuble</v>
      </c>
      <c r="C1694" s="4">
        <v>44151</v>
      </c>
      <c r="D1694" s="11">
        <f>+VLOOKUP(Precio_diario_frutas[[#This Row],[Mercado]],Codigos_mercados_mayoristas[],3,0)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25">
      <c r="A1695" s="8" t="s">
        <v>10</v>
      </c>
      <c r="B1695" s="3" t="str">
        <f>+VLOOKUP(Precio_diario_frutas[[#This Row],[Mercado]],Codigos_mercados_mayoristas[],2,0)</f>
        <v>Arica y Parinacota</v>
      </c>
      <c r="C1695" s="4"/>
      <c r="D1695" s="3">
        <f>+VLOOKUP(Precio_diario_frutas[[#This Row],[Mercado]],Codigos_mercados_mayoristas[],3,0)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25">
      <c r="A1696" s="8" t="s">
        <v>10</v>
      </c>
      <c r="B1696" s="3" t="str">
        <f>+VLOOKUP(Precio_diario_frutas[[#This Row],[Mercado]],Codigos_mercados_mayoristas[],2,0)</f>
        <v>Arica y Parinacota</v>
      </c>
      <c r="C1696" s="4"/>
      <c r="D1696" s="3">
        <f>+VLOOKUP(Precio_diario_frutas[[#This Row],[Mercado]],Codigos_mercados_mayoristas[],3,0)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25">
      <c r="A1697" s="8" t="s">
        <v>10</v>
      </c>
      <c r="B1697" s="3" t="str">
        <f>+VLOOKUP(Precio_diario_frutas[[#This Row],[Mercado]],Codigos_mercados_mayoristas[],2,0)</f>
        <v>Arica y Parinacota</v>
      </c>
      <c r="C1697" s="4"/>
      <c r="D1697" s="3">
        <f>+VLOOKUP(Precio_diario_frutas[[#This Row],[Mercado]],Codigos_mercados_mayoristas[],3,0)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25">
      <c r="A1698" s="8" t="s">
        <v>10</v>
      </c>
      <c r="B1698" s="11" t="str">
        <f>+VLOOKUP(Precio_diario_frutas[[#This Row],[Mercado]],Codigos_mercados_mayoristas[],2,0)</f>
        <v>Arica y Parinacota</v>
      </c>
      <c r="C1698" s="12"/>
      <c r="D1698" s="11">
        <f>+VLOOKUP(Precio_diario_frutas[[#This Row],[Mercado]],Codigos_mercados_mayoristas[],3,0)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25">
      <c r="A1699" s="10" t="s">
        <v>142</v>
      </c>
      <c r="B1699" s="11" t="str">
        <f>+VLOOKUP(Precio_diario_frutas[[#This Row],[Mercado]],Codigos_mercados_mayoristas[],2,0)</f>
        <v>Metropolitana</v>
      </c>
      <c r="C1699" s="12">
        <v>44153</v>
      </c>
      <c r="D1699" s="11">
        <f>+VLOOKUP(Precio_diario_frutas[[#This Row],[Mercado]],Codigos_mercados_mayoristas[],3,0)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6" customHeight="1" x14ac:dyDescent="0.25">
      <c r="A1700" s="10" t="s">
        <v>142</v>
      </c>
      <c r="B1700" s="3" t="str">
        <f>+VLOOKUP(Precio_diario_frutas[[#This Row],[Mercado]],Codigos_mercados_mayoristas[],2,0)</f>
        <v>Metropolitana</v>
      </c>
      <c r="C1700" s="12">
        <v>44153</v>
      </c>
      <c r="D1700" s="3">
        <f>+VLOOKUP(Precio_diario_frutas[[#This Row],[Mercado]],Codigos_mercados_mayoristas[],3,0)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25">
      <c r="A1701" s="10" t="s">
        <v>142</v>
      </c>
      <c r="B1701" s="3" t="str">
        <f>+VLOOKUP(Precio_diario_frutas[[#This Row],[Mercado]],Codigos_mercados_mayoristas[],2,0)</f>
        <v>Metropolitana</v>
      </c>
      <c r="C1701" s="12">
        <v>44153</v>
      </c>
      <c r="D1701" s="3">
        <f>+VLOOKUP(Precio_diario_frutas[[#This Row],[Mercado]],Codigos_mercados_mayoristas[],3,0)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25">
      <c r="A1702" s="10" t="s">
        <v>142</v>
      </c>
      <c r="B1702" s="3" t="str">
        <f>+VLOOKUP(Precio_diario_frutas[[#This Row],[Mercado]],Codigos_mercados_mayoristas[],2,0)</f>
        <v>Metropolitana</v>
      </c>
      <c r="C1702" s="12">
        <v>44153</v>
      </c>
      <c r="D1702" s="3">
        <f>+VLOOKUP(Precio_diario_frutas[[#This Row],[Mercado]],Codigos_mercados_mayoristas[],3,0)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25">
      <c r="A1703" s="10" t="s">
        <v>142</v>
      </c>
      <c r="B1703" s="3" t="str">
        <f>+VLOOKUP(Precio_diario_frutas[[#This Row],[Mercado]],Codigos_mercados_mayoristas[],2,0)</f>
        <v>Metropolitana</v>
      </c>
      <c r="C1703" s="12">
        <v>44153</v>
      </c>
      <c r="D1703" s="3">
        <f>+VLOOKUP(Precio_diario_frutas[[#This Row],[Mercado]],Codigos_mercados_mayoristas[],3,0)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ht="30" x14ac:dyDescent="0.25">
      <c r="A1704" s="10" t="s">
        <v>142</v>
      </c>
      <c r="B1704" s="3" t="str">
        <f>+VLOOKUP(Precio_diario_frutas[[#This Row],[Mercado]],Codigos_mercados_mayoristas[],2,0)</f>
        <v>Metropolitana</v>
      </c>
      <c r="C1704" s="12">
        <v>44153</v>
      </c>
      <c r="D1704" s="3">
        <f>+VLOOKUP(Precio_diario_frutas[[#This Row],[Mercado]],Codigos_mercados_mayoristas[],3,0)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ht="30" x14ac:dyDescent="0.25">
      <c r="A1705" s="10" t="s">
        <v>142</v>
      </c>
      <c r="B1705" s="3" t="str">
        <f>+VLOOKUP(Precio_diario_frutas[[#This Row],[Mercado]],Codigos_mercados_mayoristas[],2,0)</f>
        <v>Metropolitana</v>
      </c>
      <c r="C1705" s="12">
        <v>44153</v>
      </c>
      <c r="D1705" s="3">
        <f>+VLOOKUP(Precio_diario_frutas[[#This Row],[Mercado]],Codigos_mercados_mayoristas[],3,0)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ht="30" x14ac:dyDescent="0.25">
      <c r="A1706" s="10" t="s">
        <v>142</v>
      </c>
      <c r="B1706" s="3" t="str">
        <f>+VLOOKUP(Precio_diario_frutas[[#This Row],[Mercado]],Codigos_mercados_mayoristas[],2,0)</f>
        <v>Metropolitana</v>
      </c>
      <c r="C1706" s="12">
        <v>44153</v>
      </c>
      <c r="D1706" s="3">
        <f>+VLOOKUP(Precio_diario_frutas[[#This Row],[Mercado]],Codigos_mercados_mayoristas[],3,0)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ht="30" x14ac:dyDescent="0.25">
      <c r="A1707" s="10" t="s">
        <v>142</v>
      </c>
      <c r="B1707" s="3" t="str">
        <f>+VLOOKUP(Precio_diario_frutas[[#This Row],[Mercado]],Codigos_mercados_mayoristas[],2,0)</f>
        <v>Metropolitana</v>
      </c>
      <c r="C1707" s="12">
        <v>44153</v>
      </c>
      <c r="D1707" s="3">
        <f>+VLOOKUP(Precio_diario_frutas[[#This Row],[Mercado]],Codigos_mercados_mayoristas[],3,0)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25">
      <c r="A1708" s="10" t="s">
        <v>142</v>
      </c>
      <c r="B1708" s="3" t="str">
        <f>+VLOOKUP(Precio_diario_frutas[[#This Row],[Mercado]],Codigos_mercados_mayoristas[],2,0)</f>
        <v>Metropolitana</v>
      </c>
      <c r="C1708" s="12">
        <v>44153</v>
      </c>
      <c r="D1708" s="3">
        <f>+VLOOKUP(Precio_diario_frutas[[#This Row],[Mercado]],Codigos_mercados_mayoristas[],3,0)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25">
      <c r="A1709" s="10" t="s">
        <v>142</v>
      </c>
      <c r="B1709" s="3" t="str">
        <f>+VLOOKUP(Precio_diario_frutas[[#This Row],[Mercado]],Codigos_mercados_mayoristas[],2,0)</f>
        <v>Metropolitana</v>
      </c>
      <c r="C1709" s="12">
        <v>44153</v>
      </c>
      <c r="D1709" s="3">
        <f>+VLOOKUP(Precio_diario_frutas[[#This Row],[Mercado]],Codigos_mercados_mayoristas[],3,0)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25">
      <c r="A1710" s="10" t="s">
        <v>142</v>
      </c>
      <c r="B1710" s="3" t="str">
        <f>+VLOOKUP(Precio_diario_frutas[[#This Row],[Mercado]],Codigos_mercados_mayoristas[],2,0)</f>
        <v>Metropolitana</v>
      </c>
      <c r="C1710" s="12">
        <v>44153</v>
      </c>
      <c r="D1710" s="3">
        <f>+VLOOKUP(Precio_diario_frutas[[#This Row],[Mercado]],Codigos_mercados_mayoristas[],3,0)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ht="30" x14ac:dyDescent="0.25">
      <c r="A1711" s="10" t="s">
        <v>142</v>
      </c>
      <c r="B1711" s="3" t="str">
        <f>+VLOOKUP(Precio_diario_frutas[[#This Row],[Mercado]],Codigos_mercados_mayoristas[],2,0)</f>
        <v>Metropolitana</v>
      </c>
      <c r="C1711" s="12">
        <v>44153</v>
      </c>
      <c r="D1711" s="3">
        <f>+VLOOKUP(Precio_diario_frutas[[#This Row],[Mercado]],Codigos_mercados_mayoristas[],3,0)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ht="30" x14ac:dyDescent="0.25">
      <c r="A1712" s="10" t="s">
        <v>142</v>
      </c>
      <c r="B1712" s="3" t="str">
        <f>+VLOOKUP(Precio_diario_frutas[[#This Row],[Mercado]],Codigos_mercados_mayoristas[],2,0)</f>
        <v>Metropolitana</v>
      </c>
      <c r="C1712" s="12">
        <v>44153</v>
      </c>
      <c r="D1712" s="3">
        <f>+VLOOKUP(Precio_diario_frutas[[#This Row],[Mercado]],Codigos_mercados_mayoristas[],3,0)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ht="30" x14ac:dyDescent="0.25">
      <c r="A1713" s="10" t="s">
        <v>142</v>
      </c>
      <c r="B1713" s="3" t="str">
        <f>+VLOOKUP(Precio_diario_frutas[[#This Row],[Mercado]],Codigos_mercados_mayoristas[],2,0)</f>
        <v>Metropolitana</v>
      </c>
      <c r="C1713" s="12">
        <v>44153</v>
      </c>
      <c r="D1713" s="3">
        <f>+VLOOKUP(Precio_diario_frutas[[#This Row],[Mercado]],Codigos_mercados_mayoristas[],3,0)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ht="30" x14ac:dyDescent="0.25">
      <c r="A1714" s="10" t="s">
        <v>142</v>
      </c>
      <c r="B1714" s="3" t="str">
        <f>+VLOOKUP(Precio_diario_frutas[[#This Row],[Mercado]],Codigos_mercados_mayoristas[],2,0)</f>
        <v>Metropolitana</v>
      </c>
      <c r="C1714" s="12">
        <v>44153</v>
      </c>
      <c r="D1714" s="3">
        <f>+VLOOKUP(Precio_diario_frutas[[#This Row],[Mercado]],Codigos_mercados_mayoristas[],3,0)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ht="30" x14ac:dyDescent="0.25">
      <c r="A1715" s="10" t="s">
        <v>142</v>
      </c>
      <c r="B1715" s="3" t="str">
        <f>+VLOOKUP(Precio_diario_frutas[[#This Row],[Mercado]],Codigos_mercados_mayoristas[],2,0)</f>
        <v>Metropolitana</v>
      </c>
      <c r="C1715" s="12">
        <v>44153</v>
      </c>
      <c r="D1715" s="3">
        <f>+VLOOKUP(Precio_diario_frutas[[#This Row],[Mercado]],Codigos_mercados_mayoristas[],3,0)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ht="30" x14ac:dyDescent="0.25">
      <c r="A1716" s="10" t="s">
        <v>142</v>
      </c>
      <c r="B1716" s="3" t="str">
        <f>+VLOOKUP(Precio_diario_frutas[[#This Row],[Mercado]],Codigos_mercados_mayoristas[],2,0)</f>
        <v>Metropolitana</v>
      </c>
      <c r="C1716" s="12">
        <v>44153</v>
      </c>
      <c r="D1716" s="3">
        <f>+VLOOKUP(Precio_diario_frutas[[#This Row],[Mercado]],Codigos_mercados_mayoristas[],3,0)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ht="30" x14ac:dyDescent="0.25">
      <c r="A1717" s="10" t="s">
        <v>142</v>
      </c>
      <c r="B1717" s="3" t="str">
        <f>+VLOOKUP(Precio_diario_frutas[[#This Row],[Mercado]],Codigos_mercados_mayoristas[],2,0)</f>
        <v>Metropolitana</v>
      </c>
      <c r="C1717" s="12">
        <v>44153</v>
      </c>
      <c r="D1717" s="3">
        <f>+VLOOKUP(Precio_diario_frutas[[#This Row],[Mercado]],Codigos_mercados_mayoristas[],3,0)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25">
      <c r="A1718" s="10" t="s">
        <v>142</v>
      </c>
      <c r="B1718" s="3" t="str">
        <f>+VLOOKUP(Precio_diario_frutas[[#This Row],[Mercado]],Codigos_mercados_mayoristas[],2,0)</f>
        <v>Metropolitana</v>
      </c>
      <c r="C1718" s="12">
        <v>44153</v>
      </c>
      <c r="D1718" s="3">
        <f>+VLOOKUP(Precio_diario_frutas[[#This Row],[Mercado]],Codigos_mercados_mayoristas[],3,0)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25">
      <c r="A1719" s="10" t="s">
        <v>142</v>
      </c>
      <c r="B1719" s="3" t="str">
        <f>+VLOOKUP(Precio_diario_frutas[[#This Row],[Mercado]],Codigos_mercados_mayoristas[],2,0)</f>
        <v>Metropolitana</v>
      </c>
      <c r="C1719" s="12">
        <v>44153</v>
      </c>
      <c r="D1719" s="3">
        <f>+VLOOKUP(Precio_diario_frutas[[#This Row],[Mercado]],Codigos_mercados_mayoristas[],3,0)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25">
      <c r="A1720" s="10" t="s">
        <v>142</v>
      </c>
      <c r="B1720" s="3" t="str">
        <f>+VLOOKUP(Precio_diario_frutas[[#This Row],[Mercado]],Codigos_mercados_mayoristas[],2,0)</f>
        <v>Metropolitana</v>
      </c>
      <c r="C1720" s="12">
        <v>44153</v>
      </c>
      <c r="D1720" s="3">
        <f>+VLOOKUP(Precio_diario_frutas[[#This Row],[Mercado]],Codigos_mercados_mayoristas[],3,0)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ht="30" x14ac:dyDescent="0.25">
      <c r="A1721" s="10" t="s">
        <v>142</v>
      </c>
      <c r="B1721" s="3" t="str">
        <f>+VLOOKUP(Precio_diario_frutas[[#This Row],[Mercado]],Codigos_mercados_mayoristas[],2,0)</f>
        <v>Metropolitana</v>
      </c>
      <c r="C1721" s="12">
        <v>44153</v>
      </c>
      <c r="D1721" s="3">
        <f>+VLOOKUP(Precio_diario_frutas[[#This Row],[Mercado]],Codigos_mercados_mayoristas[],3,0)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25">
      <c r="A1722" s="10" t="s">
        <v>142</v>
      </c>
      <c r="B1722" s="3" t="str">
        <f>+VLOOKUP(Precio_diario_frutas[[#This Row],[Mercado]],Codigos_mercados_mayoristas[],2,0)</f>
        <v>Metropolitana</v>
      </c>
      <c r="C1722" s="12">
        <v>44153</v>
      </c>
      <c r="D1722" s="3">
        <f>+VLOOKUP(Precio_diario_frutas[[#This Row],[Mercado]],Codigos_mercados_mayoristas[],3,0)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25">
      <c r="A1723" s="10" t="s">
        <v>142</v>
      </c>
      <c r="B1723" s="3" t="str">
        <f>+VLOOKUP(Precio_diario_frutas[[#This Row],[Mercado]],Codigos_mercados_mayoristas[],2,0)</f>
        <v>Metropolitana</v>
      </c>
      <c r="C1723" s="12">
        <v>44153</v>
      </c>
      <c r="D1723" s="3">
        <f>+VLOOKUP(Precio_diario_frutas[[#This Row],[Mercado]],Codigos_mercados_mayoristas[],3,0)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25">
      <c r="A1724" s="10" t="s">
        <v>142</v>
      </c>
      <c r="B1724" s="3" t="str">
        <f>+VLOOKUP(Precio_diario_frutas[[#This Row],[Mercado]],Codigos_mercados_mayoristas[],2,0)</f>
        <v>Metropolitana</v>
      </c>
      <c r="C1724" s="12">
        <v>44153</v>
      </c>
      <c r="D1724" s="3">
        <f>+VLOOKUP(Precio_diario_frutas[[#This Row],[Mercado]],Codigos_mercados_mayoristas[],3,0)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25">
      <c r="A1725" s="10" t="s">
        <v>142</v>
      </c>
      <c r="B1725" s="3" t="str">
        <f>+VLOOKUP(Precio_diario_frutas[[#This Row],[Mercado]],Codigos_mercados_mayoristas[],2,0)</f>
        <v>Metropolitana</v>
      </c>
      <c r="C1725" s="12">
        <v>44153</v>
      </c>
      <c r="D1725" s="3">
        <f>+VLOOKUP(Precio_diario_frutas[[#This Row],[Mercado]],Codigos_mercados_mayoristas[],3,0)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25">
      <c r="A1726" s="10" t="s">
        <v>142</v>
      </c>
      <c r="B1726" s="3" t="str">
        <f>+VLOOKUP(Precio_diario_frutas[[#This Row],[Mercado]],Codigos_mercados_mayoristas[],2,0)</f>
        <v>Metropolitana</v>
      </c>
      <c r="C1726" s="12">
        <v>44153</v>
      </c>
      <c r="D1726" s="3">
        <f>+VLOOKUP(Precio_diario_frutas[[#This Row],[Mercado]],Codigos_mercados_mayoristas[],3,0)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25">
      <c r="A1727" s="10" t="s">
        <v>142</v>
      </c>
      <c r="B1727" s="3" t="str">
        <f>+VLOOKUP(Precio_diario_frutas[[#This Row],[Mercado]],Codigos_mercados_mayoristas[],2,0)</f>
        <v>Metropolitana</v>
      </c>
      <c r="C1727" s="12">
        <v>44153</v>
      </c>
      <c r="D1727" s="3">
        <f>+VLOOKUP(Precio_diario_frutas[[#This Row],[Mercado]],Codigos_mercados_mayoristas[],3,0)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25">
      <c r="A1728" s="10" t="s">
        <v>142</v>
      </c>
      <c r="B1728" s="3" t="str">
        <f>+VLOOKUP(Precio_diario_frutas[[#This Row],[Mercado]],Codigos_mercados_mayoristas[],2,0)</f>
        <v>Metropolitana</v>
      </c>
      <c r="C1728" s="12">
        <v>44153</v>
      </c>
      <c r="D1728" s="3">
        <f>+VLOOKUP(Precio_diario_frutas[[#This Row],[Mercado]],Codigos_mercados_mayoristas[],3,0)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25">
      <c r="A1729" s="10" t="s">
        <v>142</v>
      </c>
      <c r="B1729" s="3" t="str">
        <f>+VLOOKUP(Precio_diario_frutas[[#This Row],[Mercado]],Codigos_mercados_mayoristas[],2,0)</f>
        <v>Metropolitana</v>
      </c>
      <c r="C1729" s="12">
        <v>44153</v>
      </c>
      <c r="D1729" s="3">
        <f>+VLOOKUP(Precio_diario_frutas[[#This Row],[Mercado]],Codigos_mercados_mayoristas[],3,0)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25">
      <c r="A1730" s="10" t="s">
        <v>142</v>
      </c>
      <c r="B1730" s="3" t="str">
        <f>+VLOOKUP(Precio_diario_frutas[[#This Row],[Mercado]],Codigos_mercados_mayoristas[],2,0)</f>
        <v>Metropolitana</v>
      </c>
      <c r="C1730" s="12">
        <v>44153</v>
      </c>
      <c r="D1730" s="3">
        <f>+VLOOKUP(Precio_diario_frutas[[#This Row],[Mercado]],Codigos_mercados_mayoristas[],3,0)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25">
      <c r="A1731" s="10" t="s">
        <v>142</v>
      </c>
      <c r="B1731" s="3" t="str">
        <f>+VLOOKUP(Precio_diario_frutas[[#This Row],[Mercado]],Codigos_mercados_mayoristas[],2,0)</f>
        <v>Metropolitana</v>
      </c>
      <c r="C1731" s="12">
        <v>44153</v>
      </c>
      <c r="D1731" s="3">
        <f>+VLOOKUP(Precio_diario_frutas[[#This Row],[Mercado]],Codigos_mercados_mayoristas[],3,0)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25">
      <c r="A1732" s="10" t="s">
        <v>142</v>
      </c>
      <c r="B1732" s="3" t="str">
        <f>+VLOOKUP(Precio_diario_frutas[[#This Row],[Mercado]],Codigos_mercados_mayoristas[],2,0)</f>
        <v>Metropolitana</v>
      </c>
      <c r="C1732" s="12">
        <v>44153</v>
      </c>
      <c r="D1732" s="3">
        <f>+VLOOKUP(Precio_diario_frutas[[#This Row],[Mercado]],Codigos_mercados_mayoristas[],3,0)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25">
      <c r="A1733" s="10" t="s">
        <v>142</v>
      </c>
      <c r="B1733" s="3" t="str">
        <f>+VLOOKUP(Precio_diario_frutas[[#This Row],[Mercado]],Codigos_mercados_mayoristas[],2,0)</f>
        <v>Metropolitana</v>
      </c>
      <c r="C1733" s="12">
        <v>44153</v>
      </c>
      <c r="D1733" s="3">
        <f>+VLOOKUP(Precio_diario_frutas[[#This Row],[Mercado]],Codigos_mercados_mayoristas[],3,0)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25">
      <c r="A1734" s="10" t="s">
        <v>142</v>
      </c>
      <c r="B1734" s="3" t="str">
        <f>+VLOOKUP(Precio_diario_frutas[[#This Row],[Mercado]],Codigos_mercados_mayoristas[],2,0)</f>
        <v>Metropolitana</v>
      </c>
      <c r="C1734" s="12">
        <v>44153</v>
      </c>
      <c r="D1734" s="3">
        <f>+VLOOKUP(Precio_diario_frutas[[#This Row],[Mercado]],Codigos_mercados_mayoristas[],3,0)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25">
      <c r="A1735" s="10" t="s">
        <v>142</v>
      </c>
      <c r="B1735" s="3" t="str">
        <f>+VLOOKUP(Precio_diario_frutas[[#This Row],[Mercado]],Codigos_mercados_mayoristas[],2,0)</f>
        <v>Metropolitana</v>
      </c>
      <c r="C1735" s="12">
        <v>44153</v>
      </c>
      <c r="D1735" s="3">
        <f>+VLOOKUP(Precio_diario_frutas[[#This Row],[Mercado]],Codigos_mercados_mayoristas[],3,0)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25">
      <c r="A1736" s="10" t="s">
        <v>142</v>
      </c>
      <c r="B1736" s="3" t="str">
        <f>+VLOOKUP(Precio_diario_frutas[[#This Row],[Mercado]],Codigos_mercados_mayoristas[],2,0)</f>
        <v>Metropolitana</v>
      </c>
      <c r="C1736" s="12">
        <v>44153</v>
      </c>
      <c r="D1736" s="3">
        <f>+VLOOKUP(Precio_diario_frutas[[#This Row],[Mercado]],Codigos_mercados_mayoristas[],3,0)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25">
      <c r="A1737" s="10" t="s">
        <v>142</v>
      </c>
      <c r="B1737" s="3" t="str">
        <f>+VLOOKUP(Precio_diario_frutas[[#This Row],[Mercado]],Codigos_mercados_mayoristas[],2,0)</f>
        <v>Metropolitana</v>
      </c>
      <c r="C1737" s="12">
        <v>44153</v>
      </c>
      <c r="D1737" s="3">
        <f>+VLOOKUP(Precio_diario_frutas[[#This Row],[Mercado]],Codigos_mercados_mayoristas[],3,0)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25">
      <c r="A1738" s="10" t="s">
        <v>142</v>
      </c>
      <c r="B1738" s="3" t="str">
        <f>+VLOOKUP(Precio_diario_frutas[[#This Row],[Mercado]],Codigos_mercados_mayoristas[],2,0)</f>
        <v>Metropolitana</v>
      </c>
      <c r="C1738" s="12">
        <v>44153</v>
      </c>
      <c r="D1738" s="3">
        <f>+VLOOKUP(Precio_diario_frutas[[#This Row],[Mercado]],Codigos_mercados_mayoristas[],3,0)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25">
      <c r="A1739" s="10" t="s">
        <v>142</v>
      </c>
      <c r="B1739" s="3" t="str">
        <f>+VLOOKUP(Precio_diario_frutas[[#This Row],[Mercado]],Codigos_mercados_mayoristas[],2,0)</f>
        <v>Metropolitana</v>
      </c>
      <c r="C1739" s="12">
        <v>44153</v>
      </c>
      <c r="D1739" s="3">
        <f>+VLOOKUP(Precio_diario_frutas[[#This Row],[Mercado]],Codigos_mercados_mayoristas[],3,0)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25">
      <c r="A1740" s="10" t="s">
        <v>142</v>
      </c>
      <c r="B1740" s="3" t="str">
        <f>+VLOOKUP(Precio_diario_frutas[[#This Row],[Mercado]],Codigos_mercados_mayoristas[],2,0)</f>
        <v>Metropolitana</v>
      </c>
      <c r="C1740" s="12">
        <v>44153</v>
      </c>
      <c r="D1740" s="3">
        <f>+VLOOKUP(Precio_diario_frutas[[#This Row],[Mercado]],Codigos_mercados_mayoristas[],3,0)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25">
      <c r="A1741" s="10" t="s">
        <v>142</v>
      </c>
      <c r="B1741" s="3" t="str">
        <f>+VLOOKUP(Precio_diario_frutas[[#This Row],[Mercado]],Codigos_mercados_mayoristas[],2,0)</f>
        <v>Metropolitana</v>
      </c>
      <c r="C1741" s="12">
        <v>44153</v>
      </c>
      <c r="D1741" s="3">
        <f>+VLOOKUP(Precio_diario_frutas[[#This Row],[Mercado]],Codigos_mercados_mayoristas[],3,0)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25">
      <c r="A1742" s="10" t="s">
        <v>142</v>
      </c>
      <c r="B1742" s="3" t="str">
        <f>+VLOOKUP(Precio_diario_frutas[[#This Row],[Mercado]],Codigos_mercados_mayoristas[],2,0)</f>
        <v>Metropolitana</v>
      </c>
      <c r="C1742" s="12">
        <v>44153</v>
      </c>
      <c r="D1742" s="3">
        <f>+VLOOKUP(Precio_diario_frutas[[#This Row],[Mercado]],Codigos_mercados_mayoristas[],3,0)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30" x14ac:dyDescent="0.25">
      <c r="A1743" s="10" t="s">
        <v>142</v>
      </c>
      <c r="B1743" s="3" t="str">
        <f>+VLOOKUP(Precio_diario_frutas[[#This Row],[Mercado]],Codigos_mercados_mayoristas[],2,0)</f>
        <v>Metropolitana</v>
      </c>
      <c r="C1743" s="12">
        <v>44153</v>
      </c>
      <c r="D1743" s="3">
        <f>+VLOOKUP(Precio_diario_frutas[[#This Row],[Mercado]],Codigos_mercados_mayoristas[],3,0)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30" x14ac:dyDescent="0.25">
      <c r="A1744" s="10" t="s">
        <v>142</v>
      </c>
      <c r="B1744" s="3" t="str">
        <f>+VLOOKUP(Precio_diario_frutas[[#This Row],[Mercado]],Codigos_mercados_mayoristas[],2,0)</f>
        <v>Metropolitana</v>
      </c>
      <c r="C1744" s="12">
        <v>44153</v>
      </c>
      <c r="D1744" s="3">
        <f>+VLOOKUP(Precio_diario_frutas[[#This Row],[Mercado]],Codigos_mercados_mayoristas[],3,0)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30" x14ac:dyDescent="0.25">
      <c r="A1745" s="10" t="s">
        <v>142</v>
      </c>
      <c r="B1745" s="3" t="str">
        <f>+VLOOKUP(Precio_diario_frutas[[#This Row],[Mercado]],Codigos_mercados_mayoristas[],2,0)</f>
        <v>Metropolitana</v>
      </c>
      <c r="C1745" s="12">
        <v>44153</v>
      </c>
      <c r="D1745" s="3">
        <f>+VLOOKUP(Precio_diario_frutas[[#This Row],[Mercado]],Codigos_mercados_mayoristas[],3,0)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25">
      <c r="A1746" s="10" t="s">
        <v>142</v>
      </c>
      <c r="B1746" s="3" t="str">
        <f>+VLOOKUP(Precio_diario_frutas[[#This Row],[Mercado]],Codigos_mercados_mayoristas[],2,0)</f>
        <v>Metropolitana</v>
      </c>
      <c r="C1746" s="12">
        <v>44153</v>
      </c>
      <c r="D1746" s="3">
        <f>+VLOOKUP(Precio_diario_frutas[[#This Row],[Mercado]],Codigos_mercados_mayoristas[],3,0)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25">
      <c r="A1747" s="10" t="s">
        <v>142</v>
      </c>
      <c r="B1747" s="3" t="str">
        <f>+VLOOKUP(Precio_diario_frutas[[#This Row],[Mercado]],Codigos_mercados_mayoristas[],2,0)</f>
        <v>Metropolitana</v>
      </c>
      <c r="C1747" s="12">
        <v>44153</v>
      </c>
      <c r="D1747" s="3">
        <f>+VLOOKUP(Precio_diario_frutas[[#This Row],[Mercado]],Codigos_mercados_mayoristas[],3,0)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25">
      <c r="A1748" s="10" t="s">
        <v>142</v>
      </c>
      <c r="B1748" s="3" t="str">
        <f>+VLOOKUP(Precio_diario_frutas[[#This Row],[Mercado]],Codigos_mercados_mayoristas[],2,0)</f>
        <v>Metropolitana</v>
      </c>
      <c r="C1748" s="12">
        <v>44153</v>
      </c>
      <c r="D1748" s="3">
        <f>+VLOOKUP(Precio_diario_frutas[[#This Row],[Mercado]],Codigos_mercados_mayoristas[],3,0)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25">
      <c r="A1749" s="10" t="s">
        <v>142</v>
      </c>
      <c r="B1749" s="3" t="str">
        <f>+VLOOKUP(Precio_diario_frutas[[#This Row],[Mercado]],Codigos_mercados_mayoristas[],2,0)</f>
        <v>Metropolitana</v>
      </c>
      <c r="C1749" s="12">
        <v>44153</v>
      </c>
      <c r="D1749" s="3">
        <f>+VLOOKUP(Precio_diario_frutas[[#This Row],[Mercado]],Codigos_mercados_mayoristas[],3,0)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25">
      <c r="A1750" s="10" t="s">
        <v>142</v>
      </c>
      <c r="B1750" s="3" t="str">
        <f>+VLOOKUP(Precio_diario_frutas[[#This Row],[Mercado]],Codigos_mercados_mayoristas[],2,0)</f>
        <v>Metropolitana</v>
      </c>
      <c r="C1750" s="12">
        <v>44153</v>
      </c>
      <c r="D1750" s="3">
        <f>+VLOOKUP(Precio_diario_frutas[[#This Row],[Mercado]],Codigos_mercados_mayoristas[],3,0)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25">
      <c r="A1751" s="10" t="s">
        <v>142</v>
      </c>
      <c r="B1751" s="3" t="str">
        <f>+VLOOKUP(Precio_diario_frutas[[#This Row],[Mercado]],Codigos_mercados_mayoristas[],2,0)</f>
        <v>Metropolitana</v>
      </c>
      <c r="C1751" s="12">
        <v>44153</v>
      </c>
      <c r="D1751" s="3">
        <f>+VLOOKUP(Precio_diario_frutas[[#This Row],[Mercado]],Codigos_mercados_mayoristas[],3,0)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25">
      <c r="A1752" s="10" t="s">
        <v>142</v>
      </c>
      <c r="B1752" s="3" t="str">
        <f>+VLOOKUP(Precio_diario_frutas[[#This Row],[Mercado]],Codigos_mercados_mayoristas[],2,0)</f>
        <v>Metropolitana</v>
      </c>
      <c r="C1752" s="12">
        <v>44153</v>
      </c>
      <c r="D1752" s="3">
        <f>+VLOOKUP(Precio_diario_frutas[[#This Row],[Mercado]],Codigos_mercados_mayoristas[],3,0)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25">
      <c r="A1753" s="10" t="s">
        <v>142</v>
      </c>
      <c r="B1753" s="3" t="str">
        <f>+VLOOKUP(Precio_diario_frutas[[#This Row],[Mercado]],Codigos_mercados_mayoristas[],2,0)</f>
        <v>Metropolitana</v>
      </c>
      <c r="C1753" s="12">
        <v>44153</v>
      </c>
      <c r="D1753" s="3">
        <f>+VLOOKUP(Precio_diario_frutas[[#This Row],[Mercado]],Codigos_mercados_mayoristas[],3,0)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25">
      <c r="A1754" s="10" t="s">
        <v>142</v>
      </c>
      <c r="B1754" s="3" t="str">
        <f>+VLOOKUP(Precio_diario_frutas[[#This Row],[Mercado]],Codigos_mercados_mayoristas[],2,0)</f>
        <v>Metropolitana</v>
      </c>
      <c r="C1754" s="12">
        <v>44153</v>
      </c>
      <c r="D1754" s="3">
        <f>+VLOOKUP(Precio_diario_frutas[[#This Row],[Mercado]],Codigos_mercados_mayoristas[],3,0)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25">
      <c r="A1755" s="10" t="s">
        <v>142</v>
      </c>
      <c r="B1755" s="3" t="str">
        <f>+VLOOKUP(Precio_diario_frutas[[#This Row],[Mercado]],Codigos_mercados_mayoristas[],2,0)</f>
        <v>Metropolitana</v>
      </c>
      <c r="C1755" s="12">
        <v>44153</v>
      </c>
      <c r="D1755" s="3">
        <f>+VLOOKUP(Precio_diario_frutas[[#This Row],[Mercado]],Codigos_mercados_mayoristas[],3,0)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25">
      <c r="A1756" s="10" t="s">
        <v>142</v>
      </c>
      <c r="B1756" s="3" t="str">
        <f>+VLOOKUP(Precio_diario_frutas[[#This Row],[Mercado]],Codigos_mercados_mayoristas[],2,0)</f>
        <v>Metropolitana</v>
      </c>
      <c r="C1756" s="12">
        <v>44153</v>
      </c>
      <c r="D1756" s="3">
        <f>+VLOOKUP(Precio_diario_frutas[[#This Row],[Mercado]],Codigos_mercados_mayoristas[],3,0)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25">
      <c r="A1757" s="10" t="s">
        <v>142</v>
      </c>
      <c r="B1757" s="3" t="str">
        <f>+VLOOKUP(Precio_diario_frutas[[#This Row],[Mercado]],Codigos_mercados_mayoristas[],2,0)</f>
        <v>Metropolitana</v>
      </c>
      <c r="C1757" s="12">
        <v>44153</v>
      </c>
      <c r="D1757" s="3">
        <f>+VLOOKUP(Precio_diario_frutas[[#This Row],[Mercado]],Codigos_mercados_mayoristas[],3,0)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25">
      <c r="A1758" s="10" t="s">
        <v>142</v>
      </c>
      <c r="B1758" s="3" t="str">
        <f>+VLOOKUP(Precio_diario_frutas[[#This Row],[Mercado]],Codigos_mercados_mayoristas[],2,0)</f>
        <v>Metropolitana</v>
      </c>
      <c r="C1758" s="12">
        <v>44153</v>
      </c>
      <c r="D1758" s="3">
        <f>+VLOOKUP(Precio_diario_frutas[[#This Row],[Mercado]],Codigos_mercados_mayoristas[],3,0)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25">
      <c r="A1759" s="10" t="s">
        <v>142</v>
      </c>
      <c r="B1759" s="3" t="str">
        <f>+VLOOKUP(Precio_diario_frutas[[#This Row],[Mercado]],Codigos_mercados_mayoristas[],2,0)</f>
        <v>Metropolitana</v>
      </c>
      <c r="C1759" s="12">
        <v>44153</v>
      </c>
      <c r="D1759" s="3">
        <f>+VLOOKUP(Precio_diario_frutas[[#This Row],[Mercado]],Codigos_mercados_mayoristas[],3,0)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ht="30" x14ac:dyDescent="0.25">
      <c r="A1760" s="10" t="s">
        <v>142</v>
      </c>
      <c r="B1760" s="3" t="str">
        <f>+VLOOKUP(Precio_diario_frutas[[#This Row],[Mercado]],Codigos_mercados_mayoristas[],2,0)</f>
        <v>Metropolitana</v>
      </c>
      <c r="C1760" s="12">
        <v>44153</v>
      </c>
      <c r="D1760" s="3">
        <f>+VLOOKUP(Precio_diario_frutas[[#This Row],[Mercado]],Codigos_mercados_mayoristas[],3,0)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25">
      <c r="A1761" s="10" t="s">
        <v>142</v>
      </c>
      <c r="B1761" s="3" t="str">
        <f>+VLOOKUP(Precio_diario_frutas[[#This Row],[Mercado]],Codigos_mercados_mayoristas[],2,0)</f>
        <v>Metropolitana</v>
      </c>
      <c r="C1761" s="12">
        <v>44153</v>
      </c>
      <c r="D1761" s="3">
        <f>+VLOOKUP(Precio_diario_frutas[[#This Row],[Mercado]],Codigos_mercados_mayoristas[],3,0)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25">
      <c r="A1762" s="10" t="s">
        <v>142</v>
      </c>
      <c r="B1762" s="3" t="str">
        <f>+VLOOKUP(Precio_diario_frutas[[#This Row],[Mercado]],Codigos_mercados_mayoristas[],2,0)</f>
        <v>Metropolitana</v>
      </c>
      <c r="C1762" s="12">
        <v>44153</v>
      </c>
      <c r="D1762" s="3">
        <f>+VLOOKUP(Precio_diario_frutas[[#This Row],[Mercado]],Codigos_mercados_mayoristas[],3,0)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25">
      <c r="A1763" s="10" t="s">
        <v>142</v>
      </c>
      <c r="B1763" s="3" t="str">
        <f>+VLOOKUP(Precio_diario_frutas[[#This Row],[Mercado]],Codigos_mercados_mayoristas[],2,0)</f>
        <v>Metropolitana</v>
      </c>
      <c r="C1763" s="12">
        <v>44153</v>
      </c>
      <c r="D1763" s="3">
        <f>+VLOOKUP(Precio_diario_frutas[[#This Row],[Mercado]],Codigos_mercados_mayoristas[],3,0)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25">
      <c r="A1764" s="10" t="s">
        <v>142</v>
      </c>
      <c r="B1764" s="3" t="str">
        <f>+VLOOKUP(Precio_diario_frutas[[#This Row],[Mercado]],Codigos_mercados_mayoristas[],2,0)</f>
        <v>Metropolitana</v>
      </c>
      <c r="C1764" s="12">
        <v>44153</v>
      </c>
      <c r="D1764" s="3">
        <f>+VLOOKUP(Precio_diario_frutas[[#This Row],[Mercado]],Codigos_mercados_mayoristas[],3,0)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25">
      <c r="A1765" s="10" t="s">
        <v>142</v>
      </c>
      <c r="B1765" s="3" t="str">
        <f>+VLOOKUP(Precio_diario_frutas[[#This Row],[Mercado]],Codigos_mercados_mayoristas[],2,0)</f>
        <v>Metropolitana</v>
      </c>
      <c r="C1765" s="12">
        <v>44153</v>
      </c>
      <c r="D1765" s="3">
        <f>+VLOOKUP(Precio_diario_frutas[[#This Row],[Mercado]],Codigos_mercados_mayoristas[],3,0)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25">
      <c r="A1766" s="10" t="s">
        <v>142</v>
      </c>
      <c r="B1766" s="3" t="str">
        <f>+VLOOKUP(Precio_diario_frutas[[#This Row],[Mercado]],Codigos_mercados_mayoristas[],2,0)</f>
        <v>Metropolitana</v>
      </c>
      <c r="C1766" s="12">
        <v>44153</v>
      </c>
      <c r="D1766" s="3">
        <f>+VLOOKUP(Precio_diario_frutas[[#This Row],[Mercado]],Codigos_mercados_mayoristas[],3,0)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25">
      <c r="A1767" s="10" t="s">
        <v>142</v>
      </c>
      <c r="B1767" s="3" t="str">
        <f>+VLOOKUP(Precio_diario_frutas[[#This Row],[Mercado]],Codigos_mercados_mayoristas[],2,0)</f>
        <v>Metropolitana</v>
      </c>
      <c r="C1767" s="12">
        <v>44153</v>
      </c>
      <c r="D1767" s="3">
        <f>+VLOOKUP(Precio_diario_frutas[[#This Row],[Mercado]],Codigos_mercados_mayoristas[],3,0)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25">
      <c r="A1768" s="10" t="s">
        <v>142</v>
      </c>
      <c r="B1768" s="3" t="str">
        <f>+VLOOKUP(Precio_diario_frutas[[#This Row],[Mercado]],Codigos_mercados_mayoristas[],2,0)</f>
        <v>Metropolitana</v>
      </c>
      <c r="C1768" s="12">
        <v>44153</v>
      </c>
      <c r="D1768" s="3">
        <f>+VLOOKUP(Precio_diario_frutas[[#This Row],[Mercado]],Codigos_mercados_mayoristas[],3,0)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25">
      <c r="A1769" s="10" t="s">
        <v>142</v>
      </c>
      <c r="B1769" s="3" t="str">
        <f>+VLOOKUP(Precio_diario_frutas[[#This Row],[Mercado]],Codigos_mercados_mayoristas[],2,0)</f>
        <v>Metropolitana</v>
      </c>
      <c r="C1769" s="12">
        <v>44153</v>
      </c>
      <c r="D1769" s="3">
        <f>+VLOOKUP(Precio_diario_frutas[[#This Row],[Mercado]],Codigos_mercados_mayoristas[],3,0)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25">
      <c r="A1770" s="10" t="s">
        <v>142</v>
      </c>
      <c r="B1770" s="3" t="str">
        <f>+VLOOKUP(Precio_diario_frutas[[#This Row],[Mercado]],Codigos_mercados_mayoristas[],2,0)</f>
        <v>Metropolitana</v>
      </c>
      <c r="C1770" s="12">
        <v>44153</v>
      </c>
      <c r="D1770" s="3">
        <f>+VLOOKUP(Precio_diario_frutas[[#This Row],[Mercado]],Codigos_mercados_mayoristas[],3,0)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25">
      <c r="A1771" s="10" t="s">
        <v>142</v>
      </c>
      <c r="B1771" s="3" t="str">
        <f>+VLOOKUP(Precio_diario_frutas[[#This Row],[Mercado]],Codigos_mercados_mayoristas[],2,0)</f>
        <v>Metropolitana</v>
      </c>
      <c r="C1771" s="12">
        <v>44153</v>
      </c>
      <c r="D1771" s="3">
        <f>+VLOOKUP(Precio_diario_frutas[[#This Row],[Mercado]],Codigos_mercados_mayoristas[],3,0)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25">
      <c r="A1772" s="10" t="s">
        <v>142</v>
      </c>
      <c r="B1772" s="3" t="str">
        <f>+VLOOKUP(Precio_diario_frutas[[#This Row],[Mercado]],Codigos_mercados_mayoristas[],2,0)</f>
        <v>Metropolitana</v>
      </c>
      <c r="C1772" s="12">
        <v>44153</v>
      </c>
      <c r="D1772" s="3">
        <f>+VLOOKUP(Precio_diario_frutas[[#This Row],[Mercado]],Codigos_mercados_mayoristas[],3,0)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25">
      <c r="A1773" s="10" t="s">
        <v>142</v>
      </c>
      <c r="B1773" s="3" t="str">
        <f>+VLOOKUP(Precio_diario_frutas[[#This Row],[Mercado]],Codigos_mercados_mayoristas[],2,0)</f>
        <v>Metropolitana</v>
      </c>
      <c r="C1773" s="12">
        <v>44153</v>
      </c>
      <c r="D1773" s="3">
        <f>+VLOOKUP(Precio_diario_frutas[[#This Row],[Mercado]],Codigos_mercados_mayoristas[],3,0)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25">
      <c r="A1774" s="10" t="s">
        <v>142</v>
      </c>
      <c r="B1774" s="3" t="str">
        <f>+VLOOKUP(Precio_diario_frutas[[#This Row],[Mercado]],Codigos_mercados_mayoristas[],2,0)</f>
        <v>Metropolitana</v>
      </c>
      <c r="C1774" s="12">
        <v>44153</v>
      </c>
      <c r="D1774" s="3">
        <f>+VLOOKUP(Precio_diario_frutas[[#This Row],[Mercado]],Codigos_mercados_mayoristas[],3,0)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25">
      <c r="A1775" s="10" t="s">
        <v>142</v>
      </c>
      <c r="B1775" s="3" t="str">
        <f>+VLOOKUP(Precio_diario_frutas[[#This Row],[Mercado]],Codigos_mercados_mayoristas[],2,0)</f>
        <v>Metropolitana</v>
      </c>
      <c r="C1775" s="12">
        <v>44153</v>
      </c>
      <c r="D1775" s="3">
        <f>+VLOOKUP(Precio_diario_frutas[[#This Row],[Mercado]],Codigos_mercados_mayoristas[],3,0)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25">
      <c r="A1776" s="10" t="s">
        <v>142</v>
      </c>
      <c r="B1776" s="3" t="str">
        <f>+VLOOKUP(Precio_diario_frutas[[#This Row],[Mercado]],Codigos_mercados_mayoristas[],2,0)</f>
        <v>Metropolitana</v>
      </c>
      <c r="C1776" s="12">
        <v>44153</v>
      </c>
      <c r="D1776" s="3">
        <f>+VLOOKUP(Precio_diario_frutas[[#This Row],[Mercado]],Codigos_mercados_mayoristas[],3,0)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25">
      <c r="A1777" s="10" t="s">
        <v>142</v>
      </c>
      <c r="B1777" s="3" t="str">
        <f>+VLOOKUP(Precio_diario_frutas[[#This Row],[Mercado]],Codigos_mercados_mayoristas[],2,0)</f>
        <v>Metropolitana</v>
      </c>
      <c r="C1777" s="12">
        <v>44153</v>
      </c>
      <c r="D1777" s="3">
        <f>+VLOOKUP(Precio_diario_frutas[[#This Row],[Mercado]],Codigos_mercados_mayoristas[],3,0)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25">
      <c r="A1778" s="10" t="s">
        <v>142</v>
      </c>
      <c r="B1778" s="3" t="str">
        <f>+VLOOKUP(Precio_diario_frutas[[#This Row],[Mercado]],Codigos_mercados_mayoristas[],2,0)</f>
        <v>Metropolitana</v>
      </c>
      <c r="C1778" s="12">
        <v>44153</v>
      </c>
      <c r="D1778" s="3">
        <f>+VLOOKUP(Precio_diario_frutas[[#This Row],[Mercado]],Codigos_mercados_mayoristas[],3,0)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25">
      <c r="A1779" s="10" t="s">
        <v>142</v>
      </c>
      <c r="B1779" s="3" t="str">
        <f>+VLOOKUP(Precio_diario_frutas[[#This Row],[Mercado]],Codigos_mercados_mayoristas[],2,0)</f>
        <v>Metropolitana</v>
      </c>
      <c r="C1779" s="12">
        <v>44153</v>
      </c>
      <c r="D1779" s="3">
        <f>+VLOOKUP(Precio_diario_frutas[[#This Row],[Mercado]],Codigos_mercados_mayoristas[],3,0)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30" x14ac:dyDescent="0.25">
      <c r="A1780" s="10" t="s">
        <v>142</v>
      </c>
      <c r="B1780" s="3" t="str">
        <f>+VLOOKUP(Precio_diario_frutas[[#This Row],[Mercado]],Codigos_mercados_mayoristas[],2,0)</f>
        <v>Metropolitana</v>
      </c>
      <c r="C1780" s="12">
        <v>44153</v>
      </c>
      <c r="D1780" s="3">
        <f>+VLOOKUP(Precio_diario_frutas[[#This Row],[Mercado]],Codigos_mercados_mayoristas[],3,0)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30" x14ac:dyDescent="0.25">
      <c r="A1781" s="10" t="s">
        <v>142</v>
      </c>
      <c r="B1781" s="3" t="str">
        <f>+VLOOKUP(Precio_diario_frutas[[#This Row],[Mercado]],Codigos_mercados_mayoristas[],2,0)</f>
        <v>Metropolitana</v>
      </c>
      <c r="C1781" s="12">
        <v>44153</v>
      </c>
      <c r="D1781" s="3">
        <f>+VLOOKUP(Precio_diario_frutas[[#This Row],[Mercado]],Codigos_mercados_mayoristas[],3,0)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30" x14ac:dyDescent="0.25">
      <c r="A1782" s="10" t="s">
        <v>142</v>
      </c>
      <c r="B1782" s="3" t="str">
        <f>+VLOOKUP(Precio_diario_frutas[[#This Row],[Mercado]],Codigos_mercados_mayoristas[],2,0)</f>
        <v>Metropolitana</v>
      </c>
      <c r="C1782" s="12">
        <v>44153</v>
      </c>
      <c r="D1782" s="3">
        <f>+VLOOKUP(Precio_diario_frutas[[#This Row],[Mercado]],Codigos_mercados_mayoristas[],3,0)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30" x14ac:dyDescent="0.25">
      <c r="A1783" s="10" t="s">
        <v>142</v>
      </c>
      <c r="B1783" s="3" t="str">
        <f>+VLOOKUP(Precio_diario_frutas[[#This Row],[Mercado]],Codigos_mercados_mayoristas[],2,0)</f>
        <v>Metropolitana</v>
      </c>
      <c r="C1783" s="12">
        <v>44153</v>
      </c>
      <c r="D1783" s="3">
        <f>+VLOOKUP(Precio_diario_frutas[[#This Row],[Mercado]],Codigos_mercados_mayoristas[],3,0)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30" x14ac:dyDescent="0.25">
      <c r="A1784" s="10" t="s">
        <v>142</v>
      </c>
      <c r="B1784" s="3" t="str">
        <f>+VLOOKUP(Precio_diario_frutas[[#This Row],[Mercado]],Codigos_mercados_mayoristas[],2,0)</f>
        <v>Metropolitana</v>
      </c>
      <c r="C1784" s="12">
        <v>44153</v>
      </c>
      <c r="D1784" s="3">
        <f>+VLOOKUP(Precio_diario_frutas[[#This Row],[Mercado]],Codigos_mercados_mayoristas[],3,0)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30" x14ac:dyDescent="0.25">
      <c r="A1785" s="10" t="s">
        <v>142</v>
      </c>
      <c r="B1785" s="3" t="str">
        <f>+VLOOKUP(Precio_diario_frutas[[#This Row],[Mercado]],Codigos_mercados_mayoristas[],2,0)</f>
        <v>Metropolitana</v>
      </c>
      <c r="C1785" s="12">
        <v>44153</v>
      </c>
      <c r="D1785" s="3">
        <f>+VLOOKUP(Precio_diario_frutas[[#This Row],[Mercado]],Codigos_mercados_mayoristas[],3,0)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30" x14ac:dyDescent="0.25">
      <c r="A1786" s="10" t="s">
        <v>142</v>
      </c>
      <c r="B1786" s="3" t="str">
        <f>+VLOOKUP(Precio_diario_frutas[[#This Row],[Mercado]],Codigos_mercados_mayoristas[],2,0)</f>
        <v>Metropolitana</v>
      </c>
      <c r="C1786" s="12">
        <v>44153</v>
      </c>
      <c r="D1786" s="3">
        <f>+VLOOKUP(Precio_diario_frutas[[#This Row],[Mercado]],Codigos_mercados_mayoristas[],3,0)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30" x14ac:dyDescent="0.25">
      <c r="A1787" s="10" t="s">
        <v>142</v>
      </c>
      <c r="B1787" s="3" t="str">
        <f>+VLOOKUP(Precio_diario_frutas[[#This Row],[Mercado]],Codigos_mercados_mayoristas[],2,0)</f>
        <v>Metropolitana</v>
      </c>
      <c r="C1787" s="12">
        <v>44153</v>
      </c>
      <c r="D1787" s="3">
        <f>+VLOOKUP(Precio_diario_frutas[[#This Row],[Mercado]],Codigos_mercados_mayoristas[],3,0)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25">
      <c r="A1788" s="8" t="s">
        <v>174</v>
      </c>
      <c r="B1788" s="3" t="str">
        <f>+VLOOKUP(Precio_diario_frutas[[#This Row],[Mercado]],Codigos_mercados_mayoristas[],2,0)</f>
        <v>Metropolitana</v>
      </c>
      <c r="C1788" s="12">
        <v>44153</v>
      </c>
      <c r="D1788" s="3">
        <f>+VLOOKUP(Precio_diario_frutas[[#This Row],[Mercado]],Codigos_mercados_mayoristas[],3,0)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ht="30" x14ac:dyDescent="0.25">
      <c r="A1789" s="8" t="s">
        <v>174</v>
      </c>
      <c r="B1789" s="3" t="str">
        <f>+VLOOKUP(Precio_diario_frutas[[#This Row],[Mercado]],Codigos_mercados_mayoristas[],2,0)</f>
        <v>Metropolitana</v>
      </c>
      <c r="C1789" s="12">
        <v>44153</v>
      </c>
      <c r="D1789" s="3">
        <f>+VLOOKUP(Precio_diario_frutas[[#This Row],[Mercado]],Codigos_mercados_mayoristas[],3,0)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ht="30" x14ac:dyDescent="0.25">
      <c r="A1790" s="8" t="s">
        <v>174</v>
      </c>
      <c r="B1790" s="3" t="str">
        <f>+VLOOKUP(Precio_diario_frutas[[#This Row],[Mercado]],Codigos_mercados_mayoristas[],2,0)</f>
        <v>Metropolitana</v>
      </c>
      <c r="C1790" s="12">
        <v>44153</v>
      </c>
      <c r="D1790" s="3">
        <f>+VLOOKUP(Precio_diario_frutas[[#This Row],[Mercado]],Codigos_mercados_mayoristas[],3,0)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25">
      <c r="A1791" s="8" t="s">
        <v>174</v>
      </c>
      <c r="B1791" s="3" t="str">
        <f>+VLOOKUP(Precio_diario_frutas[[#This Row],[Mercado]],Codigos_mercados_mayoristas[],2,0)</f>
        <v>Metropolitana</v>
      </c>
      <c r="C1791" s="12">
        <v>44153</v>
      </c>
      <c r="D1791" s="3">
        <f>+VLOOKUP(Precio_diario_frutas[[#This Row],[Mercado]],Codigos_mercados_mayoristas[],3,0)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25">
      <c r="A1792" s="8" t="s">
        <v>174</v>
      </c>
      <c r="B1792" s="3" t="str">
        <f>+VLOOKUP(Precio_diario_frutas[[#This Row],[Mercado]],Codigos_mercados_mayoristas[],2,0)</f>
        <v>Metropolitana</v>
      </c>
      <c r="C1792" s="12">
        <v>44153</v>
      </c>
      <c r="D1792" s="3">
        <f>+VLOOKUP(Precio_diario_frutas[[#This Row],[Mercado]],Codigos_mercados_mayoristas[],3,0)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ht="30" x14ac:dyDescent="0.25">
      <c r="A1793" s="8" t="s">
        <v>174</v>
      </c>
      <c r="B1793" s="3" t="str">
        <f>+VLOOKUP(Precio_diario_frutas[[#This Row],[Mercado]],Codigos_mercados_mayoristas[],2,0)</f>
        <v>Metropolitana</v>
      </c>
      <c r="C1793" s="12">
        <v>44153</v>
      </c>
      <c r="D1793" s="3">
        <f>+VLOOKUP(Precio_diario_frutas[[#This Row],[Mercado]],Codigos_mercados_mayoristas[],3,0)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25">
      <c r="A1794" s="8" t="s">
        <v>174</v>
      </c>
      <c r="B1794" s="3" t="str">
        <f>+VLOOKUP(Precio_diario_frutas[[#This Row],[Mercado]],Codigos_mercados_mayoristas[],2,0)</f>
        <v>Metropolitana</v>
      </c>
      <c r="C1794" s="12">
        <v>44153</v>
      </c>
      <c r="D1794" s="3">
        <f>+VLOOKUP(Precio_diario_frutas[[#This Row],[Mercado]],Codigos_mercados_mayoristas[],3,0)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25">
      <c r="A1795" s="8" t="s">
        <v>174</v>
      </c>
      <c r="B1795" s="3" t="str">
        <f>+VLOOKUP(Precio_diario_frutas[[#This Row],[Mercado]],Codigos_mercados_mayoristas[],2,0)</f>
        <v>Metropolitana</v>
      </c>
      <c r="C1795" s="12">
        <v>44153</v>
      </c>
      <c r="D1795" s="3">
        <f>+VLOOKUP(Precio_diario_frutas[[#This Row],[Mercado]],Codigos_mercados_mayoristas[],3,0)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25">
      <c r="A1796" s="8" t="s">
        <v>174</v>
      </c>
      <c r="B1796" s="3" t="str">
        <f>+VLOOKUP(Precio_diario_frutas[[#This Row],[Mercado]],Codigos_mercados_mayoristas[],2,0)</f>
        <v>Metropolitana</v>
      </c>
      <c r="C1796" s="12">
        <v>44153</v>
      </c>
      <c r="D1796" s="3">
        <f>+VLOOKUP(Precio_diario_frutas[[#This Row],[Mercado]],Codigos_mercados_mayoristas[],3,0)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30" x14ac:dyDescent="0.25">
      <c r="A1797" s="8" t="s">
        <v>174</v>
      </c>
      <c r="B1797" s="3" t="str">
        <f>+VLOOKUP(Precio_diario_frutas[[#This Row],[Mercado]],Codigos_mercados_mayoristas[],2,0)</f>
        <v>Metropolitana</v>
      </c>
      <c r="C1797" s="12">
        <v>44153</v>
      </c>
      <c r="D1797" s="3">
        <f>+VLOOKUP(Precio_diario_frutas[[#This Row],[Mercado]],Codigos_mercados_mayoristas[],3,0)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30" x14ac:dyDescent="0.25">
      <c r="A1798" s="8" t="s">
        <v>174</v>
      </c>
      <c r="B1798" s="3" t="str">
        <f>+VLOOKUP(Precio_diario_frutas[[#This Row],[Mercado]],Codigos_mercados_mayoristas[],2,0)</f>
        <v>Metropolitana</v>
      </c>
      <c r="C1798" s="12">
        <v>44153</v>
      </c>
      <c r="D1798" s="3">
        <f>+VLOOKUP(Precio_diario_frutas[[#This Row],[Mercado]],Codigos_mercados_mayoristas[],3,0)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30" x14ac:dyDescent="0.25">
      <c r="A1799" s="8" t="s">
        <v>174</v>
      </c>
      <c r="B1799" s="3" t="str">
        <f>+VLOOKUP(Precio_diario_frutas[[#This Row],[Mercado]],Codigos_mercados_mayoristas[],2,0)</f>
        <v>Metropolitana</v>
      </c>
      <c r="C1799" s="12">
        <v>44153</v>
      </c>
      <c r="D1799" s="3">
        <f>+VLOOKUP(Precio_diario_frutas[[#This Row],[Mercado]],Codigos_mercados_mayoristas[],3,0)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30" x14ac:dyDescent="0.25">
      <c r="A1800" s="8" t="s">
        <v>174</v>
      </c>
      <c r="B1800" s="3" t="str">
        <f>+VLOOKUP(Precio_diario_frutas[[#This Row],[Mercado]],Codigos_mercados_mayoristas[],2,0)</f>
        <v>Metropolitana</v>
      </c>
      <c r="C1800" s="12">
        <v>44153</v>
      </c>
      <c r="D1800" s="3">
        <f>+VLOOKUP(Precio_diario_frutas[[#This Row],[Mercado]],Codigos_mercados_mayoristas[],3,0)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30" x14ac:dyDescent="0.25">
      <c r="A1801" s="8" t="s">
        <v>174</v>
      </c>
      <c r="B1801" s="3" t="str">
        <f>+VLOOKUP(Precio_diario_frutas[[#This Row],[Mercado]],Codigos_mercados_mayoristas[],2,0)</f>
        <v>Metropolitana</v>
      </c>
      <c r="C1801" s="12">
        <v>44153</v>
      </c>
      <c r="D1801" s="3">
        <f>+VLOOKUP(Precio_diario_frutas[[#This Row],[Mercado]],Codigos_mercados_mayoristas[],3,0)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30" x14ac:dyDescent="0.25">
      <c r="A1802" s="8" t="s">
        <v>174</v>
      </c>
      <c r="B1802" s="3" t="str">
        <f>+VLOOKUP(Precio_diario_frutas[[#This Row],[Mercado]],Codigos_mercados_mayoristas[],2,0)</f>
        <v>Metropolitana</v>
      </c>
      <c r="C1802" s="12">
        <v>44153</v>
      </c>
      <c r="D1802" s="3">
        <f>+VLOOKUP(Precio_diario_frutas[[#This Row],[Mercado]],Codigos_mercados_mayoristas[],3,0)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30" x14ac:dyDescent="0.25">
      <c r="A1803" s="8" t="s">
        <v>174</v>
      </c>
      <c r="B1803" s="3" t="str">
        <f>+VLOOKUP(Precio_diario_frutas[[#This Row],[Mercado]],Codigos_mercados_mayoristas[],2,0)</f>
        <v>Metropolitana</v>
      </c>
      <c r="C1803" s="12">
        <v>44153</v>
      </c>
      <c r="D1803" s="3">
        <f>+VLOOKUP(Precio_diario_frutas[[#This Row],[Mercado]],Codigos_mercados_mayoristas[],3,0)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30" x14ac:dyDescent="0.25">
      <c r="A1804" s="8" t="s">
        <v>174</v>
      </c>
      <c r="B1804" s="3" t="str">
        <f>+VLOOKUP(Precio_diario_frutas[[#This Row],[Mercado]],Codigos_mercados_mayoristas[],2,0)</f>
        <v>Metropolitana</v>
      </c>
      <c r="C1804" s="12">
        <v>44153</v>
      </c>
      <c r="D1804" s="3">
        <f>+VLOOKUP(Precio_diario_frutas[[#This Row],[Mercado]],Codigos_mercados_mayoristas[],3,0)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25">
      <c r="A1805" s="8" t="s">
        <v>174</v>
      </c>
      <c r="B1805" s="3" t="str">
        <f>+VLOOKUP(Precio_diario_frutas[[#This Row],[Mercado]],Codigos_mercados_mayoristas[],2,0)</f>
        <v>Metropolitana</v>
      </c>
      <c r="C1805" s="12">
        <v>44153</v>
      </c>
      <c r="D1805" s="3">
        <f>+VLOOKUP(Precio_diario_frutas[[#This Row],[Mercado]],Codigos_mercados_mayoristas[],3,0)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25">
      <c r="A1806" s="8" t="s">
        <v>174</v>
      </c>
      <c r="B1806" s="3" t="str">
        <f>+VLOOKUP(Precio_diario_frutas[[#This Row],[Mercado]],Codigos_mercados_mayoristas[],2,0)</f>
        <v>Metropolitana</v>
      </c>
      <c r="C1806" s="12">
        <v>44153</v>
      </c>
      <c r="D1806" s="3">
        <f>+VLOOKUP(Precio_diario_frutas[[#This Row],[Mercado]],Codigos_mercados_mayoristas[],3,0)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25">
      <c r="A1807" s="8" t="s">
        <v>174</v>
      </c>
      <c r="B1807" s="3" t="str">
        <f>+VLOOKUP(Precio_diario_frutas[[#This Row],[Mercado]],Codigos_mercados_mayoristas[],2,0)</f>
        <v>Metropolitana</v>
      </c>
      <c r="C1807" s="12">
        <v>44153</v>
      </c>
      <c r="D1807" s="3">
        <f>+VLOOKUP(Precio_diario_frutas[[#This Row],[Mercado]],Codigos_mercados_mayoristas[],3,0)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25">
      <c r="A1808" s="8" t="s">
        <v>174</v>
      </c>
      <c r="B1808" s="3" t="str">
        <f>+VLOOKUP(Precio_diario_frutas[[#This Row],[Mercado]],Codigos_mercados_mayoristas[],2,0)</f>
        <v>Metropolitana</v>
      </c>
      <c r="C1808" s="12">
        <v>44153</v>
      </c>
      <c r="D1808" s="3">
        <f>+VLOOKUP(Precio_diario_frutas[[#This Row],[Mercado]],Codigos_mercados_mayoristas[],3,0)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25">
      <c r="A1809" s="8" t="s">
        <v>174</v>
      </c>
      <c r="B1809" s="3" t="str">
        <f>+VLOOKUP(Precio_diario_frutas[[#This Row],[Mercado]],Codigos_mercados_mayoristas[],2,0)</f>
        <v>Metropolitana</v>
      </c>
      <c r="C1809" s="12">
        <v>44153</v>
      </c>
      <c r="D1809" s="3">
        <f>+VLOOKUP(Precio_diario_frutas[[#This Row],[Mercado]],Codigos_mercados_mayoristas[],3,0)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25">
      <c r="A1810" s="8" t="s">
        <v>174</v>
      </c>
      <c r="B1810" s="3" t="str">
        <f>+VLOOKUP(Precio_diario_frutas[[#This Row],[Mercado]],Codigos_mercados_mayoristas[],2,0)</f>
        <v>Metropolitana</v>
      </c>
      <c r="C1810" s="12">
        <v>44153</v>
      </c>
      <c r="D1810" s="3">
        <f>+VLOOKUP(Precio_diario_frutas[[#This Row],[Mercado]],Codigos_mercados_mayoristas[],3,0)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25">
      <c r="A1811" s="8" t="s">
        <v>174</v>
      </c>
      <c r="B1811" s="3" t="str">
        <f>+VLOOKUP(Precio_diario_frutas[[#This Row],[Mercado]],Codigos_mercados_mayoristas[],2,0)</f>
        <v>Metropolitana</v>
      </c>
      <c r="C1811" s="12">
        <v>44153</v>
      </c>
      <c r="D1811" s="3">
        <f>+VLOOKUP(Precio_diario_frutas[[#This Row],[Mercado]],Codigos_mercados_mayoristas[],3,0)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25">
      <c r="A1812" s="8" t="s">
        <v>174</v>
      </c>
      <c r="B1812" s="3" t="str">
        <f>+VLOOKUP(Precio_diario_frutas[[#This Row],[Mercado]],Codigos_mercados_mayoristas[],2,0)</f>
        <v>Metropolitana</v>
      </c>
      <c r="C1812" s="12">
        <v>44153</v>
      </c>
      <c r="D1812" s="3">
        <f>+VLOOKUP(Precio_diario_frutas[[#This Row],[Mercado]],Codigos_mercados_mayoristas[],3,0)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25">
      <c r="A1813" s="8" t="s">
        <v>174</v>
      </c>
      <c r="B1813" s="3" t="str">
        <f>+VLOOKUP(Precio_diario_frutas[[#This Row],[Mercado]],Codigos_mercados_mayoristas[],2,0)</f>
        <v>Metropolitana</v>
      </c>
      <c r="C1813" s="12">
        <v>44153</v>
      </c>
      <c r="D1813" s="3">
        <f>+VLOOKUP(Precio_diario_frutas[[#This Row],[Mercado]],Codigos_mercados_mayoristas[],3,0)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25">
      <c r="A1814" s="8" t="s">
        <v>174</v>
      </c>
      <c r="B1814" s="3" t="str">
        <f>+VLOOKUP(Precio_diario_frutas[[#This Row],[Mercado]],Codigos_mercados_mayoristas[],2,0)</f>
        <v>Metropolitana</v>
      </c>
      <c r="C1814" s="12">
        <v>44153</v>
      </c>
      <c r="D1814" s="3">
        <f>+VLOOKUP(Precio_diario_frutas[[#This Row],[Mercado]],Codigos_mercados_mayoristas[],3,0)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30" x14ac:dyDescent="0.25">
      <c r="A1815" s="8" t="s">
        <v>174</v>
      </c>
      <c r="B1815" s="3" t="str">
        <f>+VLOOKUP(Precio_diario_frutas[[#This Row],[Mercado]],Codigos_mercados_mayoristas[],2,0)</f>
        <v>Metropolitana</v>
      </c>
      <c r="C1815" s="12">
        <v>44153</v>
      </c>
      <c r="D1815" s="3">
        <f>+VLOOKUP(Precio_diario_frutas[[#This Row],[Mercado]],Codigos_mercados_mayoristas[],3,0)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30" x14ac:dyDescent="0.25">
      <c r="A1816" s="8" t="s">
        <v>174</v>
      </c>
      <c r="B1816" s="3" t="str">
        <f>+VLOOKUP(Precio_diario_frutas[[#This Row],[Mercado]],Codigos_mercados_mayoristas[],2,0)</f>
        <v>Metropolitana</v>
      </c>
      <c r="C1816" s="12">
        <v>44153</v>
      </c>
      <c r="D1816" s="3">
        <f>+VLOOKUP(Precio_diario_frutas[[#This Row],[Mercado]],Codigos_mercados_mayoristas[],3,0)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25">
      <c r="A1817" s="8" t="s">
        <v>174</v>
      </c>
      <c r="B1817" s="3" t="str">
        <f>+VLOOKUP(Precio_diario_frutas[[#This Row],[Mercado]],Codigos_mercados_mayoristas[],2,0)</f>
        <v>Metropolitana</v>
      </c>
      <c r="C1817" s="12">
        <v>44153</v>
      </c>
      <c r="D1817" s="3">
        <f>+VLOOKUP(Precio_diario_frutas[[#This Row],[Mercado]],Codigos_mercados_mayoristas[],3,0)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25">
      <c r="A1818" s="8" t="s">
        <v>174</v>
      </c>
      <c r="B1818" s="3" t="str">
        <f>+VLOOKUP(Precio_diario_frutas[[#This Row],[Mercado]],Codigos_mercados_mayoristas[],2,0)</f>
        <v>Metropolitana</v>
      </c>
      <c r="C1818" s="12">
        <v>44153</v>
      </c>
      <c r="D1818" s="3">
        <f>+VLOOKUP(Precio_diario_frutas[[#This Row],[Mercado]],Codigos_mercados_mayoristas[],3,0)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25">
      <c r="A1819" s="8" t="s">
        <v>174</v>
      </c>
      <c r="B1819" s="3" t="str">
        <f>+VLOOKUP(Precio_diario_frutas[[#This Row],[Mercado]],Codigos_mercados_mayoristas[],2,0)</f>
        <v>Metropolitana</v>
      </c>
      <c r="C1819" s="12">
        <v>44153</v>
      </c>
      <c r="D1819" s="3">
        <f>+VLOOKUP(Precio_diario_frutas[[#This Row],[Mercado]],Codigos_mercados_mayoristas[],3,0)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25">
      <c r="A1820" s="8" t="s">
        <v>174</v>
      </c>
      <c r="B1820" s="3" t="str">
        <f>+VLOOKUP(Precio_diario_frutas[[#This Row],[Mercado]],Codigos_mercados_mayoristas[],2,0)</f>
        <v>Metropolitana</v>
      </c>
      <c r="C1820" s="12">
        <v>44153</v>
      </c>
      <c r="D1820" s="3">
        <f>+VLOOKUP(Precio_diario_frutas[[#This Row],[Mercado]],Codigos_mercados_mayoristas[],3,0)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25">
      <c r="A1821" s="8" t="s">
        <v>174</v>
      </c>
      <c r="B1821" s="3" t="str">
        <f>+VLOOKUP(Precio_diario_frutas[[#This Row],[Mercado]],Codigos_mercados_mayoristas[],2,0)</f>
        <v>Metropolitana</v>
      </c>
      <c r="C1821" s="12">
        <v>44153</v>
      </c>
      <c r="D1821" s="3">
        <f>+VLOOKUP(Precio_diario_frutas[[#This Row],[Mercado]],Codigos_mercados_mayoristas[],3,0)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30" x14ac:dyDescent="0.25">
      <c r="A1822" s="8" t="s">
        <v>174</v>
      </c>
      <c r="B1822" s="3" t="str">
        <f>+VLOOKUP(Precio_diario_frutas[[#This Row],[Mercado]],Codigos_mercados_mayoristas[],2,0)</f>
        <v>Metropolitana</v>
      </c>
      <c r="C1822" s="12">
        <v>44153</v>
      </c>
      <c r="D1822" s="3">
        <f>+VLOOKUP(Precio_diario_frutas[[#This Row],[Mercado]],Codigos_mercados_mayoristas[],3,0)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30" x14ac:dyDescent="0.25">
      <c r="A1823" s="8" t="s">
        <v>174</v>
      </c>
      <c r="B1823" s="3" t="str">
        <f>+VLOOKUP(Precio_diario_frutas[[#This Row],[Mercado]],Codigos_mercados_mayoristas[],2,0)</f>
        <v>Metropolitana</v>
      </c>
      <c r="C1823" s="12">
        <v>44153</v>
      </c>
      <c r="D1823" s="3">
        <f>+VLOOKUP(Precio_diario_frutas[[#This Row],[Mercado]],Codigos_mercados_mayoristas[],3,0)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30" x14ac:dyDescent="0.25">
      <c r="A1824" s="8" t="s">
        <v>174</v>
      </c>
      <c r="B1824" s="3" t="str">
        <f>+VLOOKUP(Precio_diario_frutas[[#This Row],[Mercado]],Codigos_mercados_mayoristas[],2,0)</f>
        <v>Metropolitana</v>
      </c>
      <c r="C1824" s="12">
        <v>44153</v>
      </c>
      <c r="D1824" s="3">
        <f>+VLOOKUP(Precio_diario_frutas[[#This Row],[Mercado]],Codigos_mercados_mayoristas[],3,0)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25">
      <c r="A1825" s="8" t="s">
        <v>174</v>
      </c>
      <c r="B1825" s="3" t="str">
        <f>+VLOOKUP(Precio_diario_frutas[[#This Row],[Mercado]],Codigos_mercados_mayoristas[],2,0)</f>
        <v>Metropolitana</v>
      </c>
      <c r="C1825" s="12">
        <v>44153</v>
      </c>
      <c r="D1825" s="3">
        <f>+VLOOKUP(Precio_diario_frutas[[#This Row],[Mercado]],Codigos_mercados_mayoristas[],3,0)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25">
      <c r="A1826" s="8" t="s">
        <v>174</v>
      </c>
      <c r="B1826" s="3" t="str">
        <f>+VLOOKUP(Precio_diario_frutas[[#This Row],[Mercado]],Codigos_mercados_mayoristas[],2,0)</f>
        <v>Metropolitana</v>
      </c>
      <c r="C1826" s="12">
        <v>44153</v>
      </c>
      <c r="D1826" s="3">
        <f>+VLOOKUP(Precio_diario_frutas[[#This Row],[Mercado]],Codigos_mercados_mayoristas[],3,0)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25">
      <c r="A1827" s="8" t="s">
        <v>174</v>
      </c>
      <c r="B1827" s="3" t="str">
        <f>+VLOOKUP(Precio_diario_frutas[[#This Row],[Mercado]],Codigos_mercados_mayoristas[],2,0)</f>
        <v>Metropolitana</v>
      </c>
      <c r="C1827" s="12">
        <v>44153</v>
      </c>
      <c r="D1827" s="3">
        <f>+VLOOKUP(Precio_diario_frutas[[#This Row],[Mercado]],Codigos_mercados_mayoristas[],3,0)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25">
      <c r="A1828" s="8" t="s">
        <v>174</v>
      </c>
      <c r="B1828" s="3" t="str">
        <f>+VLOOKUP(Precio_diario_frutas[[#This Row],[Mercado]],Codigos_mercados_mayoristas[],2,0)</f>
        <v>Metropolitana</v>
      </c>
      <c r="C1828" s="12">
        <v>44153</v>
      </c>
      <c r="D1828" s="3">
        <f>+VLOOKUP(Precio_diario_frutas[[#This Row],[Mercado]],Codigos_mercados_mayoristas[],3,0)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25">
      <c r="A1829" s="8" t="s">
        <v>174</v>
      </c>
      <c r="B1829" s="3" t="str">
        <f>+VLOOKUP(Precio_diario_frutas[[#This Row],[Mercado]],Codigos_mercados_mayoristas[],2,0)</f>
        <v>Metropolitana</v>
      </c>
      <c r="C1829" s="12">
        <v>44153</v>
      </c>
      <c r="D1829" s="3">
        <f>+VLOOKUP(Precio_diario_frutas[[#This Row],[Mercado]],Codigos_mercados_mayoristas[],3,0)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30" x14ac:dyDescent="0.25">
      <c r="A1830" s="8" t="s">
        <v>174</v>
      </c>
      <c r="B1830" s="3" t="str">
        <f>+VLOOKUP(Precio_diario_frutas[[#This Row],[Mercado]],Codigos_mercados_mayoristas[],2,0)</f>
        <v>Metropolitana</v>
      </c>
      <c r="C1830" s="12">
        <v>44153</v>
      </c>
      <c r="D1830" s="3">
        <f>+VLOOKUP(Precio_diario_frutas[[#This Row],[Mercado]],Codigos_mercados_mayoristas[],3,0)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30" x14ac:dyDescent="0.25">
      <c r="A1831" s="8" t="s">
        <v>174</v>
      </c>
      <c r="B1831" s="3" t="str">
        <f>+VLOOKUP(Precio_diario_frutas[[#This Row],[Mercado]],Codigos_mercados_mayoristas[],2,0)</f>
        <v>Metropolitana</v>
      </c>
      <c r="C1831" s="12">
        <v>44153</v>
      </c>
      <c r="D1831" s="3">
        <f>+VLOOKUP(Precio_diario_frutas[[#This Row],[Mercado]],Codigos_mercados_mayoristas[],3,0)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30" x14ac:dyDescent="0.25">
      <c r="A1832" s="8" t="s">
        <v>174</v>
      </c>
      <c r="B1832" s="3" t="str">
        <f>+VLOOKUP(Precio_diario_frutas[[#This Row],[Mercado]],Codigos_mercados_mayoristas[],2,0)</f>
        <v>Metropolitana</v>
      </c>
      <c r="C1832" s="12">
        <v>44153</v>
      </c>
      <c r="D1832" s="3">
        <f>+VLOOKUP(Precio_diario_frutas[[#This Row],[Mercado]],Codigos_mercados_mayoristas[],3,0)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30" x14ac:dyDescent="0.25">
      <c r="A1833" s="8" t="s">
        <v>174</v>
      </c>
      <c r="B1833" s="3" t="str">
        <f>+VLOOKUP(Precio_diario_frutas[[#This Row],[Mercado]],Codigos_mercados_mayoristas[],2,0)</f>
        <v>Metropolitana</v>
      </c>
      <c r="C1833" s="12">
        <v>44153</v>
      </c>
      <c r="D1833" s="3">
        <f>+VLOOKUP(Precio_diario_frutas[[#This Row],[Mercado]],Codigos_mercados_mayoristas[],3,0)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30" x14ac:dyDescent="0.25">
      <c r="A1834" s="8" t="s">
        <v>174</v>
      </c>
      <c r="B1834" s="11" t="str">
        <f>+VLOOKUP(Precio_diario_frutas[[#This Row],[Mercado]],Codigos_mercados_mayoristas[],2,0)</f>
        <v>Metropolitana</v>
      </c>
      <c r="C1834" s="12">
        <v>44153</v>
      </c>
      <c r="D1834" s="11">
        <f>+VLOOKUP(Precio_diario_frutas[[#This Row],[Mercado]],Codigos_mercados_mayoristas[],3,0)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25">
      <c r="A1835" s="8" t="s">
        <v>134</v>
      </c>
      <c r="B1835" s="3" t="str">
        <f>+VLOOKUP(Precio_diario_frutas[[#This Row],[Mercado]],Codigos_mercados_mayoristas[],2,0)</f>
        <v>Maule</v>
      </c>
      <c r="C1835" s="12">
        <v>44153</v>
      </c>
      <c r="D1835" s="3">
        <f>+VLOOKUP(Precio_diario_frutas[[#This Row],[Mercado]],Codigos_mercados_mayoristas[],3,0)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ht="30" x14ac:dyDescent="0.25">
      <c r="A1836" s="8" t="s">
        <v>134</v>
      </c>
      <c r="B1836" s="3" t="str">
        <f>+VLOOKUP(Precio_diario_frutas[[#This Row],[Mercado]],Codigos_mercados_mayoristas[],2,0)</f>
        <v>Maule</v>
      </c>
      <c r="C1836" s="12">
        <v>44153</v>
      </c>
      <c r="D1836" s="3">
        <f>+VLOOKUP(Precio_diario_frutas[[#This Row],[Mercado]],Codigos_mercados_mayoristas[],3,0)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ht="30" x14ac:dyDescent="0.25">
      <c r="A1837" s="8" t="s">
        <v>134</v>
      </c>
      <c r="B1837" s="3" t="str">
        <f>+VLOOKUP(Precio_diario_frutas[[#This Row],[Mercado]],Codigos_mercados_mayoristas[],2,0)</f>
        <v>Maule</v>
      </c>
      <c r="C1837" s="12">
        <v>44153</v>
      </c>
      <c r="D1837" s="3">
        <f>+VLOOKUP(Precio_diario_frutas[[#This Row],[Mercado]],Codigos_mercados_mayoristas[],3,0)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ht="30" x14ac:dyDescent="0.25">
      <c r="A1838" s="8" t="s">
        <v>134</v>
      </c>
      <c r="B1838" s="3" t="str">
        <f>+VLOOKUP(Precio_diario_frutas[[#This Row],[Mercado]],Codigos_mercados_mayoristas[],2,0)</f>
        <v>Maule</v>
      </c>
      <c r="C1838" s="12">
        <v>44153</v>
      </c>
      <c r="D1838" s="3">
        <f>+VLOOKUP(Precio_diario_frutas[[#This Row],[Mercado]],Codigos_mercados_mayoristas[],3,0)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25">
      <c r="A1839" s="8" t="s">
        <v>134</v>
      </c>
      <c r="B1839" s="3" t="str">
        <f>+VLOOKUP(Precio_diario_frutas[[#This Row],[Mercado]],Codigos_mercados_mayoristas[],2,0)</f>
        <v>Maule</v>
      </c>
      <c r="C1839" s="12">
        <v>44153</v>
      </c>
      <c r="D1839" s="3">
        <f>+VLOOKUP(Precio_diario_frutas[[#This Row],[Mercado]],Codigos_mercados_mayoristas[],3,0)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25">
      <c r="A1840" s="8" t="s">
        <v>134</v>
      </c>
      <c r="B1840" s="3" t="str">
        <f>+VLOOKUP(Precio_diario_frutas[[#This Row],[Mercado]],Codigos_mercados_mayoristas[],2,0)</f>
        <v>Maule</v>
      </c>
      <c r="C1840" s="12">
        <v>44153</v>
      </c>
      <c r="D1840" s="3">
        <f>+VLOOKUP(Precio_diario_frutas[[#This Row],[Mercado]],Codigos_mercados_mayoristas[],3,0)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ht="30" x14ac:dyDescent="0.25">
      <c r="A1841" s="8" t="s">
        <v>134</v>
      </c>
      <c r="B1841" s="3" t="str">
        <f>+VLOOKUP(Precio_diario_frutas[[#This Row],[Mercado]],Codigos_mercados_mayoristas[],2,0)</f>
        <v>Maule</v>
      </c>
      <c r="C1841" s="12">
        <v>44153</v>
      </c>
      <c r="D1841" s="3">
        <f>+VLOOKUP(Precio_diario_frutas[[#This Row],[Mercado]],Codigos_mercados_mayoristas[],3,0)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ht="30" x14ac:dyDescent="0.25">
      <c r="A1842" s="8" t="s">
        <v>134</v>
      </c>
      <c r="B1842" s="3" t="str">
        <f>+VLOOKUP(Precio_diario_frutas[[#This Row],[Mercado]],Codigos_mercados_mayoristas[],2,0)</f>
        <v>Maule</v>
      </c>
      <c r="C1842" s="12">
        <v>44153</v>
      </c>
      <c r="D1842" s="3">
        <f>+VLOOKUP(Precio_diario_frutas[[#This Row],[Mercado]],Codigos_mercados_mayoristas[],3,0)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ht="30" x14ac:dyDescent="0.25">
      <c r="A1843" s="8" t="s">
        <v>134</v>
      </c>
      <c r="B1843" s="3" t="str">
        <f>+VLOOKUP(Precio_diario_frutas[[#This Row],[Mercado]],Codigos_mercados_mayoristas[],2,0)</f>
        <v>Maule</v>
      </c>
      <c r="C1843" s="12">
        <v>44153</v>
      </c>
      <c r="D1843" s="3">
        <f>+VLOOKUP(Precio_diario_frutas[[#This Row],[Mercado]],Codigos_mercados_mayoristas[],3,0)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ht="30" x14ac:dyDescent="0.25">
      <c r="A1844" s="8" t="s">
        <v>134</v>
      </c>
      <c r="B1844" s="3" t="str">
        <f>+VLOOKUP(Precio_diario_frutas[[#This Row],[Mercado]],Codigos_mercados_mayoristas[],2,0)</f>
        <v>Maule</v>
      </c>
      <c r="C1844" s="12">
        <v>44153</v>
      </c>
      <c r="D1844" s="3">
        <f>+VLOOKUP(Precio_diario_frutas[[#This Row],[Mercado]],Codigos_mercados_mayoristas[],3,0)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25">
      <c r="A1845" s="8" t="s">
        <v>134</v>
      </c>
      <c r="B1845" s="3" t="str">
        <f>+VLOOKUP(Precio_diario_frutas[[#This Row],[Mercado]],Codigos_mercados_mayoristas[],2,0)</f>
        <v>Maule</v>
      </c>
      <c r="C1845" s="12">
        <v>44153</v>
      </c>
      <c r="D1845" s="3">
        <f>+VLOOKUP(Precio_diario_frutas[[#This Row],[Mercado]],Codigos_mercados_mayoristas[],3,0)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25">
      <c r="A1846" s="8" t="s">
        <v>134</v>
      </c>
      <c r="B1846" s="3" t="str">
        <f>+VLOOKUP(Precio_diario_frutas[[#This Row],[Mercado]],Codigos_mercados_mayoristas[],2,0)</f>
        <v>Maule</v>
      </c>
      <c r="C1846" s="12">
        <v>44153</v>
      </c>
      <c r="D1846" s="3">
        <f>+VLOOKUP(Precio_diario_frutas[[#This Row],[Mercado]],Codigos_mercados_mayoristas[],3,0)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25">
      <c r="A1847" s="8" t="s">
        <v>134</v>
      </c>
      <c r="B1847" s="3" t="str">
        <f>+VLOOKUP(Precio_diario_frutas[[#This Row],[Mercado]],Codigos_mercados_mayoristas[],2,0)</f>
        <v>Maule</v>
      </c>
      <c r="C1847" s="12">
        <v>44153</v>
      </c>
      <c r="D1847" s="3">
        <f>+VLOOKUP(Precio_diario_frutas[[#This Row],[Mercado]],Codigos_mercados_mayoristas[],3,0)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25">
      <c r="A1848" s="8" t="s">
        <v>134</v>
      </c>
      <c r="B1848" s="3" t="str">
        <f>+VLOOKUP(Precio_diario_frutas[[#This Row],[Mercado]],Codigos_mercados_mayoristas[],2,0)</f>
        <v>Maule</v>
      </c>
      <c r="C1848" s="12">
        <v>44153</v>
      </c>
      <c r="D1848" s="3">
        <f>+VLOOKUP(Precio_diario_frutas[[#This Row],[Mercado]],Codigos_mercados_mayoristas[],3,0)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25">
      <c r="A1849" s="8" t="s">
        <v>134</v>
      </c>
      <c r="B1849" s="3" t="str">
        <f>+VLOOKUP(Precio_diario_frutas[[#This Row],[Mercado]],Codigos_mercados_mayoristas[],2,0)</f>
        <v>Maule</v>
      </c>
      <c r="C1849" s="12">
        <v>44153</v>
      </c>
      <c r="D1849" s="3">
        <f>+VLOOKUP(Precio_diario_frutas[[#This Row],[Mercado]],Codigos_mercados_mayoristas[],3,0)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25">
      <c r="A1850" s="8" t="s">
        <v>134</v>
      </c>
      <c r="B1850" s="3" t="str">
        <f>+VLOOKUP(Precio_diario_frutas[[#This Row],[Mercado]],Codigos_mercados_mayoristas[],2,0)</f>
        <v>Maule</v>
      </c>
      <c r="C1850" s="12">
        <v>44153</v>
      </c>
      <c r="D1850" s="3">
        <f>+VLOOKUP(Precio_diario_frutas[[#This Row],[Mercado]],Codigos_mercados_mayoristas[],3,0)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25">
      <c r="A1851" s="8" t="s">
        <v>134</v>
      </c>
      <c r="B1851" s="3" t="str">
        <f>+VLOOKUP(Precio_diario_frutas[[#This Row],[Mercado]],Codigos_mercados_mayoristas[],2,0)</f>
        <v>Maule</v>
      </c>
      <c r="C1851" s="12">
        <v>44153</v>
      </c>
      <c r="D1851" s="3">
        <f>+VLOOKUP(Precio_diario_frutas[[#This Row],[Mercado]],Codigos_mercados_mayoristas[],3,0)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25">
      <c r="A1852" s="8" t="s">
        <v>134</v>
      </c>
      <c r="B1852" s="3" t="str">
        <f>+VLOOKUP(Precio_diario_frutas[[#This Row],[Mercado]],Codigos_mercados_mayoristas[],2,0)</f>
        <v>Maule</v>
      </c>
      <c r="C1852" s="12">
        <v>44153</v>
      </c>
      <c r="D1852" s="3">
        <f>+VLOOKUP(Precio_diario_frutas[[#This Row],[Mercado]],Codigos_mercados_mayoristas[],3,0)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25">
      <c r="A1853" s="8" t="s">
        <v>134</v>
      </c>
      <c r="B1853" s="3" t="str">
        <f>+VLOOKUP(Precio_diario_frutas[[#This Row],[Mercado]],Codigos_mercados_mayoristas[],2,0)</f>
        <v>Maule</v>
      </c>
      <c r="C1853" s="12">
        <v>44153</v>
      </c>
      <c r="D1853" s="3">
        <f>+VLOOKUP(Precio_diario_frutas[[#This Row],[Mercado]],Codigos_mercados_mayoristas[],3,0)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25">
      <c r="A1854" s="8" t="s">
        <v>134</v>
      </c>
      <c r="B1854" s="3" t="str">
        <f>+VLOOKUP(Precio_diario_frutas[[#This Row],[Mercado]],Codigos_mercados_mayoristas[],2,0)</f>
        <v>Maule</v>
      </c>
      <c r="C1854" s="12">
        <v>44153</v>
      </c>
      <c r="D1854" s="3">
        <f>+VLOOKUP(Precio_diario_frutas[[#This Row],[Mercado]],Codigos_mercados_mayoristas[],3,0)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25">
      <c r="A1855" s="8" t="s">
        <v>134</v>
      </c>
      <c r="B1855" s="3" t="str">
        <f>+VLOOKUP(Precio_diario_frutas[[#This Row],[Mercado]],Codigos_mercados_mayoristas[],2,0)</f>
        <v>Maule</v>
      </c>
      <c r="C1855" s="12">
        <v>44153</v>
      </c>
      <c r="D1855" s="3">
        <f>+VLOOKUP(Precio_diario_frutas[[#This Row],[Mercado]],Codigos_mercados_mayoristas[],3,0)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25">
      <c r="A1856" s="8" t="s">
        <v>134</v>
      </c>
      <c r="B1856" s="3" t="str">
        <f>+VLOOKUP(Precio_diario_frutas[[#This Row],[Mercado]],Codigos_mercados_mayoristas[],2,0)</f>
        <v>Maule</v>
      </c>
      <c r="C1856" s="12">
        <v>44153</v>
      </c>
      <c r="D1856" s="3">
        <f>+VLOOKUP(Precio_diario_frutas[[#This Row],[Mercado]],Codigos_mercados_mayoristas[],3,0)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25">
      <c r="A1857" s="8" t="s">
        <v>134</v>
      </c>
      <c r="B1857" s="3" t="str">
        <f>+VLOOKUP(Precio_diario_frutas[[#This Row],[Mercado]],Codigos_mercados_mayoristas[],2,0)</f>
        <v>Maule</v>
      </c>
      <c r="C1857" s="12">
        <v>44153</v>
      </c>
      <c r="D1857" s="3">
        <f>+VLOOKUP(Precio_diario_frutas[[#This Row],[Mercado]],Codigos_mercados_mayoristas[],3,0)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25">
      <c r="A1858" s="8" t="s">
        <v>134</v>
      </c>
      <c r="B1858" s="3" t="str">
        <f>+VLOOKUP(Precio_diario_frutas[[#This Row],[Mercado]],Codigos_mercados_mayoristas[],2,0)</f>
        <v>Maule</v>
      </c>
      <c r="C1858" s="12">
        <v>44153</v>
      </c>
      <c r="D1858" s="3">
        <f>+VLOOKUP(Precio_diario_frutas[[#This Row],[Mercado]],Codigos_mercados_mayoristas[],3,0)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25">
      <c r="A1859" s="8" t="s">
        <v>134</v>
      </c>
      <c r="B1859" s="3" t="str">
        <f>+VLOOKUP(Precio_diario_frutas[[#This Row],[Mercado]],Codigos_mercados_mayoristas[],2,0)</f>
        <v>Maule</v>
      </c>
      <c r="C1859" s="12">
        <v>44153</v>
      </c>
      <c r="D1859" s="3">
        <f>+VLOOKUP(Precio_diario_frutas[[#This Row],[Mercado]],Codigos_mercados_mayoristas[],3,0)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25">
      <c r="A1860" s="8" t="s">
        <v>134</v>
      </c>
      <c r="B1860" s="3" t="str">
        <f>+VLOOKUP(Precio_diario_frutas[[#This Row],[Mercado]],Codigos_mercados_mayoristas[],2,0)</f>
        <v>Maule</v>
      </c>
      <c r="C1860" s="12">
        <v>44153</v>
      </c>
      <c r="D1860" s="3">
        <f>+VLOOKUP(Precio_diario_frutas[[#This Row],[Mercado]],Codigos_mercados_mayoristas[],3,0)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25">
      <c r="A1861" s="8" t="s">
        <v>134</v>
      </c>
      <c r="B1861" s="3" t="str">
        <f>+VLOOKUP(Precio_diario_frutas[[#This Row],[Mercado]],Codigos_mercados_mayoristas[],2,0)</f>
        <v>Maule</v>
      </c>
      <c r="C1861" s="12">
        <v>44153</v>
      </c>
      <c r="D1861" s="3">
        <f>+VLOOKUP(Precio_diario_frutas[[#This Row],[Mercado]],Codigos_mercados_mayoristas[],3,0)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25">
      <c r="A1862" s="8" t="s">
        <v>134</v>
      </c>
      <c r="B1862" s="3" t="str">
        <f>+VLOOKUP(Precio_diario_frutas[[#This Row],[Mercado]],Codigos_mercados_mayoristas[],2,0)</f>
        <v>Maule</v>
      </c>
      <c r="C1862" s="12">
        <v>44153</v>
      </c>
      <c r="D1862" s="3">
        <f>+VLOOKUP(Precio_diario_frutas[[#This Row],[Mercado]],Codigos_mercados_mayoristas[],3,0)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30" x14ac:dyDescent="0.25">
      <c r="A1863" s="8" t="s">
        <v>134</v>
      </c>
      <c r="B1863" s="3" t="str">
        <f>+VLOOKUP(Precio_diario_frutas[[#This Row],[Mercado]],Codigos_mercados_mayoristas[],2,0)</f>
        <v>Maule</v>
      </c>
      <c r="C1863" s="12">
        <v>44153</v>
      </c>
      <c r="D1863" s="3">
        <f>+VLOOKUP(Precio_diario_frutas[[#This Row],[Mercado]],Codigos_mercados_mayoristas[],3,0)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30" x14ac:dyDescent="0.25">
      <c r="A1864" s="8" t="s">
        <v>134</v>
      </c>
      <c r="B1864" s="3" t="str">
        <f>+VLOOKUP(Precio_diario_frutas[[#This Row],[Mercado]],Codigos_mercados_mayoristas[],2,0)</f>
        <v>Maule</v>
      </c>
      <c r="C1864" s="12">
        <v>44153</v>
      </c>
      <c r="D1864" s="3">
        <f>+VLOOKUP(Precio_diario_frutas[[#This Row],[Mercado]],Codigos_mercados_mayoristas[],3,0)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30" x14ac:dyDescent="0.25">
      <c r="A1865" s="8" t="s">
        <v>134</v>
      </c>
      <c r="B1865" s="3" t="str">
        <f>+VLOOKUP(Precio_diario_frutas[[#This Row],[Mercado]],Codigos_mercados_mayoristas[],2,0)</f>
        <v>Maule</v>
      </c>
      <c r="C1865" s="12">
        <v>44153</v>
      </c>
      <c r="D1865" s="3">
        <f>+VLOOKUP(Precio_diario_frutas[[#This Row],[Mercado]],Codigos_mercados_mayoristas[],3,0)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30" x14ac:dyDescent="0.25">
      <c r="A1866" s="8" t="s">
        <v>134</v>
      </c>
      <c r="B1866" s="11" t="str">
        <f>+VLOOKUP(Precio_diario_frutas[[#This Row],[Mercado]],Codigos_mercados_mayoristas[],2,0)</f>
        <v>Maule</v>
      </c>
      <c r="C1866" s="12">
        <v>44153</v>
      </c>
      <c r="D1866" s="11">
        <f>+VLOOKUP(Precio_diario_frutas[[#This Row],[Mercado]],Codigos_mercados_mayoristas[],3,0)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25">
      <c r="A1867" s="8" t="s">
        <v>60</v>
      </c>
      <c r="B1867" s="3" t="str">
        <f>+VLOOKUP(Precio_diario_frutas[[#This Row],[Mercado]],Codigos_mercados_mayoristas[],2,0)</f>
        <v>Valparaíso</v>
      </c>
      <c r="C1867" s="12">
        <v>44153</v>
      </c>
      <c r="D1867" s="3">
        <f>+VLOOKUP(Precio_diario_frutas[[#This Row],[Mercado]],Codigos_mercados_mayoristas[],3,0)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ht="30" x14ac:dyDescent="0.25">
      <c r="A1868" s="8" t="s">
        <v>60</v>
      </c>
      <c r="B1868" s="3" t="str">
        <f>+VLOOKUP(Precio_diario_frutas[[#This Row],[Mercado]],Codigos_mercados_mayoristas[],2,0)</f>
        <v>Valparaíso</v>
      </c>
      <c r="C1868" s="12">
        <v>44153</v>
      </c>
      <c r="D1868" s="3">
        <f>+VLOOKUP(Precio_diario_frutas[[#This Row],[Mercado]],Codigos_mercados_mayoristas[],3,0)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ht="30" x14ac:dyDescent="0.25">
      <c r="A1869" s="8" t="s">
        <v>60</v>
      </c>
      <c r="B1869" s="3" t="str">
        <f>+VLOOKUP(Precio_diario_frutas[[#This Row],[Mercado]],Codigos_mercados_mayoristas[],2,0)</f>
        <v>Valparaíso</v>
      </c>
      <c r="C1869" s="12">
        <v>44153</v>
      </c>
      <c r="D1869" s="3">
        <f>+VLOOKUP(Precio_diario_frutas[[#This Row],[Mercado]],Codigos_mercados_mayoristas[],3,0)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ht="30" x14ac:dyDescent="0.25">
      <c r="A1870" s="8" t="s">
        <v>60</v>
      </c>
      <c r="B1870" s="3" t="str">
        <f>+VLOOKUP(Precio_diario_frutas[[#This Row],[Mercado]],Codigos_mercados_mayoristas[],2,0)</f>
        <v>Valparaíso</v>
      </c>
      <c r="C1870" s="12">
        <v>44153</v>
      </c>
      <c r="D1870" s="3">
        <f>+VLOOKUP(Precio_diario_frutas[[#This Row],[Mercado]],Codigos_mercados_mayoristas[],3,0)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30" x14ac:dyDescent="0.25">
      <c r="A1871" s="8" t="s">
        <v>60</v>
      </c>
      <c r="B1871" s="3" t="str">
        <f>+VLOOKUP(Precio_diario_frutas[[#This Row],[Mercado]],Codigos_mercados_mayoristas[],2,0)</f>
        <v>Valparaíso</v>
      </c>
      <c r="C1871" s="12">
        <v>44153</v>
      </c>
      <c r="D1871" s="3">
        <f>+VLOOKUP(Precio_diario_frutas[[#This Row],[Mercado]],Codigos_mercados_mayoristas[],3,0)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30" x14ac:dyDescent="0.25">
      <c r="A1872" s="8" t="s">
        <v>60</v>
      </c>
      <c r="B1872" s="3" t="str">
        <f>+VLOOKUP(Precio_diario_frutas[[#This Row],[Mercado]],Codigos_mercados_mayoristas[],2,0)</f>
        <v>Valparaíso</v>
      </c>
      <c r="C1872" s="12">
        <v>44153</v>
      </c>
      <c r="D1872" s="3">
        <f>+VLOOKUP(Precio_diario_frutas[[#This Row],[Mercado]],Codigos_mercados_mayoristas[],3,0)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30" x14ac:dyDescent="0.25">
      <c r="A1873" s="8" t="s">
        <v>60</v>
      </c>
      <c r="B1873" s="3" t="str">
        <f>+VLOOKUP(Precio_diario_frutas[[#This Row],[Mercado]],Codigos_mercados_mayoristas[],2,0)</f>
        <v>Valparaíso</v>
      </c>
      <c r="C1873" s="12">
        <v>44153</v>
      </c>
      <c r="D1873" s="3">
        <f>+VLOOKUP(Precio_diario_frutas[[#This Row],[Mercado]],Codigos_mercados_mayoristas[],3,0)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30" x14ac:dyDescent="0.25">
      <c r="A1874" s="8" t="s">
        <v>60</v>
      </c>
      <c r="B1874" s="3" t="str">
        <f>+VLOOKUP(Precio_diario_frutas[[#This Row],[Mercado]],Codigos_mercados_mayoristas[],2,0)</f>
        <v>Valparaíso</v>
      </c>
      <c r="C1874" s="12">
        <v>44153</v>
      </c>
      <c r="D1874" s="3">
        <f>+VLOOKUP(Precio_diario_frutas[[#This Row],[Mercado]],Codigos_mercados_mayoristas[],3,0)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30" x14ac:dyDescent="0.25">
      <c r="A1875" s="8" t="s">
        <v>60</v>
      </c>
      <c r="B1875" s="3" t="str">
        <f>+VLOOKUP(Precio_diario_frutas[[#This Row],[Mercado]],Codigos_mercados_mayoristas[],2,0)</f>
        <v>Valparaíso</v>
      </c>
      <c r="C1875" s="12">
        <v>44153</v>
      </c>
      <c r="D1875" s="3">
        <f>+VLOOKUP(Precio_diario_frutas[[#This Row],[Mercado]],Codigos_mercados_mayoristas[],3,0)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30" x14ac:dyDescent="0.25">
      <c r="A1876" s="8" t="s">
        <v>60</v>
      </c>
      <c r="B1876" s="3" t="str">
        <f>+VLOOKUP(Precio_diario_frutas[[#This Row],[Mercado]],Codigos_mercados_mayoristas[],2,0)</f>
        <v>Valparaíso</v>
      </c>
      <c r="C1876" s="12">
        <v>44153</v>
      </c>
      <c r="D1876" s="3">
        <f>+VLOOKUP(Precio_diario_frutas[[#This Row],[Mercado]],Codigos_mercados_mayoristas[],3,0)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25">
      <c r="A1877" s="8" t="s">
        <v>60</v>
      </c>
      <c r="B1877" s="3" t="str">
        <f>+VLOOKUP(Precio_diario_frutas[[#This Row],[Mercado]],Codigos_mercados_mayoristas[],2,0)</f>
        <v>Valparaíso</v>
      </c>
      <c r="C1877" s="12">
        <v>44153</v>
      </c>
      <c r="D1877" s="3">
        <f>+VLOOKUP(Precio_diario_frutas[[#This Row],[Mercado]],Codigos_mercados_mayoristas[],3,0)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25">
      <c r="A1878" s="8" t="s">
        <v>60</v>
      </c>
      <c r="B1878" s="3" t="str">
        <f>+VLOOKUP(Precio_diario_frutas[[#This Row],[Mercado]],Codigos_mercados_mayoristas[],2,0)</f>
        <v>Valparaíso</v>
      </c>
      <c r="C1878" s="12">
        <v>44153</v>
      </c>
      <c r="D1878" s="3">
        <f>+VLOOKUP(Precio_diario_frutas[[#This Row],[Mercado]],Codigos_mercados_mayoristas[],3,0)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25">
      <c r="A1879" s="8" t="s">
        <v>60</v>
      </c>
      <c r="B1879" s="3" t="str">
        <f>+VLOOKUP(Precio_diario_frutas[[#This Row],[Mercado]],Codigos_mercados_mayoristas[],2,0)</f>
        <v>Valparaíso</v>
      </c>
      <c r="C1879" s="12">
        <v>44153</v>
      </c>
      <c r="D1879" s="3">
        <f>+VLOOKUP(Precio_diario_frutas[[#This Row],[Mercado]],Codigos_mercados_mayoristas[],3,0)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25">
      <c r="A1880" s="8" t="s">
        <v>60</v>
      </c>
      <c r="B1880" s="3" t="str">
        <f>+VLOOKUP(Precio_diario_frutas[[#This Row],[Mercado]],Codigos_mercados_mayoristas[],2,0)</f>
        <v>Valparaíso</v>
      </c>
      <c r="C1880" s="12">
        <v>44153</v>
      </c>
      <c r="D1880" s="3">
        <f>+VLOOKUP(Precio_diario_frutas[[#This Row],[Mercado]],Codigos_mercados_mayoristas[],3,0)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25">
      <c r="A1881" s="8" t="s">
        <v>60</v>
      </c>
      <c r="B1881" s="3" t="str">
        <f>+VLOOKUP(Precio_diario_frutas[[#This Row],[Mercado]],Codigos_mercados_mayoristas[],2,0)</f>
        <v>Valparaíso</v>
      </c>
      <c r="C1881" s="12">
        <v>44153</v>
      </c>
      <c r="D1881" s="3">
        <f>+VLOOKUP(Precio_diario_frutas[[#This Row],[Mercado]],Codigos_mercados_mayoristas[],3,0)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25">
      <c r="A1882" s="8" t="s">
        <v>60</v>
      </c>
      <c r="B1882" s="3" t="str">
        <f>+VLOOKUP(Precio_diario_frutas[[#This Row],[Mercado]],Codigos_mercados_mayoristas[],2,0)</f>
        <v>Valparaíso</v>
      </c>
      <c r="C1882" s="12">
        <v>44153</v>
      </c>
      <c r="D1882" s="3">
        <f>+VLOOKUP(Precio_diario_frutas[[#This Row],[Mercado]],Codigos_mercados_mayoristas[],3,0)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25">
      <c r="A1883" s="8" t="s">
        <v>60</v>
      </c>
      <c r="B1883" s="3" t="str">
        <f>+VLOOKUP(Precio_diario_frutas[[#This Row],[Mercado]],Codigos_mercados_mayoristas[],2,0)</f>
        <v>Valparaíso</v>
      </c>
      <c r="C1883" s="12">
        <v>44153</v>
      </c>
      <c r="D1883" s="3">
        <f>+VLOOKUP(Precio_diario_frutas[[#This Row],[Mercado]],Codigos_mercados_mayoristas[],3,0)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30" x14ac:dyDescent="0.25">
      <c r="A1884" s="8" t="s">
        <v>60</v>
      </c>
      <c r="B1884" s="3" t="str">
        <f>+VLOOKUP(Precio_diario_frutas[[#This Row],[Mercado]],Codigos_mercados_mayoristas[],2,0)</f>
        <v>Valparaíso</v>
      </c>
      <c r="C1884" s="12">
        <v>44153</v>
      </c>
      <c r="D1884" s="3">
        <f>+VLOOKUP(Precio_diario_frutas[[#This Row],[Mercado]],Codigos_mercados_mayoristas[],3,0)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25">
      <c r="A1885" s="8" t="s">
        <v>60</v>
      </c>
      <c r="B1885" s="3" t="str">
        <f>+VLOOKUP(Precio_diario_frutas[[#This Row],[Mercado]],Codigos_mercados_mayoristas[],2,0)</f>
        <v>Valparaíso</v>
      </c>
      <c r="C1885" s="12">
        <v>44153</v>
      </c>
      <c r="D1885" s="3">
        <f>+VLOOKUP(Precio_diario_frutas[[#This Row],[Mercado]],Codigos_mercados_mayoristas[],3,0)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25">
      <c r="A1886" s="8" t="s">
        <v>60</v>
      </c>
      <c r="B1886" s="3" t="str">
        <f>+VLOOKUP(Precio_diario_frutas[[#This Row],[Mercado]],Codigos_mercados_mayoristas[],2,0)</f>
        <v>Valparaíso</v>
      </c>
      <c r="C1886" s="12">
        <v>44153</v>
      </c>
      <c r="D1886" s="3">
        <f>+VLOOKUP(Precio_diario_frutas[[#This Row],[Mercado]],Codigos_mercados_mayoristas[],3,0)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25">
      <c r="A1887" s="8" t="s">
        <v>60</v>
      </c>
      <c r="B1887" s="3" t="str">
        <f>+VLOOKUP(Precio_diario_frutas[[#This Row],[Mercado]],Codigos_mercados_mayoristas[],2,0)</f>
        <v>Valparaíso</v>
      </c>
      <c r="C1887" s="12">
        <v>44153</v>
      </c>
      <c r="D1887" s="3">
        <f>+VLOOKUP(Precio_diario_frutas[[#This Row],[Mercado]],Codigos_mercados_mayoristas[],3,0)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25">
      <c r="A1888" s="8" t="s">
        <v>60</v>
      </c>
      <c r="B1888" s="3" t="str">
        <f>+VLOOKUP(Precio_diario_frutas[[#This Row],[Mercado]],Codigos_mercados_mayoristas[],2,0)</f>
        <v>Valparaíso</v>
      </c>
      <c r="C1888" s="12">
        <v>44153</v>
      </c>
      <c r="D1888" s="3">
        <f>+VLOOKUP(Precio_diario_frutas[[#This Row],[Mercado]],Codigos_mercados_mayoristas[],3,0)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25">
      <c r="A1889" s="8" t="s">
        <v>60</v>
      </c>
      <c r="B1889" s="3" t="str">
        <f>+VLOOKUP(Precio_diario_frutas[[#This Row],[Mercado]],Codigos_mercados_mayoristas[],2,0)</f>
        <v>Valparaíso</v>
      </c>
      <c r="C1889" s="12">
        <v>44153</v>
      </c>
      <c r="D1889" s="3">
        <f>+VLOOKUP(Precio_diario_frutas[[#This Row],[Mercado]],Codigos_mercados_mayoristas[],3,0)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25">
      <c r="A1890" s="8" t="s">
        <v>60</v>
      </c>
      <c r="B1890" s="3" t="str">
        <f>+VLOOKUP(Precio_diario_frutas[[#This Row],[Mercado]],Codigos_mercados_mayoristas[],2,0)</f>
        <v>Valparaíso</v>
      </c>
      <c r="C1890" s="12">
        <v>44153</v>
      </c>
      <c r="D1890" s="3">
        <f>+VLOOKUP(Precio_diario_frutas[[#This Row],[Mercado]],Codigos_mercados_mayoristas[],3,0)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25">
      <c r="A1891" s="8" t="s">
        <v>60</v>
      </c>
      <c r="B1891" s="3" t="str">
        <f>+VLOOKUP(Precio_diario_frutas[[#This Row],[Mercado]],Codigos_mercados_mayoristas[],2,0)</f>
        <v>Valparaíso</v>
      </c>
      <c r="C1891" s="12">
        <v>44153</v>
      </c>
      <c r="D1891" s="3">
        <f>+VLOOKUP(Precio_diario_frutas[[#This Row],[Mercado]],Codigos_mercados_mayoristas[],3,0)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25">
      <c r="A1892" s="8" t="s">
        <v>60</v>
      </c>
      <c r="B1892" s="3" t="str">
        <f>+VLOOKUP(Precio_diario_frutas[[#This Row],[Mercado]],Codigos_mercados_mayoristas[],2,0)</f>
        <v>Valparaíso</v>
      </c>
      <c r="C1892" s="12">
        <v>44153</v>
      </c>
      <c r="D1892" s="3">
        <f>+VLOOKUP(Precio_diario_frutas[[#This Row],[Mercado]],Codigos_mercados_mayoristas[],3,0)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25">
      <c r="A1893" s="8" t="s">
        <v>60</v>
      </c>
      <c r="B1893" s="3" t="str">
        <f>+VLOOKUP(Precio_diario_frutas[[#This Row],[Mercado]],Codigos_mercados_mayoristas[],2,0)</f>
        <v>Valparaíso</v>
      </c>
      <c r="C1893" s="12">
        <v>44153</v>
      </c>
      <c r="D1893" s="3">
        <f>+VLOOKUP(Precio_diario_frutas[[#This Row],[Mercado]],Codigos_mercados_mayoristas[],3,0)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25">
      <c r="A1894" s="8" t="s">
        <v>60</v>
      </c>
      <c r="B1894" s="3" t="str">
        <f>+VLOOKUP(Precio_diario_frutas[[#This Row],[Mercado]],Codigos_mercados_mayoristas[],2,0)</f>
        <v>Valparaíso</v>
      </c>
      <c r="C1894" s="12">
        <v>44153</v>
      </c>
      <c r="D1894" s="3">
        <f>+VLOOKUP(Precio_diario_frutas[[#This Row],[Mercado]],Codigos_mercados_mayoristas[],3,0)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25">
      <c r="A1895" s="8" t="s">
        <v>60</v>
      </c>
      <c r="B1895" s="3" t="str">
        <f>+VLOOKUP(Precio_diario_frutas[[#This Row],[Mercado]],Codigos_mercados_mayoristas[],2,0)</f>
        <v>Valparaíso</v>
      </c>
      <c r="C1895" s="12">
        <v>44153</v>
      </c>
      <c r="D1895" s="3">
        <f>+VLOOKUP(Precio_diario_frutas[[#This Row],[Mercado]],Codigos_mercados_mayoristas[],3,0)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25">
      <c r="A1896" s="8" t="s">
        <v>60</v>
      </c>
      <c r="B1896" s="3" t="str">
        <f>+VLOOKUP(Precio_diario_frutas[[#This Row],[Mercado]],Codigos_mercados_mayoristas[],2,0)</f>
        <v>Valparaíso</v>
      </c>
      <c r="C1896" s="12">
        <v>44153</v>
      </c>
      <c r="D1896" s="3">
        <f>+VLOOKUP(Precio_diario_frutas[[#This Row],[Mercado]],Codigos_mercados_mayoristas[],3,0)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25">
      <c r="A1897" s="8" t="s">
        <v>60</v>
      </c>
      <c r="B1897" s="3" t="str">
        <f>+VLOOKUP(Precio_diario_frutas[[#This Row],[Mercado]],Codigos_mercados_mayoristas[],2,0)</f>
        <v>Valparaíso</v>
      </c>
      <c r="C1897" s="12">
        <v>44153</v>
      </c>
      <c r="D1897" s="3">
        <f>+VLOOKUP(Precio_diario_frutas[[#This Row],[Mercado]],Codigos_mercados_mayoristas[],3,0)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25">
      <c r="A1898" s="8" t="s">
        <v>60</v>
      </c>
      <c r="B1898" s="3" t="str">
        <f>+VLOOKUP(Precio_diario_frutas[[#This Row],[Mercado]],Codigos_mercados_mayoristas[],2,0)</f>
        <v>Valparaíso</v>
      </c>
      <c r="C1898" s="12">
        <v>44153</v>
      </c>
      <c r="D1898" s="3">
        <f>+VLOOKUP(Precio_diario_frutas[[#This Row],[Mercado]],Codigos_mercados_mayoristas[],3,0)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25">
      <c r="A1899" s="8" t="s">
        <v>60</v>
      </c>
      <c r="B1899" s="3" t="str">
        <f>+VLOOKUP(Precio_diario_frutas[[#This Row],[Mercado]],Codigos_mercados_mayoristas[],2,0)</f>
        <v>Valparaíso</v>
      </c>
      <c r="C1899" s="12">
        <v>44153</v>
      </c>
      <c r="D1899" s="3">
        <f>+VLOOKUP(Precio_diario_frutas[[#This Row],[Mercado]],Codigos_mercados_mayoristas[],3,0)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25">
      <c r="A1900" s="8" t="s">
        <v>60</v>
      </c>
      <c r="B1900" s="3" t="str">
        <f>+VLOOKUP(Precio_diario_frutas[[#This Row],[Mercado]],Codigos_mercados_mayoristas[],2,0)</f>
        <v>Valparaíso</v>
      </c>
      <c r="C1900" s="12">
        <v>44153</v>
      </c>
      <c r="D1900" s="3">
        <f>+VLOOKUP(Precio_diario_frutas[[#This Row],[Mercado]],Codigos_mercados_mayoristas[],3,0)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30" x14ac:dyDescent="0.25">
      <c r="A1901" s="8" t="s">
        <v>60</v>
      </c>
      <c r="B1901" s="3" t="str">
        <f>+VLOOKUP(Precio_diario_frutas[[#This Row],[Mercado]],Codigos_mercados_mayoristas[],2,0)</f>
        <v>Valparaíso</v>
      </c>
      <c r="C1901" s="12">
        <v>44153</v>
      </c>
      <c r="D1901" s="3">
        <f>+VLOOKUP(Precio_diario_frutas[[#This Row],[Mercado]],Codigos_mercados_mayoristas[],3,0)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30" x14ac:dyDescent="0.25">
      <c r="A1902" s="8" t="s">
        <v>60</v>
      </c>
      <c r="B1902" s="3" t="str">
        <f>+VLOOKUP(Precio_diario_frutas[[#This Row],[Mercado]],Codigos_mercados_mayoristas[],2,0)</f>
        <v>Valparaíso</v>
      </c>
      <c r="C1902" s="12">
        <v>44153</v>
      </c>
      <c r="D1902" s="3">
        <f>+VLOOKUP(Precio_diario_frutas[[#This Row],[Mercado]],Codigos_mercados_mayoristas[],3,0)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30" x14ac:dyDescent="0.25">
      <c r="A1903" s="8" t="s">
        <v>60</v>
      </c>
      <c r="B1903" s="11" t="str">
        <f>+VLOOKUP(Precio_diario_frutas[[#This Row],[Mercado]],Codigos_mercados_mayoristas[],2,0)</f>
        <v>Valparaíso</v>
      </c>
      <c r="C1903" s="12">
        <v>44153</v>
      </c>
      <c r="D1903" s="11">
        <f>+VLOOKUP(Precio_diario_frutas[[#This Row],[Mercado]],Codigos_mercados_mayoristas[],3,0)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25">
      <c r="A1904" s="8" t="s">
        <v>170</v>
      </c>
      <c r="B1904" s="3" t="str">
        <f>+VLOOKUP(Precio_diario_frutas[[#This Row],[Mercado]],Codigos_mercados_mayoristas[],2,0)</f>
        <v>Coquimbo</v>
      </c>
      <c r="C1904" s="12">
        <v>44153</v>
      </c>
      <c r="D1904" s="3">
        <f>+VLOOKUP(Precio_diario_frutas[[#This Row],[Mercado]],Codigos_mercados_mayoristas[],3,0)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25">
      <c r="A1905" s="8" t="s">
        <v>170</v>
      </c>
      <c r="B1905" s="3" t="str">
        <f>+VLOOKUP(Precio_diario_frutas[[#This Row],[Mercado]],Codigos_mercados_mayoristas[],2,0)</f>
        <v>Coquimbo</v>
      </c>
      <c r="C1905" s="12">
        <v>44153</v>
      </c>
      <c r="D1905" s="3">
        <f>+VLOOKUP(Precio_diario_frutas[[#This Row],[Mercado]],Codigos_mercados_mayoristas[],3,0)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25">
      <c r="A1906" s="8" t="s">
        <v>170</v>
      </c>
      <c r="B1906" s="3" t="str">
        <f>+VLOOKUP(Precio_diario_frutas[[#This Row],[Mercado]],Codigos_mercados_mayoristas[],2,0)</f>
        <v>Coquimbo</v>
      </c>
      <c r="C1906" s="12">
        <v>44153</v>
      </c>
      <c r="D1906" s="3">
        <f>+VLOOKUP(Precio_diario_frutas[[#This Row],[Mercado]],Codigos_mercados_mayoristas[],3,0)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25">
      <c r="A1907" s="8" t="s">
        <v>170</v>
      </c>
      <c r="B1907" s="3" t="str">
        <f>+VLOOKUP(Precio_diario_frutas[[#This Row],[Mercado]],Codigos_mercados_mayoristas[],2,0)</f>
        <v>Coquimbo</v>
      </c>
      <c r="C1907" s="12">
        <v>44153</v>
      </c>
      <c r="D1907" s="3">
        <f>+VLOOKUP(Precio_diario_frutas[[#This Row],[Mercado]],Codigos_mercados_mayoristas[],3,0)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25">
      <c r="A1908" s="8" t="s">
        <v>170</v>
      </c>
      <c r="B1908" s="3" t="str">
        <f>+VLOOKUP(Precio_diario_frutas[[#This Row],[Mercado]],Codigos_mercados_mayoristas[],2,0)</f>
        <v>Coquimbo</v>
      </c>
      <c r="C1908" s="12">
        <v>44153</v>
      </c>
      <c r="D1908" s="3">
        <f>+VLOOKUP(Precio_diario_frutas[[#This Row],[Mercado]],Codigos_mercados_mayoristas[],3,0)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25">
      <c r="A1909" s="8" t="s">
        <v>170</v>
      </c>
      <c r="B1909" s="3" t="str">
        <f>+VLOOKUP(Precio_diario_frutas[[#This Row],[Mercado]],Codigos_mercados_mayoristas[],2,0)</f>
        <v>Coquimbo</v>
      </c>
      <c r="C1909" s="12">
        <v>44153</v>
      </c>
      <c r="D1909" s="3">
        <f>+VLOOKUP(Precio_diario_frutas[[#This Row],[Mercado]],Codigos_mercados_mayoristas[],3,0)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25">
      <c r="A1910" s="8" t="s">
        <v>170</v>
      </c>
      <c r="B1910" s="3" t="str">
        <f>+VLOOKUP(Precio_diario_frutas[[#This Row],[Mercado]],Codigos_mercados_mayoristas[],2,0)</f>
        <v>Coquimbo</v>
      </c>
      <c r="C1910" s="12">
        <v>44153</v>
      </c>
      <c r="D1910" s="3">
        <f>+VLOOKUP(Precio_diario_frutas[[#This Row],[Mercado]],Codigos_mercados_mayoristas[],3,0)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25">
      <c r="A1911" s="8" t="s">
        <v>170</v>
      </c>
      <c r="B1911" s="3" t="str">
        <f>+VLOOKUP(Precio_diario_frutas[[#This Row],[Mercado]],Codigos_mercados_mayoristas[],2,0)</f>
        <v>Coquimbo</v>
      </c>
      <c r="C1911" s="12">
        <v>44153</v>
      </c>
      <c r="D1911" s="3">
        <f>+VLOOKUP(Precio_diario_frutas[[#This Row],[Mercado]],Codigos_mercados_mayoristas[],3,0)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25">
      <c r="A1912" s="8" t="s">
        <v>170</v>
      </c>
      <c r="B1912" s="3" t="str">
        <f>+VLOOKUP(Precio_diario_frutas[[#This Row],[Mercado]],Codigos_mercados_mayoristas[],2,0)</f>
        <v>Coquimbo</v>
      </c>
      <c r="C1912" s="12">
        <v>44153</v>
      </c>
      <c r="D1912" s="3">
        <f>+VLOOKUP(Precio_diario_frutas[[#This Row],[Mercado]],Codigos_mercados_mayoristas[],3,0)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25">
      <c r="A1913" s="8" t="s">
        <v>170</v>
      </c>
      <c r="B1913" s="3" t="str">
        <f>+VLOOKUP(Precio_diario_frutas[[#This Row],[Mercado]],Codigos_mercados_mayoristas[],2,0)</f>
        <v>Coquimbo</v>
      </c>
      <c r="C1913" s="12">
        <v>44153</v>
      </c>
      <c r="D1913" s="3">
        <f>+VLOOKUP(Precio_diario_frutas[[#This Row],[Mercado]],Codigos_mercados_mayoristas[],3,0)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25">
      <c r="A1914" s="8" t="s">
        <v>170</v>
      </c>
      <c r="B1914" s="3" t="str">
        <f>+VLOOKUP(Precio_diario_frutas[[#This Row],[Mercado]],Codigos_mercados_mayoristas[],2,0)</f>
        <v>Coquimbo</v>
      </c>
      <c r="C1914" s="12">
        <v>44153</v>
      </c>
      <c r="D1914" s="3">
        <f>+VLOOKUP(Precio_diario_frutas[[#This Row],[Mercado]],Codigos_mercados_mayoristas[],3,0)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25">
      <c r="A1915" s="8" t="s">
        <v>170</v>
      </c>
      <c r="B1915" s="3" t="str">
        <f>+VLOOKUP(Precio_diario_frutas[[#This Row],[Mercado]],Codigos_mercados_mayoristas[],2,0)</f>
        <v>Coquimbo</v>
      </c>
      <c r="C1915" s="12">
        <v>44153</v>
      </c>
      <c r="D1915" s="3">
        <f>+VLOOKUP(Precio_diario_frutas[[#This Row],[Mercado]],Codigos_mercados_mayoristas[],3,0)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25">
      <c r="A1916" s="8" t="s">
        <v>170</v>
      </c>
      <c r="B1916" s="3" t="str">
        <f>+VLOOKUP(Precio_diario_frutas[[#This Row],[Mercado]],Codigos_mercados_mayoristas[],2,0)</f>
        <v>Coquimbo</v>
      </c>
      <c r="C1916" s="12">
        <v>44153</v>
      </c>
      <c r="D1916" s="3">
        <f>+VLOOKUP(Precio_diario_frutas[[#This Row],[Mercado]],Codigos_mercados_mayoristas[],3,0)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25">
      <c r="A1917" s="8" t="s">
        <v>170</v>
      </c>
      <c r="B1917" s="3" t="str">
        <f>+VLOOKUP(Precio_diario_frutas[[#This Row],[Mercado]],Codigos_mercados_mayoristas[],2,0)</f>
        <v>Coquimbo</v>
      </c>
      <c r="C1917" s="12">
        <v>44153</v>
      </c>
      <c r="D1917" s="3">
        <f>+VLOOKUP(Precio_diario_frutas[[#This Row],[Mercado]],Codigos_mercados_mayoristas[],3,0)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25">
      <c r="A1918" s="8" t="s">
        <v>170</v>
      </c>
      <c r="B1918" s="3" t="str">
        <f>+VLOOKUP(Precio_diario_frutas[[#This Row],[Mercado]],Codigos_mercados_mayoristas[],2,0)</f>
        <v>Coquimbo</v>
      </c>
      <c r="C1918" s="12">
        <v>44153</v>
      </c>
      <c r="D1918" s="3">
        <f>+VLOOKUP(Precio_diario_frutas[[#This Row],[Mercado]],Codigos_mercados_mayoristas[],3,0)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25">
      <c r="A1919" s="8" t="s">
        <v>170</v>
      </c>
      <c r="B1919" s="3" t="str">
        <f>+VLOOKUP(Precio_diario_frutas[[#This Row],[Mercado]],Codigos_mercados_mayoristas[],2,0)</f>
        <v>Coquimbo</v>
      </c>
      <c r="C1919" s="12">
        <v>44153</v>
      </c>
      <c r="D1919" s="3">
        <f>+VLOOKUP(Precio_diario_frutas[[#This Row],[Mercado]],Codigos_mercados_mayoristas[],3,0)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25">
      <c r="A1920" s="8" t="s">
        <v>170</v>
      </c>
      <c r="B1920" s="3" t="str">
        <f>+VLOOKUP(Precio_diario_frutas[[#This Row],[Mercado]],Codigos_mercados_mayoristas[],2,0)</f>
        <v>Coquimbo</v>
      </c>
      <c r="C1920" s="12">
        <v>44153</v>
      </c>
      <c r="D1920" s="3">
        <f>+VLOOKUP(Precio_diario_frutas[[#This Row],[Mercado]],Codigos_mercados_mayoristas[],3,0)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25">
      <c r="A1921" s="8" t="s">
        <v>170</v>
      </c>
      <c r="B1921" s="3" t="str">
        <f>+VLOOKUP(Precio_diario_frutas[[#This Row],[Mercado]],Codigos_mercados_mayoristas[],2,0)</f>
        <v>Coquimbo</v>
      </c>
      <c r="C1921" s="12">
        <v>44153</v>
      </c>
      <c r="D1921" s="3">
        <f>+VLOOKUP(Precio_diario_frutas[[#This Row],[Mercado]],Codigos_mercados_mayoristas[],3,0)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25">
      <c r="A1922" s="8" t="s">
        <v>170</v>
      </c>
      <c r="B1922" s="11" t="str">
        <f>+VLOOKUP(Precio_diario_frutas[[#This Row],[Mercado]],Codigos_mercados_mayoristas[],2,0)</f>
        <v>Coquimbo</v>
      </c>
      <c r="C1922" s="12">
        <v>44153</v>
      </c>
      <c r="D1922" s="11">
        <f>+VLOOKUP(Precio_diario_frutas[[#This Row],[Mercado]],Codigos_mercados_mayoristas[],3,0)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25">
      <c r="A1923" s="8" t="s">
        <v>41</v>
      </c>
      <c r="B1923" s="3" t="str">
        <f>+VLOOKUP(Precio_diario_frutas[[#This Row],[Mercado]],Codigos_mercados_mayoristas[],2,0)</f>
        <v>Coquimbo</v>
      </c>
      <c r="C1923" s="12">
        <v>44153</v>
      </c>
      <c r="D1923" s="3">
        <f>+VLOOKUP(Precio_diario_frutas[[#This Row],[Mercado]],Codigos_mercados_mayoristas[],3,0)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ht="30" x14ac:dyDescent="0.25">
      <c r="A1924" s="8" t="s">
        <v>41</v>
      </c>
      <c r="B1924" s="3" t="str">
        <f>+VLOOKUP(Precio_diario_frutas[[#This Row],[Mercado]],Codigos_mercados_mayoristas[],2,0)</f>
        <v>Coquimbo</v>
      </c>
      <c r="C1924" s="12">
        <v>44153</v>
      </c>
      <c r="D1924" s="3">
        <f>+VLOOKUP(Precio_diario_frutas[[#This Row],[Mercado]],Codigos_mercados_mayoristas[],3,0)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ht="30" x14ac:dyDescent="0.25">
      <c r="A1925" s="8" t="s">
        <v>41</v>
      </c>
      <c r="B1925" s="3" t="str">
        <f>+VLOOKUP(Precio_diario_frutas[[#This Row],[Mercado]],Codigos_mercados_mayoristas[],2,0)</f>
        <v>Coquimbo</v>
      </c>
      <c r="C1925" s="12">
        <v>44153</v>
      </c>
      <c r="D1925" s="3">
        <f>+VLOOKUP(Precio_diario_frutas[[#This Row],[Mercado]],Codigos_mercados_mayoristas[],3,0)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25">
      <c r="A1926" s="8" t="s">
        <v>41</v>
      </c>
      <c r="B1926" s="3" t="str">
        <f>+VLOOKUP(Precio_diario_frutas[[#This Row],[Mercado]],Codigos_mercados_mayoristas[],2,0)</f>
        <v>Coquimbo</v>
      </c>
      <c r="C1926" s="12">
        <v>44153</v>
      </c>
      <c r="D1926" s="3">
        <f>+VLOOKUP(Precio_diario_frutas[[#This Row],[Mercado]],Codigos_mercados_mayoristas[],3,0)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ht="30" x14ac:dyDescent="0.25">
      <c r="A1927" s="8" t="s">
        <v>41</v>
      </c>
      <c r="B1927" s="3" t="str">
        <f>+VLOOKUP(Precio_diario_frutas[[#This Row],[Mercado]],Codigos_mercados_mayoristas[],2,0)</f>
        <v>Coquimbo</v>
      </c>
      <c r="C1927" s="12">
        <v>44153</v>
      </c>
      <c r="D1927" s="3">
        <f>+VLOOKUP(Precio_diario_frutas[[#This Row],[Mercado]],Codigos_mercados_mayoristas[],3,0)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25">
      <c r="A1928" s="8" t="s">
        <v>41</v>
      </c>
      <c r="B1928" s="3" t="str">
        <f>+VLOOKUP(Precio_diario_frutas[[#This Row],[Mercado]],Codigos_mercados_mayoristas[],2,0)</f>
        <v>Coquimbo</v>
      </c>
      <c r="C1928" s="12">
        <v>44153</v>
      </c>
      <c r="D1928" s="3">
        <f>+VLOOKUP(Precio_diario_frutas[[#This Row],[Mercado]],Codigos_mercados_mayoristas[],3,0)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25">
      <c r="A1929" s="8" t="s">
        <v>41</v>
      </c>
      <c r="B1929" s="3" t="str">
        <f>+VLOOKUP(Precio_diario_frutas[[#This Row],[Mercado]],Codigos_mercados_mayoristas[],2,0)</f>
        <v>Coquimbo</v>
      </c>
      <c r="C1929" s="12">
        <v>44153</v>
      </c>
      <c r="D1929" s="3">
        <f>+VLOOKUP(Precio_diario_frutas[[#This Row],[Mercado]],Codigos_mercados_mayoristas[],3,0)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25">
      <c r="A1930" s="8" t="s">
        <v>41</v>
      </c>
      <c r="B1930" s="3" t="str">
        <f>+VLOOKUP(Precio_diario_frutas[[#This Row],[Mercado]],Codigos_mercados_mayoristas[],2,0)</f>
        <v>Coquimbo</v>
      </c>
      <c r="C1930" s="12">
        <v>44153</v>
      </c>
      <c r="D1930" s="3">
        <f>+VLOOKUP(Precio_diario_frutas[[#This Row],[Mercado]],Codigos_mercados_mayoristas[],3,0)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25">
      <c r="A1931" s="8" t="s">
        <v>41</v>
      </c>
      <c r="B1931" s="3" t="str">
        <f>+VLOOKUP(Precio_diario_frutas[[#This Row],[Mercado]],Codigos_mercados_mayoristas[],2,0)</f>
        <v>Coquimbo</v>
      </c>
      <c r="C1931" s="12">
        <v>44153</v>
      </c>
      <c r="D1931" s="3">
        <f>+VLOOKUP(Precio_diario_frutas[[#This Row],[Mercado]],Codigos_mercados_mayoristas[],3,0)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25">
      <c r="A1932" s="8" t="s">
        <v>41</v>
      </c>
      <c r="B1932" s="3" t="str">
        <f>+VLOOKUP(Precio_diario_frutas[[#This Row],[Mercado]],Codigos_mercados_mayoristas[],2,0)</f>
        <v>Coquimbo</v>
      </c>
      <c r="C1932" s="12">
        <v>44153</v>
      </c>
      <c r="D1932" s="3">
        <f>+VLOOKUP(Precio_diario_frutas[[#This Row],[Mercado]],Codigos_mercados_mayoristas[],3,0)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25">
      <c r="A1933" s="8" t="s">
        <v>41</v>
      </c>
      <c r="B1933" s="3" t="str">
        <f>+VLOOKUP(Precio_diario_frutas[[#This Row],[Mercado]],Codigos_mercados_mayoristas[],2,0)</f>
        <v>Coquimbo</v>
      </c>
      <c r="C1933" s="12">
        <v>44153</v>
      </c>
      <c r="D1933" s="3">
        <f>+VLOOKUP(Precio_diario_frutas[[#This Row],[Mercado]],Codigos_mercados_mayoristas[],3,0)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25">
      <c r="A1934" s="8" t="s">
        <v>41</v>
      </c>
      <c r="B1934" s="3" t="str">
        <f>+VLOOKUP(Precio_diario_frutas[[#This Row],[Mercado]],Codigos_mercados_mayoristas[],2,0)</f>
        <v>Coquimbo</v>
      </c>
      <c r="C1934" s="12">
        <v>44153</v>
      </c>
      <c r="D1934" s="3">
        <f>+VLOOKUP(Precio_diario_frutas[[#This Row],[Mercado]],Codigos_mercados_mayoristas[],3,0)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25">
      <c r="A1935" s="8" t="s">
        <v>41</v>
      </c>
      <c r="B1935" s="3" t="str">
        <f>+VLOOKUP(Precio_diario_frutas[[#This Row],[Mercado]],Codigos_mercados_mayoristas[],2,0)</f>
        <v>Coquimbo</v>
      </c>
      <c r="C1935" s="12">
        <v>44153</v>
      </c>
      <c r="D1935" s="3">
        <f>+VLOOKUP(Precio_diario_frutas[[#This Row],[Mercado]],Codigos_mercados_mayoristas[],3,0)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25">
      <c r="A1936" s="8" t="s">
        <v>41</v>
      </c>
      <c r="B1936" s="3" t="str">
        <f>+VLOOKUP(Precio_diario_frutas[[#This Row],[Mercado]],Codigos_mercados_mayoristas[],2,0)</f>
        <v>Coquimbo</v>
      </c>
      <c r="C1936" s="12">
        <v>44153</v>
      </c>
      <c r="D1936" s="3">
        <f>+VLOOKUP(Precio_diario_frutas[[#This Row],[Mercado]],Codigos_mercados_mayoristas[],3,0)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25">
      <c r="A1937" s="8" t="s">
        <v>41</v>
      </c>
      <c r="B1937" s="3" t="str">
        <f>+VLOOKUP(Precio_diario_frutas[[#This Row],[Mercado]],Codigos_mercados_mayoristas[],2,0)</f>
        <v>Coquimbo</v>
      </c>
      <c r="C1937" s="12">
        <v>44153</v>
      </c>
      <c r="D1937" s="3">
        <f>+VLOOKUP(Precio_diario_frutas[[#This Row],[Mercado]],Codigos_mercados_mayoristas[],3,0)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25">
      <c r="A1938" s="8" t="s">
        <v>41</v>
      </c>
      <c r="B1938" s="3" t="str">
        <f>+VLOOKUP(Precio_diario_frutas[[#This Row],[Mercado]],Codigos_mercados_mayoristas[],2,0)</f>
        <v>Coquimbo</v>
      </c>
      <c r="C1938" s="12">
        <v>44153</v>
      </c>
      <c r="D1938" s="3">
        <f>+VLOOKUP(Precio_diario_frutas[[#This Row],[Mercado]],Codigos_mercados_mayoristas[],3,0)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25">
      <c r="A1939" s="8" t="s">
        <v>41</v>
      </c>
      <c r="B1939" s="3" t="str">
        <f>+VLOOKUP(Precio_diario_frutas[[#This Row],[Mercado]],Codigos_mercados_mayoristas[],2,0)</f>
        <v>Coquimbo</v>
      </c>
      <c r="C1939" s="12">
        <v>44153</v>
      </c>
      <c r="D1939" s="3">
        <f>+VLOOKUP(Precio_diario_frutas[[#This Row],[Mercado]],Codigos_mercados_mayoristas[],3,0)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25">
      <c r="A1940" s="8" t="s">
        <v>41</v>
      </c>
      <c r="B1940" s="3" t="str">
        <f>+VLOOKUP(Precio_diario_frutas[[#This Row],[Mercado]],Codigos_mercados_mayoristas[],2,0)</f>
        <v>Coquimbo</v>
      </c>
      <c r="C1940" s="12">
        <v>44153</v>
      </c>
      <c r="D1940" s="3">
        <f>+VLOOKUP(Precio_diario_frutas[[#This Row],[Mercado]],Codigos_mercados_mayoristas[],3,0)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25">
      <c r="A1941" s="8" t="s">
        <v>41</v>
      </c>
      <c r="B1941" s="3" t="str">
        <f>+VLOOKUP(Precio_diario_frutas[[#This Row],[Mercado]],Codigos_mercados_mayoristas[],2,0)</f>
        <v>Coquimbo</v>
      </c>
      <c r="C1941" s="12">
        <v>44153</v>
      </c>
      <c r="D1941" s="3">
        <f>+VLOOKUP(Precio_diario_frutas[[#This Row],[Mercado]],Codigos_mercados_mayoristas[],3,0)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25">
      <c r="A1942" s="8" t="s">
        <v>41</v>
      </c>
      <c r="B1942" s="3" t="str">
        <f>+VLOOKUP(Precio_diario_frutas[[#This Row],[Mercado]],Codigos_mercados_mayoristas[],2,0)</f>
        <v>Coquimbo</v>
      </c>
      <c r="C1942" s="12">
        <v>44153</v>
      </c>
      <c r="D1942" s="3">
        <f>+VLOOKUP(Precio_diario_frutas[[#This Row],[Mercado]],Codigos_mercados_mayoristas[],3,0)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25">
      <c r="A1943" s="8" t="s">
        <v>41</v>
      </c>
      <c r="B1943" s="3" t="str">
        <f>+VLOOKUP(Precio_diario_frutas[[#This Row],[Mercado]],Codigos_mercados_mayoristas[],2,0)</f>
        <v>Coquimbo</v>
      </c>
      <c r="C1943" s="12">
        <v>44153</v>
      </c>
      <c r="D1943" s="3">
        <f>+VLOOKUP(Precio_diario_frutas[[#This Row],[Mercado]],Codigos_mercados_mayoristas[],3,0)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25">
      <c r="A1944" s="8" t="s">
        <v>41</v>
      </c>
      <c r="B1944" s="3" t="str">
        <f>+VLOOKUP(Precio_diario_frutas[[#This Row],[Mercado]],Codigos_mercados_mayoristas[],2,0)</f>
        <v>Coquimbo</v>
      </c>
      <c r="C1944" s="12">
        <v>44153</v>
      </c>
      <c r="D1944" s="3">
        <f>+VLOOKUP(Precio_diario_frutas[[#This Row],[Mercado]],Codigos_mercados_mayoristas[],3,0)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25">
      <c r="A1945" s="8" t="s">
        <v>41</v>
      </c>
      <c r="B1945" s="3" t="str">
        <f>+VLOOKUP(Precio_diario_frutas[[#This Row],[Mercado]],Codigos_mercados_mayoristas[],2,0)</f>
        <v>Coquimbo</v>
      </c>
      <c r="C1945" s="12">
        <v>44153</v>
      </c>
      <c r="D1945" s="3">
        <f>+VLOOKUP(Precio_diario_frutas[[#This Row],[Mercado]],Codigos_mercados_mayoristas[],3,0)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25">
      <c r="A1946" s="8" t="s">
        <v>41</v>
      </c>
      <c r="B1946" s="11" t="str">
        <f>+VLOOKUP(Precio_diario_frutas[[#This Row],[Mercado]],Codigos_mercados_mayoristas[],2,0)</f>
        <v>Coquimbo</v>
      </c>
      <c r="C1946" s="12">
        <v>44153</v>
      </c>
      <c r="D1946" s="11">
        <f>+VLOOKUP(Precio_diario_frutas[[#This Row],[Mercado]],Codigos_mercados_mayoristas[],3,0)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25">
      <c r="A1947" s="8" t="s">
        <v>188</v>
      </c>
      <c r="B1947" s="3" t="str">
        <f>+VLOOKUP(Precio_diario_frutas[[#This Row],[Mercado]],Codigos_mercados_mayoristas[],2,0)</f>
        <v>Bíobío</v>
      </c>
      <c r="C1947" s="12">
        <v>44153</v>
      </c>
      <c r="D1947" s="3">
        <f>+VLOOKUP(Precio_diario_frutas[[#This Row],[Mercado]],Codigos_mercados_mayoristas[],3,0)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25">
      <c r="A1948" s="8" t="s">
        <v>188</v>
      </c>
      <c r="B1948" s="3" t="str">
        <f>+VLOOKUP(Precio_diario_frutas[[#This Row],[Mercado]],Codigos_mercados_mayoristas[],2,0)</f>
        <v>Bíobío</v>
      </c>
      <c r="C1948" s="12">
        <v>44153</v>
      </c>
      <c r="D1948" s="3">
        <f>+VLOOKUP(Precio_diario_frutas[[#This Row],[Mercado]],Codigos_mercados_mayoristas[],3,0)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ht="30" x14ac:dyDescent="0.25">
      <c r="A1949" s="8" t="s">
        <v>188</v>
      </c>
      <c r="B1949" s="3" t="str">
        <f>+VLOOKUP(Precio_diario_frutas[[#This Row],[Mercado]],Codigos_mercados_mayoristas[],2,0)</f>
        <v>Bíobío</v>
      </c>
      <c r="C1949" s="12">
        <v>44153</v>
      </c>
      <c r="D1949" s="3">
        <f>+VLOOKUP(Precio_diario_frutas[[#This Row],[Mercado]],Codigos_mercados_mayoristas[],3,0)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ht="30" x14ac:dyDescent="0.25">
      <c r="A1950" s="8" t="s">
        <v>188</v>
      </c>
      <c r="B1950" s="3" t="str">
        <f>+VLOOKUP(Precio_diario_frutas[[#This Row],[Mercado]],Codigos_mercados_mayoristas[],2,0)</f>
        <v>Bíobío</v>
      </c>
      <c r="C1950" s="12">
        <v>44153</v>
      </c>
      <c r="D1950" s="3">
        <f>+VLOOKUP(Precio_diario_frutas[[#This Row],[Mercado]],Codigos_mercados_mayoristas[],3,0)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25">
      <c r="A1951" s="8" t="s">
        <v>188</v>
      </c>
      <c r="B1951" s="3" t="str">
        <f>+VLOOKUP(Precio_diario_frutas[[#This Row],[Mercado]],Codigos_mercados_mayoristas[],2,0)</f>
        <v>Bíobío</v>
      </c>
      <c r="C1951" s="12">
        <v>44153</v>
      </c>
      <c r="D1951" s="3">
        <f>+VLOOKUP(Precio_diario_frutas[[#This Row],[Mercado]],Codigos_mercados_mayoristas[],3,0)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25">
      <c r="A1952" s="8" t="s">
        <v>188</v>
      </c>
      <c r="B1952" s="3" t="str">
        <f>+VLOOKUP(Precio_diario_frutas[[#This Row],[Mercado]],Codigos_mercados_mayoristas[],2,0)</f>
        <v>Bíobío</v>
      </c>
      <c r="C1952" s="12">
        <v>44153</v>
      </c>
      <c r="D1952" s="3">
        <f>+VLOOKUP(Precio_diario_frutas[[#This Row],[Mercado]],Codigos_mercados_mayoristas[],3,0)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25">
      <c r="A1953" s="8" t="s">
        <v>188</v>
      </c>
      <c r="B1953" s="3" t="str">
        <f>+VLOOKUP(Precio_diario_frutas[[#This Row],[Mercado]],Codigos_mercados_mayoristas[],2,0)</f>
        <v>Bíobío</v>
      </c>
      <c r="C1953" s="12">
        <v>44153</v>
      </c>
      <c r="D1953" s="3">
        <f>+VLOOKUP(Precio_diario_frutas[[#This Row],[Mercado]],Codigos_mercados_mayoristas[],3,0)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25">
      <c r="A1954" s="8" t="s">
        <v>188</v>
      </c>
      <c r="B1954" s="3" t="str">
        <f>+VLOOKUP(Precio_diario_frutas[[#This Row],[Mercado]],Codigos_mercados_mayoristas[],2,0)</f>
        <v>Bíobío</v>
      </c>
      <c r="C1954" s="12">
        <v>44153</v>
      </c>
      <c r="D1954" s="3">
        <f>+VLOOKUP(Precio_diario_frutas[[#This Row],[Mercado]],Codigos_mercados_mayoristas[],3,0)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25">
      <c r="A1955" s="8" t="s">
        <v>188</v>
      </c>
      <c r="B1955" s="3" t="str">
        <f>+VLOOKUP(Precio_diario_frutas[[#This Row],[Mercado]],Codigos_mercados_mayoristas[],2,0)</f>
        <v>Bíobío</v>
      </c>
      <c r="C1955" s="12">
        <v>44153</v>
      </c>
      <c r="D1955" s="3">
        <f>+VLOOKUP(Precio_diario_frutas[[#This Row],[Mercado]],Codigos_mercados_mayoristas[],3,0)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25">
      <c r="A1956" s="8" t="s">
        <v>188</v>
      </c>
      <c r="B1956" s="3" t="str">
        <f>+VLOOKUP(Precio_diario_frutas[[#This Row],[Mercado]],Codigos_mercados_mayoristas[],2,0)</f>
        <v>Bíobío</v>
      </c>
      <c r="C1956" s="12">
        <v>44153</v>
      </c>
      <c r="D1956" s="3">
        <f>+VLOOKUP(Precio_diario_frutas[[#This Row],[Mercado]],Codigos_mercados_mayoristas[],3,0)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25">
      <c r="A1957" s="8" t="s">
        <v>188</v>
      </c>
      <c r="B1957" s="3" t="str">
        <f>+VLOOKUP(Precio_diario_frutas[[#This Row],[Mercado]],Codigos_mercados_mayoristas[],2,0)</f>
        <v>Bíobío</v>
      </c>
      <c r="C1957" s="12">
        <v>44153</v>
      </c>
      <c r="D1957" s="3">
        <f>+VLOOKUP(Precio_diario_frutas[[#This Row],[Mercado]],Codigos_mercados_mayoristas[],3,0)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25">
      <c r="A1958" s="8" t="s">
        <v>188</v>
      </c>
      <c r="B1958" s="3" t="str">
        <f>+VLOOKUP(Precio_diario_frutas[[#This Row],[Mercado]],Codigos_mercados_mayoristas[],2,0)</f>
        <v>Bíobío</v>
      </c>
      <c r="C1958" s="12">
        <v>44153</v>
      </c>
      <c r="D1958" s="3">
        <f>+VLOOKUP(Precio_diario_frutas[[#This Row],[Mercado]],Codigos_mercados_mayoristas[],3,0)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25">
      <c r="A1959" s="8" t="s">
        <v>188</v>
      </c>
      <c r="B1959" s="3" t="str">
        <f>+VLOOKUP(Precio_diario_frutas[[#This Row],[Mercado]],Codigos_mercados_mayoristas[],2,0)</f>
        <v>Bíobío</v>
      </c>
      <c r="C1959" s="12">
        <v>44153</v>
      </c>
      <c r="D1959" s="3">
        <f>+VLOOKUP(Precio_diario_frutas[[#This Row],[Mercado]],Codigos_mercados_mayoristas[],3,0)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30" x14ac:dyDescent="0.25">
      <c r="A1960" s="8" t="s">
        <v>188</v>
      </c>
      <c r="B1960" s="3" t="str">
        <f>+VLOOKUP(Precio_diario_frutas[[#This Row],[Mercado]],Codigos_mercados_mayoristas[],2,0)</f>
        <v>Bíobío</v>
      </c>
      <c r="C1960" s="12">
        <v>44153</v>
      </c>
      <c r="D1960" s="3">
        <f>+VLOOKUP(Precio_diario_frutas[[#This Row],[Mercado]],Codigos_mercados_mayoristas[],3,0)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30" x14ac:dyDescent="0.25">
      <c r="A1961" s="8" t="s">
        <v>188</v>
      </c>
      <c r="B1961" s="3" t="str">
        <f>+VLOOKUP(Precio_diario_frutas[[#This Row],[Mercado]],Codigos_mercados_mayoristas[],2,0)</f>
        <v>Bíobío</v>
      </c>
      <c r="C1961" s="12">
        <v>44153</v>
      </c>
      <c r="D1961" s="3">
        <f>+VLOOKUP(Precio_diario_frutas[[#This Row],[Mercado]],Codigos_mercados_mayoristas[],3,0)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25">
      <c r="A1962" s="8" t="s">
        <v>188</v>
      </c>
      <c r="B1962" s="3" t="str">
        <f>+VLOOKUP(Precio_diario_frutas[[#This Row],[Mercado]],Codigos_mercados_mayoristas[],2,0)</f>
        <v>Bíobío</v>
      </c>
      <c r="C1962" s="12">
        <v>44153</v>
      </c>
      <c r="D1962" s="3">
        <f>+VLOOKUP(Precio_diario_frutas[[#This Row],[Mercado]],Codigos_mercados_mayoristas[],3,0)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25">
      <c r="A1963" s="8" t="s">
        <v>188</v>
      </c>
      <c r="B1963" s="3" t="str">
        <f>+VLOOKUP(Precio_diario_frutas[[#This Row],[Mercado]],Codigos_mercados_mayoristas[],2,0)</f>
        <v>Bíobío</v>
      </c>
      <c r="C1963" s="12">
        <v>44153</v>
      </c>
      <c r="D1963" s="3">
        <f>+VLOOKUP(Precio_diario_frutas[[#This Row],[Mercado]],Codigos_mercados_mayoristas[],3,0)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25">
      <c r="A1964" s="8" t="s">
        <v>188</v>
      </c>
      <c r="B1964" s="3" t="str">
        <f>+VLOOKUP(Precio_diario_frutas[[#This Row],[Mercado]],Codigos_mercados_mayoristas[],2,0)</f>
        <v>Bíobío</v>
      </c>
      <c r="C1964" s="12">
        <v>44153</v>
      </c>
      <c r="D1964" s="3">
        <f>+VLOOKUP(Precio_diario_frutas[[#This Row],[Mercado]],Codigos_mercados_mayoristas[],3,0)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25">
      <c r="A1965" s="8" t="s">
        <v>188</v>
      </c>
      <c r="B1965" s="11" t="str">
        <f>+VLOOKUP(Precio_diario_frutas[[#This Row],[Mercado]],Codigos_mercados_mayoristas[],2,0)</f>
        <v>Bíobío</v>
      </c>
      <c r="C1965" s="12">
        <v>44153</v>
      </c>
      <c r="D1965" s="11">
        <f>+VLOOKUP(Precio_diario_frutas[[#This Row],[Mercado]],Codigos_mercados_mayoristas[],3,0)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25">
      <c r="A1966" s="8" t="s">
        <v>107</v>
      </c>
      <c r="B1966" s="3" t="str">
        <f>+VLOOKUP(Precio_diario_frutas[[#This Row],[Mercado]],Codigos_mercados_mayoristas[],2,0)</f>
        <v>Los Lagos</v>
      </c>
      <c r="C1966" s="12">
        <v>44153</v>
      </c>
      <c r="D1966" s="3">
        <f>+VLOOKUP(Precio_diario_frutas[[#This Row],[Mercado]],Codigos_mercados_mayoristas[],3,0)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25">
      <c r="A1967" s="8" t="s">
        <v>107</v>
      </c>
      <c r="B1967" s="3" t="str">
        <f>+VLOOKUP(Precio_diario_frutas[[#This Row],[Mercado]],Codigos_mercados_mayoristas[],2,0)</f>
        <v>Los Lagos</v>
      </c>
      <c r="C1967" s="12">
        <v>44153</v>
      </c>
      <c r="D1967" s="3">
        <f>+VLOOKUP(Precio_diario_frutas[[#This Row],[Mercado]],Codigos_mercados_mayoristas[],3,0)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25">
      <c r="A1968" s="8" t="s">
        <v>107</v>
      </c>
      <c r="B1968" s="3" t="str">
        <f>+VLOOKUP(Precio_diario_frutas[[#This Row],[Mercado]],Codigos_mercados_mayoristas[],2,0)</f>
        <v>Los Lagos</v>
      </c>
      <c r="C1968" s="12">
        <v>44153</v>
      </c>
      <c r="D1968" s="3">
        <f>+VLOOKUP(Precio_diario_frutas[[#This Row],[Mercado]],Codigos_mercados_mayoristas[],3,0)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25">
      <c r="A1969" s="8" t="s">
        <v>107</v>
      </c>
      <c r="B1969" s="3" t="str">
        <f>+VLOOKUP(Precio_diario_frutas[[#This Row],[Mercado]],Codigos_mercados_mayoristas[],2,0)</f>
        <v>Los Lagos</v>
      </c>
      <c r="C1969" s="12">
        <v>44153</v>
      </c>
      <c r="D1969" s="3">
        <f>+VLOOKUP(Precio_diario_frutas[[#This Row],[Mercado]],Codigos_mercados_mayoristas[],3,0)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25">
      <c r="A1970" s="8" t="s">
        <v>107</v>
      </c>
      <c r="B1970" s="3" t="str">
        <f>+VLOOKUP(Precio_diario_frutas[[#This Row],[Mercado]],Codigos_mercados_mayoristas[],2,0)</f>
        <v>Los Lagos</v>
      </c>
      <c r="C1970" s="12">
        <v>44153</v>
      </c>
      <c r="D1970" s="3">
        <f>+VLOOKUP(Precio_diario_frutas[[#This Row],[Mercado]],Codigos_mercados_mayoristas[],3,0)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25">
      <c r="A1971" s="8" t="s">
        <v>107</v>
      </c>
      <c r="B1971" s="3" t="str">
        <f>+VLOOKUP(Precio_diario_frutas[[#This Row],[Mercado]],Codigos_mercados_mayoristas[],2,0)</f>
        <v>Los Lagos</v>
      </c>
      <c r="C1971" s="12">
        <v>44153</v>
      </c>
      <c r="D1971" s="3">
        <f>+VLOOKUP(Precio_diario_frutas[[#This Row],[Mercado]],Codigos_mercados_mayoristas[],3,0)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25">
      <c r="A1972" s="8" t="s">
        <v>107</v>
      </c>
      <c r="B1972" s="3" t="str">
        <f>+VLOOKUP(Precio_diario_frutas[[#This Row],[Mercado]],Codigos_mercados_mayoristas[],2,0)</f>
        <v>Los Lagos</v>
      </c>
      <c r="C1972" s="12">
        <v>44153</v>
      </c>
      <c r="D1972" s="3">
        <f>+VLOOKUP(Precio_diario_frutas[[#This Row],[Mercado]],Codigos_mercados_mayoristas[],3,0)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30" x14ac:dyDescent="0.25">
      <c r="A1973" s="8" t="s">
        <v>107</v>
      </c>
      <c r="B1973" s="3" t="str">
        <f>+VLOOKUP(Precio_diario_frutas[[#This Row],[Mercado]],Codigos_mercados_mayoristas[],2,0)</f>
        <v>Los Lagos</v>
      </c>
      <c r="C1973" s="12">
        <v>44153</v>
      </c>
      <c r="D1973" s="3">
        <f>+VLOOKUP(Precio_diario_frutas[[#This Row],[Mercado]],Codigos_mercados_mayoristas[],3,0)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25">
      <c r="A1974" s="8" t="s">
        <v>107</v>
      </c>
      <c r="B1974" s="11" t="str">
        <f>+VLOOKUP(Precio_diario_frutas[[#This Row],[Mercado]],Codigos_mercados_mayoristas[],2,0)</f>
        <v>Los Lagos</v>
      </c>
      <c r="C1974" s="12">
        <v>44153</v>
      </c>
      <c r="D1974" s="11">
        <f>+VLOOKUP(Precio_diario_frutas[[#This Row],[Mercado]],Codigos_mercados_mayoristas[],3,0)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25">
      <c r="A1975" s="8" t="s">
        <v>178</v>
      </c>
      <c r="B1975" s="3" t="str">
        <f>+VLOOKUP(Precio_diario_frutas[[#This Row],[Mercado]],Codigos_mercados_mayoristas[],2,0)</f>
        <v>La Araucanía</v>
      </c>
      <c r="C1975" s="12">
        <v>44153</v>
      </c>
      <c r="D1975" s="3">
        <f>+VLOOKUP(Precio_diario_frutas[[#This Row],[Mercado]],Codigos_mercados_mayoristas[],3,0)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ht="30" x14ac:dyDescent="0.25">
      <c r="A1976" s="8" t="s">
        <v>178</v>
      </c>
      <c r="B1976" s="3" t="str">
        <f>+VLOOKUP(Precio_diario_frutas[[#This Row],[Mercado]],Codigos_mercados_mayoristas[],2,0)</f>
        <v>La Araucanía</v>
      </c>
      <c r="C1976" s="12">
        <v>44153</v>
      </c>
      <c r="D1976" s="3">
        <f>+VLOOKUP(Precio_diario_frutas[[#This Row],[Mercado]],Codigos_mercados_mayoristas[],3,0)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25">
      <c r="A1977" s="8" t="s">
        <v>178</v>
      </c>
      <c r="B1977" s="3" t="str">
        <f>+VLOOKUP(Precio_diario_frutas[[#This Row],[Mercado]],Codigos_mercados_mayoristas[],2,0)</f>
        <v>La Araucanía</v>
      </c>
      <c r="C1977" s="12">
        <v>44153</v>
      </c>
      <c r="D1977" s="3">
        <f>+VLOOKUP(Precio_diario_frutas[[#This Row],[Mercado]],Codigos_mercados_mayoristas[],3,0)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25">
      <c r="A1978" s="8" t="s">
        <v>178</v>
      </c>
      <c r="B1978" s="3" t="str">
        <f>+VLOOKUP(Precio_diario_frutas[[#This Row],[Mercado]],Codigos_mercados_mayoristas[],2,0)</f>
        <v>La Araucanía</v>
      </c>
      <c r="C1978" s="12">
        <v>44153</v>
      </c>
      <c r="D1978" s="3">
        <f>+VLOOKUP(Precio_diario_frutas[[#This Row],[Mercado]],Codigos_mercados_mayoristas[],3,0)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ht="30" x14ac:dyDescent="0.25">
      <c r="A1979" s="8" t="s">
        <v>178</v>
      </c>
      <c r="B1979" s="3" t="str">
        <f>+VLOOKUP(Precio_diario_frutas[[#This Row],[Mercado]],Codigos_mercados_mayoristas[],2,0)</f>
        <v>La Araucanía</v>
      </c>
      <c r="C1979" s="12">
        <v>44153</v>
      </c>
      <c r="D1979" s="3">
        <f>+VLOOKUP(Precio_diario_frutas[[#This Row],[Mercado]],Codigos_mercados_mayoristas[],3,0)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ht="30" x14ac:dyDescent="0.25">
      <c r="A1980" s="8" t="s">
        <v>178</v>
      </c>
      <c r="B1980" s="3" t="str">
        <f>+VLOOKUP(Precio_diario_frutas[[#This Row],[Mercado]],Codigos_mercados_mayoristas[],2,0)</f>
        <v>La Araucanía</v>
      </c>
      <c r="C1980" s="12">
        <v>44153</v>
      </c>
      <c r="D1980" s="3">
        <f>+VLOOKUP(Precio_diario_frutas[[#This Row],[Mercado]],Codigos_mercados_mayoristas[],3,0)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25">
      <c r="A1981" s="8" t="s">
        <v>178</v>
      </c>
      <c r="B1981" s="3" t="str">
        <f>+VLOOKUP(Precio_diario_frutas[[#This Row],[Mercado]],Codigos_mercados_mayoristas[],2,0)</f>
        <v>La Araucanía</v>
      </c>
      <c r="C1981" s="12">
        <v>44153</v>
      </c>
      <c r="D1981" s="3">
        <f>+VLOOKUP(Precio_diario_frutas[[#This Row],[Mercado]],Codigos_mercados_mayoristas[],3,0)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25">
      <c r="A1982" s="8" t="s">
        <v>178</v>
      </c>
      <c r="B1982" s="3" t="str">
        <f>+VLOOKUP(Precio_diario_frutas[[#This Row],[Mercado]],Codigos_mercados_mayoristas[],2,0)</f>
        <v>La Araucanía</v>
      </c>
      <c r="C1982" s="12">
        <v>44153</v>
      </c>
      <c r="D1982" s="3">
        <f>+VLOOKUP(Precio_diario_frutas[[#This Row],[Mercado]],Codigos_mercados_mayoristas[],3,0)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25">
      <c r="A1983" s="8" t="s">
        <v>178</v>
      </c>
      <c r="B1983" s="3" t="str">
        <f>+VLOOKUP(Precio_diario_frutas[[#This Row],[Mercado]],Codigos_mercados_mayoristas[],2,0)</f>
        <v>La Araucanía</v>
      </c>
      <c r="C1983" s="12">
        <v>44153</v>
      </c>
      <c r="D1983" s="3">
        <f>+VLOOKUP(Precio_diario_frutas[[#This Row],[Mercado]],Codigos_mercados_mayoristas[],3,0)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25">
      <c r="A1984" s="8" t="s">
        <v>178</v>
      </c>
      <c r="B1984" s="3" t="str">
        <f>+VLOOKUP(Precio_diario_frutas[[#This Row],[Mercado]],Codigos_mercados_mayoristas[],2,0)</f>
        <v>La Araucanía</v>
      </c>
      <c r="C1984" s="12">
        <v>44153</v>
      </c>
      <c r="D1984" s="3">
        <f>+VLOOKUP(Precio_diario_frutas[[#This Row],[Mercado]],Codigos_mercados_mayoristas[],3,0)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25">
      <c r="A1985" s="8" t="s">
        <v>178</v>
      </c>
      <c r="B1985" s="3" t="str">
        <f>+VLOOKUP(Precio_diario_frutas[[#This Row],[Mercado]],Codigos_mercados_mayoristas[],2,0)</f>
        <v>La Araucanía</v>
      </c>
      <c r="C1985" s="12">
        <v>44153</v>
      </c>
      <c r="D1985" s="3">
        <f>+VLOOKUP(Precio_diario_frutas[[#This Row],[Mercado]],Codigos_mercados_mayoristas[],3,0)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25">
      <c r="A1986" s="8" t="s">
        <v>178</v>
      </c>
      <c r="B1986" s="3" t="str">
        <f>+VLOOKUP(Precio_diario_frutas[[#This Row],[Mercado]],Codigos_mercados_mayoristas[],2,0)</f>
        <v>La Araucanía</v>
      </c>
      <c r="C1986" s="12">
        <v>44153</v>
      </c>
      <c r="D1986" s="3">
        <f>+VLOOKUP(Precio_diario_frutas[[#This Row],[Mercado]],Codigos_mercados_mayoristas[],3,0)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25">
      <c r="A1987" s="8" t="s">
        <v>178</v>
      </c>
      <c r="B1987" s="3" t="str">
        <f>+VLOOKUP(Precio_diario_frutas[[#This Row],[Mercado]],Codigos_mercados_mayoristas[],2,0)</f>
        <v>La Araucanía</v>
      </c>
      <c r="C1987" s="12">
        <v>44153</v>
      </c>
      <c r="D1987" s="3">
        <f>+VLOOKUP(Precio_diario_frutas[[#This Row],[Mercado]],Codigos_mercados_mayoristas[],3,0)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25">
      <c r="A1988" s="8" t="s">
        <v>178</v>
      </c>
      <c r="B1988" s="3" t="str">
        <f>+VLOOKUP(Precio_diario_frutas[[#This Row],[Mercado]],Codigos_mercados_mayoristas[],2,0)</f>
        <v>La Araucanía</v>
      </c>
      <c r="C1988" s="12">
        <v>44153</v>
      </c>
      <c r="D1988" s="3">
        <f>+VLOOKUP(Precio_diario_frutas[[#This Row],[Mercado]],Codigos_mercados_mayoristas[],3,0)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25">
      <c r="A1989" s="8" t="s">
        <v>178</v>
      </c>
      <c r="B1989" s="3" t="str">
        <f>+VLOOKUP(Precio_diario_frutas[[#This Row],[Mercado]],Codigos_mercados_mayoristas[],2,0)</f>
        <v>La Araucanía</v>
      </c>
      <c r="C1989" s="12">
        <v>44153</v>
      </c>
      <c r="D1989" s="3">
        <f>+VLOOKUP(Precio_diario_frutas[[#This Row],[Mercado]],Codigos_mercados_mayoristas[],3,0)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25">
      <c r="A1990" s="8" t="s">
        <v>178</v>
      </c>
      <c r="B1990" s="3" t="str">
        <f>+VLOOKUP(Precio_diario_frutas[[#This Row],[Mercado]],Codigos_mercados_mayoristas[],2,0)</f>
        <v>La Araucanía</v>
      </c>
      <c r="C1990" s="12">
        <v>44153</v>
      </c>
      <c r="D1990" s="3">
        <f>+VLOOKUP(Precio_diario_frutas[[#This Row],[Mercado]],Codigos_mercados_mayoristas[],3,0)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25">
      <c r="A1991" s="8" t="s">
        <v>178</v>
      </c>
      <c r="B1991" s="3" t="str">
        <f>+VLOOKUP(Precio_diario_frutas[[#This Row],[Mercado]],Codigos_mercados_mayoristas[],2,0)</f>
        <v>La Araucanía</v>
      </c>
      <c r="C1991" s="12">
        <v>44153</v>
      </c>
      <c r="D1991" s="3">
        <f>+VLOOKUP(Precio_diario_frutas[[#This Row],[Mercado]],Codigos_mercados_mayoristas[],3,0)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30" x14ac:dyDescent="0.25">
      <c r="A1992" s="8" t="s">
        <v>178</v>
      </c>
      <c r="B1992" s="3" t="str">
        <f>+VLOOKUP(Precio_diario_frutas[[#This Row],[Mercado]],Codigos_mercados_mayoristas[],2,0)</f>
        <v>La Araucanía</v>
      </c>
      <c r="C1992" s="12">
        <v>44153</v>
      </c>
      <c r="D1992" s="3">
        <f>+VLOOKUP(Precio_diario_frutas[[#This Row],[Mercado]],Codigos_mercados_mayoristas[],3,0)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25">
      <c r="A1993" s="8" t="s">
        <v>178</v>
      </c>
      <c r="B1993" s="3" t="str">
        <f>+VLOOKUP(Precio_diario_frutas[[#This Row],[Mercado]],Codigos_mercados_mayoristas[],2,0)</f>
        <v>La Araucanía</v>
      </c>
      <c r="C1993" s="12">
        <v>44153</v>
      </c>
      <c r="D1993" s="3">
        <f>+VLOOKUP(Precio_diario_frutas[[#This Row],[Mercado]],Codigos_mercados_mayoristas[],3,0)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25">
      <c r="A1994" s="8" t="s">
        <v>178</v>
      </c>
      <c r="B1994" s="3" t="str">
        <f>+VLOOKUP(Precio_diario_frutas[[#This Row],[Mercado]],Codigos_mercados_mayoristas[],2,0)</f>
        <v>La Araucanía</v>
      </c>
      <c r="C1994" s="12">
        <v>44153</v>
      </c>
      <c r="D1994" s="3">
        <f>+VLOOKUP(Precio_diario_frutas[[#This Row],[Mercado]],Codigos_mercados_mayoristas[],3,0)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25">
      <c r="A1995" s="8" t="s">
        <v>178</v>
      </c>
      <c r="B1995" s="3" t="str">
        <f>+VLOOKUP(Precio_diario_frutas[[#This Row],[Mercado]],Codigos_mercados_mayoristas[],2,0)</f>
        <v>La Araucanía</v>
      </c>
      <c r="C1995" s="12">
        <v>44153</v>
      </c>
      <c r="D1995" s="3">
        <f>+VLOOKUP(Precio_diario_frutas[[#This Row],[Mercado]],Codigos_mercados_mayoristas[],3,0)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25">
      <c r="A1996" s="8" t="s">
        <v>178</v>
      </c>
      <c r="B1996" s="3" t="str">
        <f>+VLOOKUP(Precio_diario_frutas[[#This Row],[Mercado]],Codigos_mercados_mayoristas[],2,0)</f>
        <v>La Araucanía</v>
      </c>
      <c r="C1996" s="12">
        <v>44153</v>
      </c>
      <c r="D1996" s="3">
        <f>+VLOOKUP(Precio_diario_frutas[[#This Row],[Mercado]],Codigos_mercados_mayoristas[],3,0)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25">
      <c r="A1997" s="8" t="s">
        <v>178</v>
      </c>
      <c r="B1997" s="3" t="str">
        <f>+VLOOKUP(Precio_diario_frutas[[#This Row],[Mercado]],Codigos_mercados_mayoristas[],2,0)</f>
        <v>La Araucanía</v>
      </c>
      <c r="C1997" s="12">
        <v>44153</v>
      </c>
      <c r="D1997" s="3">
        <f>+VLOOKUP(Precio_diario_frutas[[#This Row],[Mercado]],Codigos_mercados_mayoristas[],3,0)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25">
      <c r="A1998" s="8" t="s">
        <v>178</v>
      </c>
      <c r="B1998" s="3" t="str">
        <f>+VLOOKUP(Precio_diario_frutas[[#This Row],[Mercado]],Codigos_mercados_mayoristas[],2,0)</f>
        <v>La Araucanía</v>
      </c>
      <c r="C1998" s="12">
        <v>44153</v>
      </c>
      <c r="D1998" s="3">
        <f>+VLOOKUP(Precio_diario_frutas[[#This Row],[Mercado]],Codigos_mercados_mayoristas[],3,0)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25">
      <c r="A1999" s="8" t="s">
        <v>178</v>
      </c>
      <c r="B1999" s="3" t="str">
        <f>+VLOOKUP(Precio_diario_frutas[[#This Row],[Mercado]],Codigos_mercados_mayoristas[],2,0)</f>
        <v>La Araucanía</v>
      </c>
      <c r="C1999" s="12">
        <v>44153</v>
      </c>
      <c r="D1999" s="3">
        <f>+VLOOKUP(Precio_diario_frutas[[#This Row],[Mercado]],Codigos_mercados_mayoristas[],3,0)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25">
      <c r="A2000" s="8" t="s">
        <v>178</v>
      </c>
      <c r="B2000" s="3" t="str">
        <f>+VLOOKUP(Precio_diario_frutas[[#This Row],[Mercado]],Codigos_mercados_mayoristas[],2,0)</f>
        <v>La Araucanía</v>
      </c>
      <c r="C2000" s="12">
        <v>44153</v>
      </c>
      <c r="D2000" s="3">
        <f>+VLOOKUP(Precio_diario_frutas[[#This Row],[Mercado]],Codigos_mercados_mayoristas[],3,0)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25">
      <c r="A2001" s="8" t="s">
        <v>178</v>
      </c>
      <c r="B2001" s="3" t="str">
        <f>+VLOOKUP(Precio_diario_frutas[[#This Row],[Mercado]],Codigos_mercados_mayoristas[],2,0)</f>
        <v>La Araucanía</v>
      </c>
      <c r="C2001" s="12">
        <v>44153</v>
      </c>
      <c r="D2001" s="3">
        <f>+VLOOKUP(Precio_diario_frutas[[#This Row],[Mercado]],Codigos_mercados_mayoristas[],3,0)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ht="30" x14ac:dyDescent="0.25">
      <c r="A2002" s="8" t="s">
        <v>178</v>
      </c>
      <c r="B2002" s="3" t="str">
        <f>+VLOOKUP(Precio_diario_frutas[[#This Row],[Mercado]],Codigos_mercados_mayoristas[],2,0)</f>
        <v>La Araucanía</v>
      </c>
      <c r="C2002" s="12">
        <v>44153</v>
      </c>
      <c r="D2002" s="3">
        <f>+VLOOKUP(Precio_diario_frutas[[#This Row],[Mercado]],Codigos_mercados_mayoristas[],3,0)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ht="30" x14ac:dyDescent="0.25">
      <c r="A2003" s="8" t="s">
        <v>178</v>
      </c>
      <c r="B2003" s="3" t="str">
        <f>+VLOOKUP(Precio_diario_frutas[[#This Row],[Mercado]],Codigos_mercados_mayoristas[],2,0)</f>
        <v>La Araucanía</v>
      </c>
      <c r="C2003" s="12">
        <v>44153</v>
      </c>
      <c r="D2003" s="3">
        <f>+VLOOKUP(Precio_diario_frutas[[#This Row],[Mercado]],Codigos_mercados_mayoristas[],3,0)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ht="30" x14ac:dyDescent="0.25">
      <c r="A2004" s="8" t="s">
        <v>178</v>
      </c>
      <c r="B2004" s="3" t="str">
        <f>+VLOOKUP(Precio_diario_frutas[[#This Row],[Mercado]],Codigos_mercados_mayoristas[],2,0)</f>
        <v>La Araucanía</v>
      </c>
      <c r="C2004" s="12">
        <v>44153</v>
      </c>
      <c r="D2004" s="3">
        <f>+VLOOKUP(Precio_diario_frutas[[#This Row],[Mercado]],Codigos_mercados_mayoristas[],3,0)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25">
      <c r="A2005" s="8" t="s">
        <v>178</v>
      </c>
      <c r="B2005" s="3" t="str">
        <f>+VLOOKUP(Precio_diario_frutas[[#This Row],[Mercado]],Codigos_mercados_mayoristas[],2,0)</f>
        <v>La Araucanía</v>
      </c>
      <c r="C2005" s="12">
        <v>44153</v>
      </c>
      <c r="D2005" s="3">
        <f>+VLOOKUP(Precio_diario_frutas[[#This Row],[Mercado]],Codigos_mercados_mayoristas[],3,0)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25">
      <c r="A2006" s="8" t="s">
        <v>178</v>
      </c>
      <c r="B2006" s="3" t="str">
        <f>+VLOOKUP(Precio_diario_frutas[[#This Row],[Mercado]],Codigos_mercados_mayoristas[],2,0)</f>
        <v>La Araucanía</v>
      </c>
      <c r="C2006" s="12">
        <v>44153</v>
      </c>
      <c r="D2006" s="3">
        <f>+VLOOKUP(Precio_diario_frutas[[#This Row],[Mercado]],Codigos_mercados_mayoristas[],3,0)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25">
      <c r="A2007" s="8" t="s">
        <v>178</v>
      </c>
      <c r="B2007" s="3" t="str">
        <f>+VLOOKUP(Precio_diario_frutas[[#This Row],[Mercado]],Codigos_mercados_mayoristas[],2,0)</f>
        <v>La Araucanía</v>
      </c>
      <c r="C2007" s="12">
        <v>44153</v>
      </c>
      <c r="D2007" s="3">
        <f>+VLOOKUP(Precio_diario_frutas[[#This Row],[Mercado]],Codigos_mercados_mayoristas[],3,0)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25">
      <c r="A2008" s="8" t="s">
        <v>178</v>
      </c>
      <c r="B2008" s="3" t="str">
        <f>+VLOOKUP(Precio_diario_frutas[[#This Row],[Mercado]],Codigos_mercados_mayoristas[],2,0)</f>
        <v>La Araucanía</v>
      </c>
      <c r="C2008" s="12">
        <v>44153</v>
      </c>
      <c r="D2008" s="3">
        <f>+VLOOKUP(Precio_diario_frutas[[#This Row],[Mercado]],Codigos_mercados_mayoristas[],3,0)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25">
      <c r="A2009" s="8" t="s">
        <v>178</v>
      </c>
      <c r="B2009" s="3" t="str">
        <f>+VLOOKUP(Precio_diario_frutas[[#This Row],[Mercado]],Codigos_mercados_mayoristas[],2,0)</f>
        <v>La Araucanía</v>
      </c>
      <c r="C2009" s="12">
        <v>44153</v>
      </c>
      <c r="D2009" s="3">
        <f>+VLOOKUP(Precio_diario_frutas[[#This Row],[Mercado]],Codigos_mercados_mayoristas[],3,0)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30" x14ac:dyDescent="0.25">
      <c r="A2010" s="8" t="s">
        <v>178</v>
      </c>
      <c r="B2010" s="3" t="str">
        <f>+VLOOKUP(Precio_diario_frutas[[#This Row],[Mercado]],Codigos_mercados_mayoristas[],2,0)</f>
        <v>La Araucanía</v>
      </c>
      <c r="C2010" s="12">
        <v>44153</v>
      </c>
      <c r="D2010" s="3">
        <f>+VLOOKUP(Precio_diario_frutas[[#This Row],[Mercado]],Codigos_mercados_mayoristas[],3,0)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30" x14ac:dyDescent="0.25">
      <c r="A2011" s="8" t="s">
        <v>178</v>
      </c>
      <c r="B2011" s="3" t="str">
        <f>+VLOOKUP(Precio_diario_frutas[[#This Row],[Mercado]],Codigos_mercados_mayoristas[],2,0)</f>
        <v>La Araucanía</v>
      </c>
      <c r="C2011" s="12">
        <v>44153</v>
      </c>
      <c r="D2011" s="3">
        <f>+VLOOKUP(Precio_diario_frutas[[#This Row],[Mercado]],Codigos_mercados_mayoristas[],3,0)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30" x14ac:dyDescent="0.25">
      <c r="A2012" s="8" t="s">
        <v>178</v>
      </c>
      <c r="B2012" s="3" t="str">
        <f>+VLOOKUP(Precio_diario_frutas[[#This Row],[Mercado]],Codigos_mercados_mayoristas[],2,0)</f>
        <v>La Araucanía</v>
      </c>
      <c r="C2012" s="12">
        <v>44153</v>
      </c>
      <c r="D2012" s="3">
        <f>+VLOOKUP(Precio_diario_frutas[[#This Row],[Mercado]],Codigos_mercados_mayoristas[],3,0)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30" x14ac:dyDescent="0.25">
      <c r="A2013" s="8" t="s">
        <v>178</v>
      </c>
      <c r="B2013" s="3" t="str">
        <f>+VLOOKUP(Precio_diario_frutas[[#This Row],[Mercado]],Codigos_mercados_mayoristas[],2,0)</f>
        <v>La Araucanía</v>
      </c>
      <c r="C2013" s="12">
        <v>44153</v>
      </c>
      <c r="D2013" s="3">
        <f>+VLOOKUP(Precio_diario_frutas[[#This Row],[Mercado]],Codigos_mercados_mayoristas[],3,0)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30" x14ac:dyDescent="0.25">
      <c r="A2014" s="8" t="s">
        <v>178</v>
      </c>
      <c r="B2014" s="3" t="str">
        <f>+VLOOKUP(Precio_diario_frutas[[#This Row],[Mercado]],Codigos_mercados_mayoristas[],2,0)</f>
        <v>La Araucanía</v>
      </c>
      <c r="C2014" s="12">
        <v>44153</v>
      </c>
      <c r="D2014" s="3">
        <f>+VLOOKUP(Precio_diario_frutas[[#This Row],[Mercado]],Codigos_mercados_mayoristas[],3,0)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25">
      <c r="A2015" s="8" t="s">
        <v>178</v>
      </c>
      <c r="B2015" s="3" t="str">
        <f>+VLOOKUP(Precio_diario_frutas[[#This Row],[Mercado]],Codigos_mercados_mayoristas[],2,0)</f>
        <v>La Araucanía</v>
      </c>
      <c r="C2015" s="12">
        <v>44153</v>
      </c>
      <c r="D2015" s="3">
        <f>+VLOOKUP(Precio_diario_frutas[[#This Row],[Mercado]],Codigos_mercados_mayoristas[],3,0)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25">
      <c r="A2016" s="8" t="s">
        <v>178</v>
      </c>
      <c r="B2016" s="3" t="str">
        <f>+VLOOKUP(Precio_diario_frutas[[#This Row],[Mercado]],Codigos_mercados_mayoristas[],2,0)</f>
        <v>La Araucanía</v>
      </c>
      <c r="C2016" s="12">
        <v>44153</v>
      </c>
      <c r="D2016" s="3">
        <f>+VLOOKUP(Precio_diario_frutas[[#This Row],[Mercado]],Codigos_mercados_mayoristas[],3,0)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25">
      <c r="A2017" s="8" t="s">
        <v>178</v>
      </c>
      <c r="B2017" s="3" t="str">
        <f>+VLOOKUP(Precio_diario_frutas[[#This Row],[Mercado]],Codigos_mercados_mayoristas[],2,0)</f>
        <v>La Araucanía</v>
      </c>
      <c r="C2017" s="12">
        <v>44153</v>
      </c>
      <c r="D2017" s="3">
        <f>+VLOOKUP(Precio_diario_frutas[[#This Row],[Mercado]],Codigos_mercados_mayoristas[],3,0)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25">
      <c r="A2018" s="8" t="s">
        <v>178</v>
      </c>
      <c r="B2018" s="11" t="str">
        <f>+VLOOKUP(Precio_diario_frutas[[#This Row],[Mercado]],Codigos_mercados_mayoristas[],2,0)</f>
        <v>La Araucanía</v>
      </c>
      <c r="C2018" s="12">
        <v>44153</v>
      </c>
      <c r="D2018" s="11">
        <f>+VLOOKUP(Precio_diario_frutas[[#This Row],[Mercado]],Codigos_mercados_mayoristas[],3,0)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ht="30" x14ac:dyDescent="0.25">
      <c r="A2019" s="8" t="s">
        <v>166</v>
      </c>
      <c r="B2019" s="3" t="str">
        <f>+VLOOKUP(Precio_diario_frutas[[#This Row],[Mercado]],Codigos_mercados_mayoristas[],2,0)</f>
        <v>Ñuble</v>
      </c>
      <c r="C2019" s="12">
        <v>44153</v>
      </c>
      <c r="D2019" s="3">
        <f>+VLOOKUP(Precio_diario_frutas[[#This Row],[Mercado]],Codigos_mercados_mayoristas[],3,0)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ht="30" x14ac:dyDescent="0.25">
      <c r="A2020" s="8" t="s">
        <v>166</v>
      </c>
      <c r="B2020" s="3" t="str">
        <f>+VLOOKUP(Precio_diario_frutas[[#This Row],[Mercado]],Codigos_mercados_mayoristas[],2,0)</f>
        <v>Ñuble</v>
      </c>
      <c r="C2020" s="12">
        <v>44153</v>
      </c>
      <c r="D2020" s="3">
        <f>+VLOOKUP(Precio_diario_frutas[[#This Row],[Mercado]],Codigos_mercados_mayoristas[],3,0)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25">
      <c r="A2021" s="8" t="s">
        <v>166</v>
      </c>
      <c r="B2021" s="3" t="str">
        <f>+VLOOKUP(Precio_diario_frutas[[#This Row],[Mercado]],Codigos_mercados_mayoristas[],2,0)</f>
        <v>Ñuble</v>
      </c>
      <c r="C2021" s="12">
        <v>44153</v>
      </c>
      <c r="D2021" s="3">
        <f>+VLOOKUP(Precio_diario_frutas[[#This Row],[Mercado]],Codigos_mercados_mayoristas[],3,0)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25">
      <c r="A2022" s="8" t="s">
        <v>166</v>
      </c>
      <c r="B2022" s="3" t="str">
        <f>+VLOOKUP(Precio_diario_frutas[[#This Row],[Mercado]],Codigos_mercados_mayoristas[],2,0)</f>
        <v>Ñuble</v>
      </c>
      <c r="C2022" s="12">
        <v>44153</v>
      </c>
      <c r="D2022" s="3">
        <f>+VLOOKUP(Precio_diario_frutas[[#This Row],[Mercado]],Codigos_mercados_mayoristas[],3,0)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25">
      <c r="A2023" s="8" t="s">
        <v>166</v>
      </c>
      <c r="B2023" s="3" t="str">
        <f>+VLOOKUP(Precio_diario_frutas[[#This Row],[Mercado]],Codigos_mercados_mayoristas[],2,0)</f>
        <v>Ñuble</v>
      </c>
      <c r="C2023" s="12">
        <v>44153</v>
      </c>
      <c r="D2023" s="3">
        <f>+VLOOKUP(Precio_diario_frutas[[#This Row],[Mercado]],Codigos_mercados_mayoristas[],3,0)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25">
      <c r="A2024" s="8" t="s">
        <v>166</v>
      </c>
      <c r="B2024" s="3" t="str">
        <f>+VLOOKUP(Precio_diario_frutas[[#This Row],[Mercado]],Codigos_mercados_mayoristas[],2,0)</f>
        <v>Ñuble</v>
      </c>
      <c r="C2024" s="12">
        <v>44153</v>
      </c>
      <c r="D2024" s="3">
        <f>+VLOOKUP(Precio_diario_frutas[[#This Row],[Mercado]],Codigos_mercados_mayoristas[],3,0)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25">
      <c r="A2025" s="8" t="s">
        <v>166</v>
      </c>
      <c r="B2025" s="3" t="str">
        <f>+VLOOKUP(Precio_diario_frutas[[#This Row],[Mercado]],Codigos_mercados_mayoristas[],2,0)</f>
        <v>Ñuble</v>
      </c>
      <c r="C2025" s="12">
        <v>44153</v>
      </c>
      <c r="D2025" s="3">
        <f>+VLOOKUP(Precio_diario_frutas[[#This Row],[Mercado]],Codigos_mercados_mayoristas[],3,0)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25">
      <c r="A2026" s="8" t="s">
        <v>166</v>
      </c>
      <c r="B2026" s="3" t="str">
        <f>+VLOOKUP(Precio_diario_frutas[[#This Row],[Mercado]],Codigos_mercados_mayoristas[],2,0)</f>
        <v>Ñuble</v>
      </c>
      <c r="C2026" s="12">
        <v>44153</v>
      </c>
      <c r="D2026" s="3">
        <f>+VLOOKUP(Precio_diario_frutas[[#This Row],[Mercado]],Codigos_mercados_mayoristas[],3,0)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25">
      <c r="A2027" s="8" t="s">
        <v>166</v>
      </c>
      <c r="B2027" s="3" t="str">
        <f>+VLOOKUP(Precio_diario_frutas[[#This Row],[Mercado]],Codigos_mercados_mayoristas[],2,0)</f>
        <v>Ñuble</v>
      </c>
      <c r="C2027" s="12">
        <v>44153</v>
      </c>
      <c r="D2027" s="3">
        <f>+VLOOKUP(Precio_diario_frutas[[#This Row],[Mercado]],Codigos_mercados_mayoristas[],3,0)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25">
      <c r="A2028" s="8" t="s">
        <v>166</v>
      </c>
      <c r="B2028" s="3" t="str">
        <f>+VLOOKUP(Precio_diario_frutas[[#This Row],[Mercado]],Codigos_mercados_mayoristas[],2,0)</f>
        <v>Ñuble</v>
      </c>
      <c r="C2028" s="12">
        <v>44153</v>
      </c>
      <c r="D2028" s="3">
        <f>+VLOOKUP(Precio_diario_frutas[[#This Row],[Mercado]],Codigos_mercados_mayoristas[],3,0)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25">
      <c r="A2029" s="8" t="s">
        <v>166</v>
      </c>
      <c r="B2029" s="3" t="str">
        <f>+VLOOKUP(Precio_diario_frutas[[#This Row],[Mercado]],Codigos_mercados_mayoristas[],2,0)</f>
        <v>Ñuble</v>
      </c>
      <c r="C2029" s="12">
        <v>44153</v>
      </c>
      <c r="D2029" s="3">
        <f>+VLOOKUP(Precio_diario_frutas[[#This Row],[Mercado]],Codigos_mercados_mayoristas[],3,0)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25">
      <c r="A2030" s="8" t="s">
        <v>166</v>
      </c>
      <c r="B2030" s="3" t="str">
        <f>+VLOOKUP(Precio_diario_frutas[[#This Row],[Mercado]],Codigos_mercados_mayoristas[],2,0)</f>
        <v>Ñuble</v>
      </c>
      <c r="C2030" s="12">
        <v>44153</v>
      </c>
      <c r="D2030" s="3">
        <f>+VLOOKUP(Precio_diario_frutas[[#This Row],[Mercado]],Codigos_mercados_mayoristas[],3,0)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25">
      <c r="A2031" s="8" t="s">
        <v>166</v>
      </c>
      <c r="B2031" s="3" t="str">
        <f>+VLOOKUP(Precio_diario_frutas[[#This Row],[Mercado]],Codigos_mercados_mayoristas[],2,0)</f>
        <v>Ñuble</v>
      </c>
      <c r="C2031" s="12">
        <v>44153</v>
      </c>
      <c r="D2031" s="3">
        <f>+VLOOKUP(Precio_diario_frutas[[#This Row],[Mercado]],Codigos_mercados_mayoristas[],3,0)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25">
      <c r="A2032" s="8" t="s">
        <v>166</v>
      </c>
      <c r="B2032" s="3" t="str">
        <f>+VLOOKUP(Precio_diario_frutas[[#This Row],[Mercado]],Codigos_mercados_mayoristas[],2,0)</f>
        <v>Ñuble</v>
      </c>
      <c r="C2032" s="12">
        <v>44153</v>
      </c>
      <c r="D2032" s="3">
        <f>+VLOOKUP(Precio_diario_frutas[[#This Row],[Mercado]],Codigos_mercados_mayoristas[],3,0)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25">
      <c r="A2033" s="8" t="s">
        <v>166</v>
      </c>
      <c r="B2033" s="3" t="str">
        <f>+VLOOKUP(Precio_diario_frutas[[#This Row],[Mercado]],Codigos_mercados_mayoristas[],2,0)</f>
        <v>Ñuble</v>
      </c>
      <c r="C2033" s="12">
        <v>44153</v>
      </c>
      <c r="D2033" s="3">
        <f>+VLOOKUP(Precio_diario_frutas[[#This Row],[Mercado]],Codigos_mercados_mayoristas[],3,0)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25">
      <c r="A2034" s="8" t="s">
        <v>166</v>
      </c>
      <c r="B2034" s="3" t="str">
        <f>+VLOOKUP(Precio_diario_frutas[[#This Row],[Mercado]],Codigos_mercados_mayoristas[],2,0)</f>
        <v>Ñuble</v>
      </c>
      <c r="C2034" s="12">
        <v>44153</v>
      </c>
      <c r="D2034" s="3">
        <f>+VLOOKUP(Precio_diario_frutas[[#This Row],[Mercado]],Codigos_mercados_mayoristas[],3,0)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25">
      <c r="A2035" s="8" t="s">
        <v>166</v>
      </c>
      <c r="B2035" s="3" t="str">
        <f>+VLOOKUP(Precio_diario_frutas[[#This Row],[Mercado]],Codigos_mercados_mayoristas[],2,0)</f>
        <v>Ñuble</v>
      </c>
      <c r="C2035" s="12">
        <v>44153</v>
      </c>
      <c r="D2035" s="3">
        <f>+VLOOKUP(Precio_diario_frutas[[#This Row],[Mercado]],Codigos_mercados_mayoristas[],3,0)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30" x14ac:dyDescent="0.25">
      <c r="A2036" s="8" t="s">
        <v>166</v>
      </c>
      <c r="B2036" s="3" t="str">
        <f>+VLOOKUP(Precio_diario_frutas[[#This Row],[Mercado]],Codigos_mercados_mayoristas[],2,0)</f>
        <v>Ñuble</v>
      </c>
      <c r="C2036" s="12">
        <v>44153</v>
      </c>
      <c r="D2036" s="3">
        <f>+VLOOKUP(Precio_diario_frutas[[#This Row],[Mercado]],Codigos_mercados_mayoristas[],3,0)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30" x14ac:dyDescent="0.25">
      <c r="A2037" s="8" t="s">
        <v>166</v>
      </c>
      <c r="B2037" s="3" t="str">
        <f>+VLOOKUP(Precio_diario_frutas[[#This Row],[Mercado]],Codigos_mercados_mayoristas[],2,0)</f>
        <v>Ñuble</v>
      </c>
      <c r="C2037" s="12">
        <v>44153</v>
      </c>
      <c r="D2037" s="3">
        <f>+VLOOKUP(Precio_diario_frutas[[#This Row],[Mercado]],Codigos_mercados_mayoristas[],3,0)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30" x14ac:dyDescent="0.25">
      <c r="A2038" s="8" t="s">
        <v>166</v>
      </c>
      <c r="B2038" s="11" t="str">
        <f>+VLOOKUP(Precio_diario_frutas[[#This Row],[Mercado]],Codigos_mercados_mayoristas[],2,0)</f>
        <v>Ñuble</v>
      </c>
      <c r="C2038" s="12">
        <v>44153</v>
      </c>
      <c r="D2038" s="11">
        <f>+VLOOKUP(Precio_diario_frutas[[#This Row],[Mercado]],Codigos_mercados_mayoristas[],3,0)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ht="30" x14ac:dyDescent="0.25">
      <c r="A2039" s="8" t="s">
        <v>10</v>
      </c>
      <c r="B2039" s="3" t="str">
        <f>+VLOOKUP(Precio_diario_frutas[[#This Row],[Mercado]],Codigos_mercados_mayoristas[],2,0)</f>
        <v>Arica y Parinacota</v>
      </c>
      <c r="C2039" s="12">
        <v>44153</v>
      </c>
      <c r="D2039" s="3">
        <f>+VLOOKUP(Precio_diario_frutas[[#This Row],[Mercado]],Codigos_mercados_mayoristas[],3,0)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25">
      <c r="A2040" s="8" t="s">
        <v>10</v>
      </c>
      <c r="B2040" s="3" t="str">
        <f>+VLOOKUP(Precio_diario_frutas[[#This Row],[Mercado]],Codigos_mercados_mayoristas[],2,0)</f>
        <v>Arica y Parinacota</v>
      </c>
      <c r="C2040" s="12">
        <v>44153</v>
      </c>
      <c r="D2040" s="3">
        <f>+VLOOKUP(Precio_diario_frutas[[#This Row],[Mercado]],Codigos_mercados_mayoristas[],3,0)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ht="30" x14ac:dyDescent="0.25">
      <c r="A2041" s="8" t="s">
        <v>10</v>
      </c>
      <c r="B2041" s="3" t="str">
        <f>+VLOOKUP(Precio_diario_frutas[[#This Row],[Mercado]],Codigos_mercados_mayoristas[],2,0)</f>
        <v>Arica y Parinacota</v>
      </c>
      <c r="C2041" s="12">
        <v>44153</v>
      </c>
      <c r="D2041" s="3">
        <f>+VLOOKUP(Precio_diario_frutas[[#This Row],[Mercado]],Codigos_mercados_mayoristas[],3,0)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ht="30" x14ac:dyDescent="0.25">
      <c r="A2042" s="8" t="s">
        <v>10</v>
      </c>
      <c r="B2042" s="3" t="str">
        <f>+VLOOKUP(Precio_diario_frutas[[#This Row],[Mercado]],Codigos_mercados_mayoristas[],2,0)</f>
        <v>Arica y Parinacota</v>
      </c>
      <c r="C2042" s="12">
        <v>44153</v>
      </c>
      <c r="D2042" s="3">
        <f>+VLOOKUP(Precio_diario_frutas[[#This Row],[Mercado]],Codigos_mercados_mayoristas[],3,0)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25">
      <c r="A2043" s="8" t="s">
        <v>10</v>
      </c>
      <c r="B2043" s="3" t="str">
        <f>+VLOOKUP(Precio_diario_frutas[[#This Row],[Mercado]],Codigos_mercados_mayoristas[],2,0)</f>
        <v>Arica y Parinacota</v>
      </c>
      <c r="C2043" s="12">
        <v>44153</v>
      </c>
      <c r="D2043" s="3">
        <f>+VLOOKUP(Precio_diario_frutas[[#This Row],[Mercado]],Codigos_mercados_mayoristas[],3,0)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25">
      <c r="A2044" s="8" t="s">
        <v>10</v>
      </c>
      <c r="B2044" s="3" t="str">
        <f>+VLOOKUP(Precio_diario_frutas[[#This Row],[Mercado]],Codigos_mercados_mayoristas[],2,0)</f>
        <v>Arica y Parinacota</v>
      </c>
      <c r="C2044" s="12">
        <v>44153</v>
      </c>
      <c r="D2044" s="3">
        <f>+VLOOKUP(Precio_diario_frutas[[#This Row],[Mercado]],Codigos_mercados_mayoristas[],3,0)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25">
      <c r="A2045" s="8" t="s">
        <v>10</v>
      </c>
      <c r="B2045" s="3" t="str">
        <f>+VLOOKUP(Precio_diario_frutas[[#This Row],[Mercado]],Codigos_mercados_mayoristas[],2,0)</f>
        <v>Arica y Parinacota</v>
      </c>
      <c r="C2045" s="12">
        <v>44153</v>
      </c>
      <c r="D2045" s="3">
        <f>+VLOOKUP(Precio_diario_frutas[[#This Row],[Mercado]],Codigos_mercados_mayoristas[],3,0)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30" x14ac:dyDescent="0.25">
      <c r="A2046" s="8" t="s">
        <v>10</v>
      </c>
      <c r="B2046" s="3" t="str">
        <f>+VLOOKUP(Precio_diario_frutas[[#This Row],[Mercado]],Codigos_mercados_mayoristas[],2,0)</f>
        <v>Arica y Parinacota</v>
      </c>
      <c r="C2046" s="12">
        <v>44153</v>
      </c>
      <c r="D2046" s="3">
        <f>+VLOOKUP(Precio_diario_frutas[[#This Row],[Mercado]],Codigos_mercados_mayoristas[],3,0)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30" x14ac:dyDescent="0.25">
      <c r="A2047" s="8" t="s">
        <v>10</v>
      </c>
      <c r="B2047" s="3" t="str">
        <f>+VLOOKUP(Precio_diario_frutas[[#This Row],[Mercado]],Codigos_mercados_mayoristas[],2,0)</f>
        <v>Arica y Parinacota</v>
      </c>
      <c r="C2047" s="12">
        <v>44153</v>
      </c>
      <c r="D2047" s="3">
        <f>+VLOOKUP(Precio_diario_frutas[[#This Row],[Mercado]],Codigos_mercados_mayoristas[],3,0)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25">
      <c r="A2048" s="8" t="s">
        <v>10</v>
      </c>
      <c r="B2048" s="3" t="str">
        <f>+VLOOKUP(Precio_diario_frutas[[#This Row],[Mercado]],Codigos_mercados_mayoristas[],2,0)</f>
        <v>Arica y Parinacota</v>
      </c>
      <c r="C2048" s="12">
        <v>44153</v>
      </c>
      <c r="D2048" s="3">
        <f>+VLOOKUP(Precio_diario_frutas[[#This Row],[Mercado]],Codigos_mercados_mayoristas[],3,0)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25">
      <c r="A2049" s="8" t="s">
        <v>10</v>
      </c>
      <c r="B2049" s="3" t="str">
        <f>+VLOOKUP(Precio_diario_frutas[[#This Row],[Mercado]],Codigos_mercados_mayoristas[],2,0)</f>
        <v>Arica y Parinacota</v>
      </c>
      <c r="C2049" s="12">
        <v>44153</v>
      </c>
      <c r="D2049" s="3">
        <f>+VLOOKUP(Precio_diario_frutas[[#This Row],[Mercado]],Codigos_mercados_mayoristas[],3,0)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25">
      <c r="A2050" s="8" t="s">
        <v>10</v>
      </c>
      <c r="B2050" s="11" t="str">
        <f>+VLOOKUP(Precio_diario_frutas[[#This Row],[Mercado]],Codigos_mercados_mayoristas[],2,0)</f>
        <v>Arica y Parinacota</v>
      </c>
      <c r="C2050" s="12">
        <v>44153</v>
      </c>
      <c r="D2050" s="11">
        <f>+VLOOKUP(Precio_diario_frutas[[#This Row],[Mercado]],Codigos_mercados_mayoristas[],3,0)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25">
      <c r="A2051" s="8" t="s">
        <v>142</v>
      </c>
      <c r="B2051" s="3" t="str">
        <f>+VLOOKUP(Precio_diario_frutas[[#This Row],[Mercado]],Codigos_mercados_mayoristas[],2,0)</f>
        <v>Metropolitana</v>
      </c>
      <c r="C2051" s="4">
        <v>44155</v>
      </c>
      <c r="D2051" s="3">
        <f>+VLOOKUP(Precio_diario_frutas[[#This Row],[Mercado]],Codigos_mercados_mayoristas[],3,0)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25">
      <c r="A2052" s="8" t="s">
        <v>142</v>
      </c>
      <c r="B2052" s="3" t="str">
        <f>+VLOOKUP(Precio_diario_frutas[[#This Row],[Mercado]],Codigos_mercados_mayoristas[],2,0)</f>
        <v>Metropolitana</v>
      </c>
      <c r="C2052" s="4">
        <v>44155</v>
      </c>
      <c r="D2052" s="3">
        <f>+VLOOKUP(Precio_diario_frutas[[#This Row],[Mercado]],Codigos_mercados_mayoristas[],3,0)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ht="30" x14ac:dyDescent="0.25">
      <c r="A2053" s="8" t="s">
        <v>142</v>
      </c>
      <c r="B2053" s="3" t="str">
        <f>+VLOOKUP(Precio_diario_frutas[[#This Row],[Mercado]],Codigos_mercados_mayoristas[],2,0)</f>
        <v>Metropolitana</v>
      </c>
      <c r="C2053" s="12">
        <v>44155</v>
      </c>
      <c r="D2053" s="3">
        <f>+VLOOKUP(Precio_diario_frutas[[#This Row],[Mercado]],Codigos_mercados_mayoristas[],3,0)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ht="30" x14ac:dyDescent="0.25">
      <c r="A2054" s="8" t="s">
        <v>142</v>
      </c>
      <c r="B2054" s="3" t="str">
        <f>+VLOOKUP(Precio_diario_frutas[[#This Row],[Mercado]],Codigos_mercados_mayoristas[],2,0)</f>
        <v>Metropolitana</v>
      </c>
      <c r="C2054" s="12">
        <v>44155</v>
      </c>
      <c r="D2054" s="3">
        <f>+VLOOKUP(Precio_diario_frutas[[#This Row],[Mercado]],Codigos_mercados_mayoristas[],3,0)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ht="30" x14ac:dyDescent="0.25">
      <c r="A2055" s="8" t="s">
        <v>142</v>
      </c>
      <c r="B2055" s="3" t="str">
        <f>+VLOOKUP(Precio_diario_frutas[[#This Row],[Mercado]],Codigos_mercados_mayoristas[],2,0)</f>
        <v>Metropolitana</v>
      </c>
      <c r="C2055" s="12">
        <v>44155</v>
      </c>
      <c r="D2055" s="3">
        <f>+VLOOKUP(Precio_diario_frutas[[#This Row],[Mercado]],Codigos_mercados_mayoristas[],3,0)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ht="30" x14ac:dyDescent="0.25">
      <c r="A2056" s="8" t="s">
        <v>142</v>
      </c>
      <c r="B2056" s="3" t="str">
        <f>+VLOOKUP(Precio_diario_frutas[[#This Row],[Mercado]],Codigos_mercados_mayoristas[],2,0)</f>
        <v>Metropolitana</v>
      </c>
      <c r="C2056" s="12">
        <v>44155</v>
      </c>
      <c r="D2056" s="3">
        <f>+VLOOKUP(Precio_diario_frutas[[#This Row],[Mercado]],Codigos_mercados_mayoristas[],3,0)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ht="30" x14ac:dyDescent="0.25">
      <c r="A2057" s="8" t="s">
        <v>142</v>
      </c>
      <c r="B2057" s="3" t="str">
        <f>+VLOOKUP(Precio_diario_frutas[[#This Row],[Mercado]],Codigos_mercados_mayoristas[],2,0)</f>
        <v>Metropolitana</v>
      </c>
      <c r="C2057" s="12">
        <v>44155</v>
      </c>
      <c r="D2057" s="3">
        <f>+VLOOKUP(Precio_diario_frutas[[#This Row],[Mercado]],Codigos_mercados_mayoristas[],3,0)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ht="30" x14ac:dyDescent="0.25">
      <c r="A2058" s="8" t="s">
        <v>142</v>
      </c>
      <c r="B2058" s="3" t="str">
        <f>+VLOOKUP(Precio_diario_frutas[[#This Row],[Mercado]],Codigos_mercados_mayoristas[],2,0)</f>
        <v>Metropolitana</v>
      </c>
      <c r="C2058" s="12">
        <v>44155</v>
      </c>
      <c r="D2058" s="3">
        <f>+VLOOKUP(Precio_diario_frutas[[#This Row],[Mercado]],Codigos_mercados_mayoristas[],3,0)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ht="30" x14ac:dyDescent="0.25">
      <c r="A2059" s="8" t="s">
        <v>142</v>
      </c>
      <c r="B2059" s="3" t="str">
        <f>+VLOOKUP(Precio_diario_frutas[[#This Row],[Mercado]],Codigos_mercados_mayoristas[],2,0)</f>
        <v>Metropolitana</v>
      </c>
      <c r="C2059" s="12">
        <v>44155</v>
      </c>
      <c r="D2059" s="3">
        <f>+VLOOKUP(Precio_diario_frutas[[#This Row],[Mercado]],Codigos_mercados_mayoristas[],3,0)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ht="30" x14ac:dyDescent="0.25">
      <c r="A2060" s="8" t="s">
        <v>142</v>
      </c>
      <c r="B2060" s="3" t="str">
        <f>+VLOOKUP(Precio_diario_frutas[[#This Row],[Mercado]],Codigos_mercados_mayoristas[],2,0)</f>
        <v>Metropolitana</v>
      </c>
      <c r="C2060" s="12">
        <v>44155</v>
      </c>
      <c r="D2060" s="3">
        <f>+VLOOKUP(Precio_diario_frutas[[#This Row],[Mercado]],Codigos_mercados_mayoristas[],3,0)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ht="30" x14ac:dyDescent="0.25">
      <c r="A2061" s="8" t="s">
        <v>142</v>
      </c>
      <c r="B2061" s="3" t="str">
        <f>+VLOOKUP(Precio_diario_frutas[[#This Row],[Mercado]],Codigos_mercados_mayoristas[],2,0)</f>
        <v>Metropolitana</v>
      </c>
      <c r="C2061" s="12">
        <v>44155</v>
      </c>
      <c r="D2061" s="3">
        <f>+VLOOKUP(Precio_diario_frutas[[#This Row],[Mercado]],Codigos_mercados_mayoristas[],3,0)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ht="30" x14ac:dyDescent="0.25">
      <c r="A2062" s="8" t="s">
        <v>142</v>
      </c>
      <c r="B2062" s="3" t="str">
        <f>+VLOOKUP(Precio_diario_frutas[[#This Row],[Mercado]],Codigos_mercados_mayoristas[],2,0)</f>
        <v>Metropolitana</v>
      </c>
      <c r="C2062" s="12">
        <v>44155</v>
      </c>
      <c r="D2062" s="3">
        <f>+VLOOKUP(Precio_diario_frutas[[#This Row],[Mercado]],Codigos_mercados_mayoristas[],3,0)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ht="30" x14ac:dyDescent="0.25">
      <c r="A2063" s="8" t="s">
        <v>142</v>
      </c>
      <c r="B2063" s="3" t="str">
        <f>+VLOOKUP(Precio_diario_frutas[[#This Row],[Mercado]],Codigos_mercados_mayoristas[],2,0)</f>
        <v>Metropolitana</v>
      </c>
      <c r="C2063" s="12">
        <v>44155</v>
      </c>
      <c r="D2063" s="3">
        <f>+VLOOKUP(Precio_diario_frutas[[#This Row],[Mercado]],Codigos_mercados_mayoristas[],3,0)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ht="30" x14ac:dyDescent="0.25">
      <c r="A2064" s="8" t="s">
        <v>142</v>
      </c>
      <c r="B2064" s="3" t="str">
        <f>+VLOOKUP(Precio_diario_frutas[[#This Row],[Mercado]],Codigos_mercados_mayoristas[],2,0)</f>
        <v>Metropolitana</v>
      </c>
      <c r="C2064" s="12">
        <v>44155</v>
      </c>
      <c r="D2064" s="3">
        <f>+VLOOKUP(Precio_diario_frutas[[#This Row],[Mercado]],Codigos_mercados_mayoristas[],3,0)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ht="30" x14ac:dyDescent="0.25">
      <c r="A2065" s="8" t="s">
        <v>142</v>
      </c>
      <c r="B2065" s="3" t="str">
        <f>+VLOOKUP(Precio_diario_frutas[[#This Row],[Mercado]],Codigos_mercados_mayoristas[],2,0)</f>
        <v>Metropolitana</v>
      </c>
      <c r="C2065" s="12">
        <v>44155</v>
      </c>
      <c r="D2065" s="3">
        <f>+VLOOKUP(Precio_diario_frutas[[#This Row],[Mercado]],Codigos_mercados_mayoristas[],3,0)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30" x14ac:dyDescent="0.25">
      <c r="A2066" s="8" t="s">
        <v>142</v>
      </c>
      <c r="B2066" s="3" t="str">
        <f>+VLOOKUP(Precio_diario_frutas[[#This Row],[Mercado]],Codigos_mercados_mayoristas[],2,0)</f>
        <v>Metropolitana</v>
      </c>
      <c r="C2066" s="12">
        <v>44155</v>
      </c>
      <c r="D2066" s="3">
        <f>+VLOOKUP(Precio_diario_frutas[[#This Row],[Mercado]],Codigos_mercados_mayoristas[],3,0)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ht="30" x14ac:dyDescent="0.25">
      <c r="A2067" s="8" t="s">
        <v>142</v>
      </c>
      <c r="B2067" s="3" t="str">
        <f>+VLOOKUP(Precio_diario_frutas[[#This Row],[Mercado]],Codigos_mercados_mayoristas[],2,0)</f>
        <v>Metropolitana</v>
      </c>
      <c r="C2067" s="12">
        <v>44155</v>
      </c>
      <c r="D2067" s="3">
        <f>+VLOOKUP(Precio_diario_frutas[[#This Row],[Mercado]],Codigos_mercados_mayoristas[],3,0)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25">
      <c r="A2068" s="8" t="s">
        <v>142</v>
      </c>
      <c r="B2068" s="3" t="str">
        <f>+VLOOKUP(Precio_diario_frutas[[#This Row],[Mercado]],Codigos_mercados_mayoristas[],2,0)</f>
        <v>Metropolitana</v>
      </c>
      <c r="C2068" s="4">
        <v>44155</v>
      </c>
      <c r="D2068" s="3">
        <f>+VLOOKUP(Precio_diario_frutas[[#This Row],[Mercado]],Codigos_mercados_mayoristas[],3,0)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25">
      <c r="A2069" s="8" t="s">
        <v>142</v>
      </c>
      <c r="B2069" s="3" t="str">
        <f>+VLOOKUP(Precio_diario_frutas[[#This Row],[Mercado]],Codigos_mercados_mayoristas[],2,0)</f>
        <v>Metropolitana</v>
      </c>
      <c r="C2069" s="4">
        <v>44155</v>
      </c>
      <c r="D2069" s="3">
        <f>+VLOOKUP(Precio_diario_frutas[[#This Row],[Mercado]],Codigos_mercados_mayoristas[],3,0)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25">
      <c r="A2070" s="8" t="s">
        <v>142</v>
      </c>
      <c r="B2070" s="3" t="str">
        <f>+VLOOKUP(Precio_diario_frutas[[#This Row],[Mercado]],Codigos_mercados_mayoristas[],2,0)</f>
        <v>Metropolitana</v>
      </c>
      <c r="C2070" s="4">
        <v>44155</v>
      </c>
      <c r="D2070" s="3">
        <f>+VLOOKUP(Precio_diario_frutas[[#This Row],[Mercado]],Codigos_mercados_mayoristas[],3,0)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25">
      <c r="A2071" s="8" t="s">
        <v>142</v>
      </c>
      <c r="B2071" s="3" t="str">
        <f>+VLOOKUP(Precio_diario_frutas[[#This Row],[Mercado]],Codigos_mercados_mayoristas[],2,0)</f>
        <v>Metropolitana</v>
      </c>
      <c r="C2071" s="4">
        <v>44155</v>
      </c>
      <c r="D2071" s="3">
        <f>+VLOOKUP(Precio_diario_frutas[[#This Row],[Mercado]],Codigos_mercados_mayoristas[],3,0)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25">
      <c r="A2072" s="8" t="s">
        <v>142</v>
      </c>
      <c r="B2072" s="3" t="str">
        <f>+VLOOKUP(Precio_diario_frutas[[#This Row],[Mercado]],Codigos_mercados_mayoristas[],2,0)</f>
        <v>Metropolitana</v>
      </c>
      <c r="C2072" s="4">
        <v>44155</v>
      </c>
      <c r="D2072" s="3">
        <f>+VLOOKUP(Precio_diario_frutas[[#This Row],[Mercado]],Codigos_mercados_mayoristas[],3,0)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25">
      <c r="A2073" s="8" t="s">
        <v>142</v>
      </c>
      <c r="B2073" s="3" t="str">
        <f>+VLOOKUP(Precio_diario_frutas[[#This Row],[Mercado]],Codigos_mercados_mayoristas[],2,0)</f>
        <v>Metropolitana</v>
      </c>
      <c r="C2073" s="4">
        <v>44155</v>
      </c>
      <c r="D2073" s="3">
        <f>+VLOOKUP(Precio_diario_frutas[[#This Row],[Mercado]],Codigos_mercados_mayoristas[],3,0)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30" x14ac:dyDescent="0.25">
      <c r="A2074" s="8" t="s">
        <v>142</v>
      </c>
      <c r="B2074" s="3" t="str">
        <f>+VLOOKUP(Precio_diario_frutas[[#This Row],[Mercado]],Codigos_mercados_mayoristas[],2,0)</f>
        <v>Metropolitana</v>
      </c>
      <c r="C2074" s="4">
        <v>44155</v>
      </c>
      <c r="D2074" s="3">
        <f>+VLOOKUP(Precio_diario_frutas[[#This Row],[Mercado]],Codigos_mercados_mayoristas[],3,0)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30" x14ac:dyDescent="0.25">
      <c r="A2075" s="8" t="s">
        <v>142</v>
      </c>
      <c r="B2075" s="3" t="str">
        <f>+VLOOKUP(Precio_diario_frutas[[#This Row],[Mercado]],Codigos_mercados_mayoristas[],2,0)</f>
        <v>Metropolitana</v>
      </c>
      <c r="C2075" s="4">
        <v>44155</v>
      </c>
      <c r="D2075" s="3">
        <f>+VLOOKUP(Precio_diario_frutas[[#This Row],[Mercado]],Codigos_mercados_mayoristas[],3,0)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30" x14ac:dyDescent="0.25">
      <c r="A2076" s="8" t="s">
        <v>142</v>
      </c>
      <c r="B2076" s="3" t="str">
        <f>+VLOOKUP(Precio_diario_frutas[[#This Row],[Mercado]],Codigos_mercados_mayoristas[],2,0)</f>
        <v>Metropolitana</v>
      </c>
      <c r="C2076" s="4">
        <v>44155</v>
      </c>
      <c r="D2076" s="3">
        <f>+VLOOKUP(Precio_diario_frutas[[#This Row],[Mercado]],Codigos_mercados_mayoristas[],3,0)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ht="30" x14ac:dyDescent="0.25">
      <c r="A2077" s="8" t="s">
        <v>142</v>
      </c>
      <c r="B2077" s="3" t="str">
        <f>+VLOOKUP(Precio_diario_frutas[[#This Row],[Mercado]],Codigos_mercados_mayoristas[],2,0)</f>
        <v>Metropolitana</v>
      </c>
      <c r="C2077" s="4">
        <v>44155</v>
      </c>
      <c r="D2077" s="3">
        <f>+VLOOKUP(Precio_diario_frutas[[#This Row],[Mercado]],Codigos_mercados_mayoristas[],3,0)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ht="30" x14ac:dyDescent="0.25">
      <c r="A2078" s="8" t="s">
        <v>142</v>
      </c>
      <c r="B2078" s="3" t="str">
        <f>+VLOOKUP(Precio_diario_frutas[[#This Row],[Mercado]],Codigos_mercados_mayoristas[],2,0)</f>
        <v>Metropolitana</v>
      </c>
      <c r="C2078" s="4">
        <v>44155</v>
      </c>
      <c r="D2078" s="3">
        <f>+VLOOKUP(Precio_diario_frutas[[#This Row],[Mercado]],Codigos_mercados_mayoristas[],3,0)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25">
      <c r="A2079" s="8" t="s">
        <v>142</v>
      </c>
      <c r="B2079" s="3" t="str">
        <f>+VLOOKUP(Precio_diario_frutas[[#This Row],[Mercado]],Codigos_mercados_mayoristas[],2,0)</f>
        <v>Metropolitana</v>
      </c>
      <c r="C2079" s="4">
        <v>44155</v>
      </c>
      <c r="D2079" s="3">
        <f>+VLOOKUP(Precio_diario_frutas[[#This Row],[Mercado]],Codigos_mercados_mayoristas[],3,0)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25">
      <c r="A2080" s="8" t="s">
        <v>142</v>
      </c>
      <c r="B2080" s="3" t="str">
        <f>+VLOOKUP(Precio_diario_frutas[[#This Row],[Mercado]],Codigos_mercados_mayoristas[],2,0)</f>
        <v>Metropolitana</v>
      </c>
      <c r="C2080" s="4">
        <v>44155</v>
      </c>
      <c r="D2080" s="3">
        <f>+VLOOKUP(Precio_diario_frutas[[#This Row],[Mercado]],Codigos_mercados_mayoristas[],3,0)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25">
      <c r="A2081" s="8" t="s">
        <v>142</v>
      </c>
      <c r="B2081" s="3" t="str">
        <f>+VLOOKUP(Precio_diario_frutas[[#This Row],[Mercado]],Codigos_mercados_mayoristas[],2,0)</f>
        <v>Metropolitana</v>
      </c>
      <c r="C2081" s="4">
        <v>44155</v>
      </c>
      <c r="D2081" s="3">
        <f>+VLOOKUP(Precio_diario_frutas[[#This Row],[Mercado]],Codigos_mercados_mayoristas[],3,0)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25">
      <c r="A2082" s="8" t="s">
        <v>142</v>
      </c>
      <c r="B2082" s="3" t="str">
        <f>+VLOOKUP(Precio_diario_frutas[[#This Row],[Mercado]],Codigos_mercados_mayoristas[],2,0)</f>
        <v>Metropolitana</v>
      </c>
      <c r="C2082" s="4">
        <v>44155</v>
      </c>
      <c r="D2082" s="3">
        <f>+VLOOKUP(Precio_diario_frutas[[#This Row],[Mercado]],Codigos_mercados_mayoristas[],3,0)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25">
      <c r="A2083" s="8" t="s">
        <v>142</v>
      </c>
      <c r="B2083" s="3" t="str">
        <f>+VLOOKUP(Precio_diario_frutas[[#This Row],[Mercado]],Codigos_mercados_mayoristas[],2,0)</f>
        <v>Metropolitana</v>
      </c>
      <c r="C2083" s="4">
        <v>44155</v>
      </c>
      <c r="D2083" s="3">
        <f>+VLOOKUP(Precio_diario_frutas[[#This Row],[Mercado]],Codigos_mercados_mayoristas[],3,0)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25">
      <c r="A2084" s="8" t="s">
        <v>142</v>
      </c>
      <c r="B2084" s="3" t="str">
        <f>+VLOOKUP(Precio_diario_frutas[[#This Row],[Mercado]],Codigos_mercados_mayoristas[],2,0)</f>
        <v>Metropolitana</v>
      </c>
      <c r="C2084" s="4">
        <v>44155</v>
      </c>
      <c r="D2084" s="3">
        <f>+VLOOKUP(Precio_diario_frutas[[#This Row],[Mercado]],Codigos_mercados_mayoristas[],3,0)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25">
      <c r="A2085" s="8" t="s">
        <v>142</v>
      </c>
      <c r="B2085" s="3" t="str">
        <f>+VLOOKUP(Precio_diario_frutas[[#This Row],[Mercado]],Codigos_mercados_mayoristas[],2,0)</f>
        <v>Metropolitana</v>
      </c>
      <c r="C2085" s="4">
        <v>44155</v>
      </c>
      <c r="D2085" s="3">
        <f>+VLOOKUP(Precio_diario_frutas[[#This Row],[Mercado]],Codigos_mercados_mayoristas[],3,0)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25">
      <c r="A2086" s="8" t="s">
        <v>142</v>
      </c>
      <c r="B2086" s="3" t="str">
        <f>+VLOOKUP(Precio_diario_frutas[[#This Row],[Mercado]],Codigos_mercados_mayoristas[],2,0)</f>
        <v>Metropolitana</v>
      </c>
      <c r="C2086" s="4">
        <v>44155</v>
      </c>
      <c r="D2086" s="3">
        <f>+VLOOKUP(Precio_diario_frutas[[#This Row],[Mercado]],Codigos_mercados_mayoristas[],3,0)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25">
      <c r="A2087" s="8" t="s">
        <v>142</v>
      </c>
      <c r="B2087" s="3" t="str">
        <f>+VLOOKUP(Precio_diario_frutas[[#This Row],[Mercado]],Codigos_mercados_mayoristas[],2,0)</f>
        <v>Metropolitana</v>
      </c>
      <c r="C2087" s="4">
        <v>44155</v>
      </c>
      <c r="D2087" s="3">
        <f>+VLOOKUP(Precio_diario_frutas[[#This Row],[Mercado]],Codigos_mercados_mayoristas[],3,0)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25">
      <c r="A2088" s="8" t="s">
        <v>142</v>
      </c>
      <c r="B2088" s="3" t="str">
        <f>+VLOOKUP(Precio_diario_frutas[[#This Row],[Mercado]],Codigos_mercados_mayoristas[],2,0)</f>
        <v>Metropolitana</v>
      </c>
      <c r="C2088" s="4">
        <v>44155</v>
      </c>
      <c r="D2088" s="3">
        <f>+VLOOKUP(Precio_diario_frutas[[#This Row],[Mercado]],Codigos_mercados_mayoristas[],3,0)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25">
      <c r="A2089" s="8" t="s">
        <v>142</v>
      </c>
      <c r="B2089" s="3" t="str">
        <f>+VLOOKUP(Precio_diario_frutas[[#This Row],[Mercado]],Codigos_mercados_mayoristas[],2,0)</f>
        <v>Metropolitana</v>
      </c>
      <c r="C2089" s="4">
        <v>44155</v>
      </c>
      <c r="D2089" s="3">
        <f>+VLOOKUP(Precio_diario_frutas[[#This Row],[Mercado]],Codigos_mercados_mayoristas[],3,0)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25">
      <c r="A2090" s="8" t="s">
        <v>142</v>
      </c>
      <c r="B2090" s="3" t="str">
        <f>+VLOOKUP(Precio_diario_frutas[[#This Row],[Mercado]],Codigos_mercados_mayoristas[],2,0)</f>
        <v>Metropolitana</v>
      </c>
      <c r="C2090" s="4">
        <v>44155</v>
      </c>
      <c r="D2090" s="3">
        <f>+VLOOKUP(Precio_diario_frutas[[#This Row],[Mercado]],Codigos_mercados_mayoristas[],3,0)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25">
      <c r="A2091" s="8" t="s">
        <v>142</v>
      </c>
      <c r="B2091" s="3" t="str">
        <f>+VLOOKUP(Precio_diario_frutas[[#This Row],[Mercado]],Codigos_mercados_mayoristas[],2,0)</f>
        <v>Metropolitana</v>
      </c>
      <c r="C2091" s="4">
        <v>44155</v>
      </c>
      <c r="D2091" s="3">
        <f>+VLOOKUP(Precio_diario_frutas[[#This Row],[Mercado]],Codigos_mercados_mayoristas[],3,0)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25">
      <c r="A2092" s="8" t="s">
        <v>142</v>
      </c>
      <c r="B2092" s="3" t="str">
        <f>+VLOOKUP(Precio_diario_frutas[[#This Row],[Mercado]],Codigos_mercados_mayoristas[],2,0)</f>
        <v>Metropolitana</v>
      </c>
      <c r="C2092" s="4">
        <v>44155</v>
      </c>
      <c r="D2092" s="3">
        <f>+VLOOKUP(Precio_diario_frutas[[#This Row],[Mercado]],Codigos_mercados_mayoristas[],3,0)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25">
      <c r="A2093" s="8" t="s">
        <v>142</v>
      </c>
      <c r="B2093" s="3" t="str">
        <f>+VLOOKUP(Precio_diario_frutas[[#This Row],[Mercado]],Codigos_mercados_mayoristas[],2,0)</f>
        <v>Metropolitana</v>
      </c>
      <c r="C2093" s="4">
        <v>44155</v>
      </c>
      <c r="D2093" s="3">
        <f>+VLOOKUP(Precio_diario_frutas[[#This Row],[Mercado]],Codigos_mercados_mayoristas[],3,0)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25">
      <c r="A2094" s="8" t="s">
        <v>142</v>
      </c>
      <c r="B2094" s="3" t="str">
        <f>+VLOOKUP(Precio_diario_frutas[[#This Row],[Mercado]],Codigos_mercados_mayoristas[],2,0)</f>
        <v>Metropolitana</v>
      </c>
      <c r="C2094" s="4">
        <v>44155</v>
      </c>
      <c r="D2094" s="3">
        <f>+VLOOKUP(Precio_diario_frutas[[#This Row],[Mercado]],Codigos_mercados_mayoristas[],3,0)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25">
      <c r="A2095" s="8" t="s">
        <v>142</v>
      </c>
      <c r="B2095" s="3" t="str">
        <f>+VLOOKUP(Precio_diario_frutas[[#This Row],[Mercado]],Codigos_mercados_mayoristas[],2,0)</f>
        <v>Metropolitana</v>
      </c>
      <c r="C2095" s="4">
        <v>44155</v>
      </c>
      <c r="D2095" s="3">
        <f>+VLOOKUP(Precio_diario_frutas[[#This Row],[Mercado]],Codigos_mercados_mayoristas[],3,0)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25">
      <c r="A2096" s="8" t="s">
        <v>142</v>
      </c>
      <c r="B2096" s="3" t="str">
        <f>+VLOOKUP(Precio_diario_frutas[[#This Row],[Mercado]],Codigos_mercados_mayoristas[],2,0)</f>
        <v>Metropolitana</v>
      </c>
      <c r="C2096" s="4">
        <v>44155</v>
      </c>
      <c r="D2096" s="3">
        <f>+VLOOKUP(Precio_diario_frutas[[#This Row],[Mercado]],Codigos_mercados_mayoristas[],3,0)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25">
      <c r="A2097" s="8" t="s">
        <v>142</v>
      </c>
      <c r="B2097" s="3" t="str">
        <f>+VLOOKUP(Precio_diario_frutas[[#This Row],[Mercado]],Codigos_mercados_mayoristas[],2,0)</f>
        <v>Metropolitana</v>
      </c>
      <c r="C2097" s="4">
        <v>44155</v>
      </c>
      <c r="D2097" s="3">
        <f>+VLOOKUP(Precio_diario_frutas[[#This Row],[Mercado]],Codigos_mercados_mayoristas[],3,0)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25">
      <c r="A2098" s="8" t="s">
        <v>142</v>
      </c>
      <c r="B2098" s="3" t="str">
        <f>+VLOOKUP(Precio_diario_frutas[[#This Row],[Mercado]],Codigos_mercados_mayoristas[],2,0)</f>
        <v>Metropolitana</v>
      </c>
      <c r="C2098" s="4">
        <v>44155</v>
      </c>
      <c r="D2098" s="3">
        <f>+VLOOKUP(Precio_diario_frutas[[#This Row],[Mercado]],Codigos_mercados_mayoristas[],3,0)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25">
      <c r="A2099" s="8" t="s">
        <v>142</v>
      </c>
      <c r="B2099" s="3" t="str">
        <f>+VLOOKUP(Precio_diario_frutas[[#This Row],[Mercado]],Codigos_mercados_mayoristas[],2,0)</f>
        <v>Metropolitana</v>
      </c>
      <c r="C2099" s="4">
        <v>44155</v>
      </c>
      <c r="D2099" s="3">
        <f>+VLOOKUP(Precio_diario_frutas[[#This Row],[Mercado]],Codigos_mercados_mayoristas[],3,0)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25">
      <c r="A2100" s="8" t="s">
        <v>142</v>
      </c>
      <c r="B2100" s="3" t="str">
        <f>+VLOOKUP(Precio_diario_frutas[[#This Row],[Mercado]],Codigos_mercados_mayoristas[],2,0)</f>
        <v>Metropolitana</v>
      </c>
      <c r="C2100" s="4">
        <v>44155</v>
      </c>
      <c r="D2100" s="3">
        <f>+VLOOKUP(Precio_diario_frutas[[#This Row],[Mercado]],Codigos_mercados_mayoristas[],3,0)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25">
      <c r="A2101" s="8" t="s">
        <v>142</v>
      </c>
      <c r="B2101" s="3" t="str">
        <f>+VLOOKUP(Precio_diario_frutas[[#This Row],[Mercado]],Codigos_mercados_mayoristas[],2,0)</f>
        <v>Metropolitana</v>
      </c>
      <c r="C2101" s="4">
        <v>44155</v>
      </c>
      <c r="D2101" s="3">
        <f>+VLOOKUP(Precio_diario_frutas[[#This Row],[Mercado]],Codigos_mercados_mayoristas[],3,0)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25">
      <c r="A2102" s="8" t="s">
        <v>142</v>
      </c>
      <c r="B2102" s="3" t="str">
        <f>+VLOOKUP(Precio_diario_frutas[[#This Row],[Mercado]],Codigos_mercados_mayoristas[],2,0)</f>
        <v>Metropolitana</v>
      </c>
      <c r="C2102" s="4">
        <v>44155</v>
      </c>
      <c r="D2102" s="3">
        <f>+VLOOKUP(Precio_diario_frutas[[#This Row],[Mercado]],Codigos_mercados_mayoristas[],3,0)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25">
      <c r="A2103" s="8" t="s">
        <v>142</v>
      </c>
      <c r="B2103" s="3" t="str">
        <f>+VLOOKUP(Precio_diario_frutas[[#This Row],[Mercado]],Codigos_mercados_mayoristas[],2,0)</f>
        <v>Metropolitana</v>
      </c>
      <c r="C2103" s="4">
        <v>44155</v>
      </c>
      <c r="D2103" s="3">
        <f>+VLOOKUP(Precio_diario_frutas[[#This Row],[Mercado]],Codigos_mercados_mayoristas[],3,0)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25">
      <c r="A2104" s="8" t="s">
        <v>142</v>
      </c>
      <c r="B2104" s="3" t="str">
        <f>+VLOOKUP(Precio_diario_frutas[[#This Row],[Mercado]],Codigos_mercados_mayoristas[],2,0)</f>
        <v>Metropolitana</v>
      </c>
      <c r="C2104" s="4">
        <v>44155</v>
      </c>
      <c r="D2104" s="3">
        <f>+VLOOKUP(Precio_diario_frutas[[#This Row],[Mercado]],Codigos_mercados_mayoristas[],3,0)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30" x14ac:dyDescent="0.25">
      <c r="A2105" s="8" t="s">
        <v>142</v>
      </c>
      <c r="B2105" s="3" t="str">
        <f>+VLOOKUP(Precio_diario_frutas[[#This Row],[Mercado]],Codigos_mercados_mayoristas[],2,0)</f>
        <v>Metropolitana</v>
      </c>
      <c r="C2105" s="4">
        <v>44155</v>
      </c>
      <c r="D2105" s="3">
        <f>+VLOOKUP(Precio_diario_frutas[[#This Row],[Mercado]],Codigos_mercados_mayoristas[],3,0)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30" x14ac:dyDescent="0.25">
      <c r="A2106" s="8" t="s">
        <v>142</v>
      </c>
      <c r="B2106" s="3" t="str">
        <f>+VLOOKUP(Precio_diario_frutas[[#This Row],[Mercado]],Codigos_mercados_mayoristas[],2,0)</f>
        <v>Metropolitana</v>
      </c>
      <c r="C2106" s="4">
        <v>44155</v>
      </c>
      <c r="D2106" s="3">
        <f>+VLOOKUP(Precio_diario_frutas[[#This Row],[Mercado]],Codigos_mercados_mayoristas[],3,0)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30" x14ac:dyDescent="0.25">
      <c r="A2107" s="8" t="s">
        <v>142</v>
      </c>
      <c r="B2107" s="3" t="str">
        <f>+VLOOKUP(Precio_diario_frutas[[#This Row],[Mercado]],Codigos_mercados_mayoristas[],2,0)</f>
        <v>Metropolitana</v>
      </c>
      <c r="C2107" s="4">
        <v>44155</v>
      </c>
      <c r="D2107" s="3">
        <f>+VLOOKUP(Precio_diario_frutas[[#This Row],[Mercado]],Codigos_mercados_mayoristas[],3,0)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25">
      <c r="A2108" s="8" t="s">
        <v>142</v>
      </c>
      <c r="B2108" s="3" t="str">
        <f>+VLOOKUP(Precio_diario_frutas[[#This Row],[Mercado]],Codigos_mercados_mayoristas[],2,0)</f>
        <v>Metropolitana</v>
      </c>
      <c r="C2108" s="4">
        <v>44155</v>
      </c>
      <c r="D2108" s="3">
        <f>+VLOOKUP(Precio_diario_frutas[[#This Row],[Mercado]],Codigos_mercados_mayoristas[],3,0)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25">
      <c r="A2109" s="8" t="s">
        <v>142</v>
      </c>
      <c r="B2109" s="3" t="str">
        <f>+VLOOKUP(Precio_diario_frutas[[#This Row],[Mercado]],Codigos_mercados_mayoristas[],2,0)</f>
        <v>Metropolitana</v>
      </c>
      <c r="C2109" s="4">
        <v>44155</v>
      </c>
      <c r="D2109" s="3">
        <f>+VLOOKUP(Precio_diario_frutas[[#This Row],[Mercado]],Codigos_mercados_mayoristas[],3,0)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25">
      <c r="A2110" s="8" t="s">
        <v>142</v>
      </c>
      <c r="B2110" s="3" t="str">
        <f>+VLOOKUP(Precio_diario_frutas[[#This Row],[Mercado]],Codigos_mercados_mayoristas[],2,0)</f>
        <v>Metropolitana</v>
      </c>
      <c r="C2110" s="4">
        <v>44155</v>
      </c>
      <c r="D2110" s="3">
        <f>+VLOOKUP(Precio_diario_frutas[[#This Row],[Mercado]],Codigos_mercados_mayoristas[],3,0)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25">
      <c r="A2111" s="8" t="s">
        <v>142</v>
      </c>
      <c r="B2111" s="3" t="str">
        <f>+VLOOKUP(Precio_diario_frutas[[#This Row],[Mercado]],Codigos_mercados_mayoristas[],2,0)</f>
        <v>Metropolitana</v>
      </c>
      <c r="C2111" s="4">
        <v>44155</v>
      </c>
      <c r="D2111" s="3">
        <f>+VLOOKUP(Precio_diario_frutas[[#This Row],[Mercado]],Codigos_mercados_mayoristas[],3,0)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25">
      <c r="A2112" s="8" t="s">
        <v>142</v>
      </c>
      <c r="B2112" s="3" t="str">
        <f>+VLOOKUP(Precio_diario_frutas[[#This Row],[Mercado]],Codigos_mercados_mayoristas[],2,0)</f>
        <v>Metropolitana</v>
      </c>
      <c r="C2112" s="4">
        <v>44155</v>
      </c>
      <c r="D2112" s="3">
        <f>+VLOOKUP(Precio_diario_frutas[[#This Row],[Mercado]],Codigos_mercados_mayoristas[],3,0)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25">
      <c r="A2113" s="8" t="s">
        <v>142</v>
      </c>
      <c r="B2113" s="3" t="str">
        <f>+VLOOKUP(Precio_diario_frutas[[#This Row],[Mercado]],Codigos_mercados_mayoristas[],2,0)</f>
        <v>Metropolitana</v>
      </c>
      <c r="C2113" s="4">
        <v>44155</v>
      </c>
      <c r="D2113" s="3">
        <f>+VLOOKUP(Precio_diario_frutas[[#This Row],[Mercado]],Codigos_mercados_mayoristas[],3,0)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25">
      <c r="A2114" s="8" t="s">
        <v>142</v>
      </c>
      <c r="B2114" s="3" t="str">
        <f>+VLOOKUP(Precio_diario_frutas[[#This Row],[Mercado]],Codigos_mercados_mayoristas[],2,0)</f>
        <v>Metropolitana</v>
      </c>
      <c r="C2114" s="4">
        <v>44155</v>
      </c>
      <c r="D2114" s="3">
        <f>+VLOOKUP(Precio_diario_frutas[[#This Row],[Mercado]],Codigos_mercados_mayoristas[],3,0)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25">
      <c r="A2115" s="8" t="s">
        <v>142</v>
      </c>
      <c r="B2115" s="3" t="str">
        <f>+VLOOKUP(Precio_diario_frutas[[#This Row],[Mercado]],Codigos_mercados_mayoristas[],2,0)</f>
        <v>Metropolitana</v>
      </c>
      <c r="C2115" s="4">
        <v>44155</v>
      </c>
      <c r="D2115" s="3">
        <f>+VLOOKUP(Precio_diario_frutas[[#This Row],[Mercado]],Codigos_mercados_mayoristas[],3,0)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25">
      <c r="A2116" s="8" t="s">
        <v>142</v>
      </c>
      <c r="B2116" s="3" t="str">
        <f>+VLOOKUP(Precio_diario_frutas[[#This Row],[Mercado]],Codigos_mercados_mayoristas[],2,0)</f>
        <v>Metropolitana</v>
      </c>
      <c r="C2116" s="4">
        <v>44155</v>
      </c>
      <c r="D2116" s="3">
        <f>+VLOOKUP(Precio_diario_frutas[[#This Row],[Mercado]],Codigos_mercados_mayoristas[],3,0)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25">
      <c r="A2117" s="8" t="s">
        <v>142</v>
      </c>
      <c r="B2117" s="3" t="str">
        <f>+VLOOKUP(Precio_diario_frutas[[#This Row],[Mercado]],Codigos_mercados_mayoristas[],2,0)</f>
        <v>Metropolitana</v>
      </c>
      <c r="C2117" s="4">
        <v>44155</v>
      </c>
      <c r="D2117" s="3">
        <f>+VLOOKUP(Precio_diario_frutas[[#This Row],[Mercado]],Codigos_mercados_mayoristas[],3,0)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25">
      <c r="A2118" s="8" t="s">
        <v>142</v>
      </c>
      <c r="B2118" s="3" t="str">
        <f>+VLOOKUP(Precio_diario_frutas[[#This Row],[Mercado]],Codigos_mercados_mayoristas[],2,0)</f>
        <v>Metropolitana</v>
      </c>
      <c r="C2118" s="4">
        <v>44155</v>
      </c>
      <c r="D2118" s="3">
        <f>+VLOOKUP(Precio_diario_frutas[[#This Row],[Mercado]],Codigos_mercados_mayoristas[],3,0)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25">
      <c r="A2119" s="8" t="s">
        <v>142</v>
      </c>
      <c r="B2119" s="3" t="str">
        <f>+VLOOKUP(Precio_diario_frutas[[#This Row],[Mercado]],Codigos_mercados_mayoristas[],2,0)</f>
        <v>Metropolitana</v>
      </c>
      <c r="C2119" s="4">
        <v>44155</v>
      </c>
      <c r="D2119" s="3">
        <f>+VLOOKUP(Precio_diario_frutas[[#This Row],[Mercado]],Codigos_mercados_mayoristas[],3,0)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25">
      <c r="A2120" s="8" t="s">
        <v>142</v>
      </c>
      <c r="B2120" s="3" t="str">
        <f>+VLOOKUP(Precio_diario_frutas[[#This Row],[Mercado]],Codigos_mercados_mayoristas[],2,0)</f>
        <v>Metropolitana</v>
      </c>
      <c r="C2120" s="4">
        <v>44155</v>
      </c>
      <c r="D2120" s="3">
        <f>+VLOOKUP(Precio_diario_frutas[[#This Row],[Mercado]],Codigos_mercados_mayoristas[],3,0)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25">
      <c r="A2121" s="8" t="s">
        <v>142</v>
      </c>
      <c r="B2121" s="3" t="str">
        <f>+VLOOKUP(Precio_diario_frutas[[#This Row],[Mercado]],Codigos_mercados_mayoristas[],2,0)</f>
        <v>Metropolitana</v>
      </c>
      <c r="C2121" s="4">
        <v>44155</v>
      </c>
      <c r="D2121" s="3">
        <f>+VLOOKUP(Precio_diario_frutas[[#This Row],[Mercado]],Codigos_mercados_mayoristas[],3,0)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25">
      <c r="A2122" s="8" t="s">
        <v>142</v>
      </c>
      <c r="B2122" s="3" t="str">
        <f>+VLOOKUP(Precio_diario_frutas[[#This Row],[Mercado]],Codigos_mercados_mayoristas[],2,0)</f>
        <v>Metropolitana</v>
      </c>
      <c r="C2122" s="4">
        <v>44155</v>
      </c>
      <c r="D2122" s="3">
        <f>+VLOOKUP(Precio_diario_frutas[[#This Row],[Mercado]],Codigos_mercados_mayoristas[],3,0)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25">
      <c r="A2123" s="8" t="s">
        <v>142</v>
      </c>
      <c r="B2123" s="3" t="str">
        <f>+VLOOKUP(Precio_diario_frutas[[#This Row],[Mercado]],Codigos_mercados_mayoristas[],2,0)</f>
        <v>Metropolitana</v>
      </c>
      <c r="C2123" s="4">
        <v>44155</v>
      </c>
      <c r="D2123" s="3">
        <f>+VLOOKUP(Precio_diario_frutas[[#This Row],[Mercado]],Codigos_mercados_mayoristas[],3,0)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25">
      <c r="A2124" s="8" t="s">
        <v>142</v>
      </c>
      <c r="B2124" s="3" t="str">
        <f>+VLOOKUP(Precio_diario_frutas[[#This Row],[Mercado]],Codigos_mercados_mayoristas[],2,0)</f>
        <v>Metropolitana</v>
      </c>
      <c r="C2124" s="4">
        <v>44155</v>
      </c>
      <c r="D2124" s="3">
        <f>+VLOOKUP(Precio_diario_frutas[[#This Row],[Mercado]],Codigos_mercados_mayoristas[],3,0)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25">
      <c r="A2125" s="8" t="s">
        <v>142</v>
      </c>
      <c r="B2125" s="3" t="str">
        <f>+VLOOKUP(Precio_diario_frutas[[#This Row],[Mercado]],Codigos_mercados_mayoristas[],2,0)</f>
        <v>Metropolitana</v>
      </c>
      <c r="C2125" s="4">
        <v>44155</v>
      </c>
      <c r="D2125" s="3">
        <f>+VLOOKUP(Precio_diario_frutas[[#This Row],[Mercado]],Codigos_mercados_mayoristas[],3,0)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25">
      <c r="A2126" s="8" t="s">
        <v>142</v>
      </c>
      <c r="B2126" s="3" t="str">
        <f>+VLOOKUP(Precio_diario_frutas[[#This Row],[Mercado]],Codigos_mercados_mayoristas[],2,0)</f>
        <v>Metropolitana</v>
      </c>
      <c r="C2126" s="4">
        <v>44155</v>
      </c>
      <c r="D2126" s="3">
        <f>+VLOOKUP(Precio_diario_frutas[[#This Row],[Mercado]],Codigos_mercados_mayoristas[],3,0)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25">
      <c r="A2127" s="8" t="s">
        <v>142</v>
      </c>
      <c r="B2127" s="3" t="str">
        <f>+VLOOKUP(Precio_diario_frutas[[#This Row],[Mercado]],Codigos_mercados_mayoristas[],2,0)</f>
        <v>Metropolitana</v>
      </c>
      <c r="C2127" s="4">
        <v>44155</v>
      </c>
      <c r="D2127" s="3">
        <f>+VLOOKUP(Precio_diario_frutas[[#This Row],[Mercado]],Codigos_mercados_mayoristas[],3,0)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25">
      <c r="A2128" s="8" t="s">
        <v>142</v>
      </c>
      <c r="B2128" s="3" t="str">
        <f>+VLOOKUP(Precio_diario_frutas[[#This Row],[Mercado]],Codigos_mercados_mayoristas[],2,0)</f>
        <v>Metropolitana</v>
      </c>
      <c r="C2128" s="4">
        <v>44155</v>
      </c>
      <c r="D2128" s="3">
        <f>+VLOOKUP(Precio_diario_frutas[[#This Row],[Mercado]],Codigos_mercados_mayoristas[],3,0)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25">
      <c r="A2129" s="8" t="s">
        <v>142</v>
      </c>
      <c r="B2129" s="3" t="str">
        <f>+VLOOKUP(Precio_diario_frutas[[#This Row],[Mercado]],Codigos_mercados_mayoristas[],2,0)</f>
        <v>Metropolitana</v>
      </c>
      <c r="C2129" s="4">
        <v>44155</v>
      </c>
      <c r="D2129" s="3">
        <f>+VLOOKUP(Precio_diario_frutas[[#This Row],[Mercado]],Codigos_mercados_mayoristas[],3,0)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25">
      <c r="A2130" s="8" t="s">
        <v>142</v>
      </c>
      <c r="B2130" s="3" t="str">
        <f>+VLOOKUP(Precio_diario_frutas[[#This Row],[Mercado]],Codigos_mercados_mayoristas[],2,0)</f>
        <v>Metropolitana</v>
      </c>
      <c r="C2130" s="4">
        <v>44155</v>
      </c>
      <c r="D2130" s="3">
        <f>+VLOOKUP(Precio_diario_frutas[[#This Row],[Mercado]],Codigos_mercados_mayoristas[],3,0)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25">
      <c r="A2131" s="8" t="s">
        <v>142</v>
      </c>
      <c r="B2131" s="3" t="str">
        <f>+VLOOKUP(Precio_diario_frutas[[#This Row],[Mercado]],Codigos_mercados_mayoristas[],2,0)</f>
        <v>Metropolitana</v>
      </c>
      <c r="C2131" s="4">
        <v>44155</v>
      </c>
      <c r="D2131" s="3">
        <f>+VLOOKUP(Precio_diario_frutas[[#This Row],[Mercado]],Codigos_mercados_mayoristas[],3,0)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25">
      <c r="A2132" s="8" t="s">
        <v>142</v>
      </c>
      <c r="B2132" s="3" t="str">
        <f>+VLOOKUP(Precio_diario_frutas[[#This Row],[Mercado]],Codigos_mercados_mayoristas[],2,0)</f>
        <v>Metropolitana</v>
      </c>
      <c r="C2132" s="4">
        <v>44155</v>
      </c>
      <c r="D2132" s="3">
        <f>+VLOOKUP(Precio_diario_frutas[[#This Row],[Mercado]],Codigos_mercados_mayoristas[],3,0)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25">
      <c r="A2133" s="8" t="s">
        <v>142</v>
      </c>
      <c r="B2133" s="3" t="str">
        <f>+VLOOKUP(Precio_diario_frutas[[#This Row],[Mercado]],Codigos_mercados_mayoristas[],2,0)</f>
        <v>Metropolitana</v>
      </c>
      <c r="C2133" s="4">
        <v>44155</v>
      </c>
      <c r="D2133" s="3">
        <f>+VLOOKUP(Precio_diario_frutas[[#This Row],[Mercado]],Codigos_mercados_mayoristas[],3,0)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30" x14ac:dyDescent="0.25">
      <c r="A2134" s="8" t="s">
        <v>142</v>
      </c>
      <c r="B2134" s="3" t="str">
        <f>+VLOOKUP(Precio_diario_frutas[[#This Row],[Mercado]],Codigos_mercados_mayoristas[],2,0)</f>
        <v>Metropolitana</v>
      </c>
      <c r="C2134" s="4">
        <v>44155</v>
      </c>
      <c r="D2134" s="3">
        <f>+VLOOKUP(Precio_diario_frutas[[#This Row],[Mercado]],Codigos_mercados_mayoristas[],3,0)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30" x14ac:dyDescent="0.25">
      <c r="A2135" s="8" t="s">
        <v>142</v>
      </c>
      <c r="B2135" s="3" t="str">
        <f>+VLOOKUP(Precio_diario_frutas[[#This Row],[Mercado]],Codigos_mercados_mayoristas[],2,0)</f>
        <v>Metropolitana</v>
      </c>
      <c r="C2135" s="4">
        <v>44155</v>
      </c>
      <c r="D2135" s="3">
        <f>+VLOOKUP(Precio_diario_frutas[[#This Row],[Mercado]],Codigos_mercados_mayoristas[],3,0)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30" x14ac:dyDescent="0.25">
      <c r="A2136" s="8" t="s">
        <v>142</v>
      </c>
      <c r="B2136" s="3" t="str">
        <f>+VLOOKUP(Precio_diario_frutas[[#This Row],[Mercado]],Codigos_mercados_mayoristas[],2,0)</f>
        <v>Metropolitana</v>
      </c>
      <c r="C2136" s="4">
        <v>44155</v>
      </c>
      <c r="D2136" s="3">
        <f>+VLOOKUP(Precio_diario_frutas[[#This Row],[Mercado]],Codigos_mercados_mayoristas[],3,0)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30" x14ac:dyDescent="0.25">
      <c r="A2137" s="8" t="s">
        <v>142</v>
      </c>
      <c r="B2137" s="3" t="str">
        <f>+VLOOKUP(Precio_diario_frutas[[#This Row],[Mercado]],Codigos_mercados_mayoristas[],2,0)</f>
        <v>Metropolitana</v>
      </c>
      <c r="C2137" s="4">
        <v>44155</v>
      </c>
      <c r="D2137" s="3">
        <f>+VLOOKUP(Precio_diario_frutas[[#This Row],[Mercado]],Codigos_mercados_mayoristas[],3,0)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30" x14ac:dyDescent="0.25">
      <c r="A2138" s="8" t="s">
        <v>142</v>
      </c>
      <c r="B2138" s="3" t="str">
        <f>+VLOOKUP(Precio_diario_frutas[[#This Row],[Mercado]],Codigos_mercados_mayoristas[],2,0)</f>
        <v>Metropolitana</v>
      </c>
      <c r="C2138" s="4">
        <v>44155</v>
      </c>
      <c r="D2138" s="3">
        <f>+VLOOKUP(Precio_diario_frutas[[#This Row],[Mercado]],Codigos_mercados_mayoristas[],3,0)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30" x14ac:dyDescent="0.25">
      <c r="A2139" s="8" t="s">
        <v>142</v>
      </c>
      <c r="B2139" s="11" t="str">
        <f>+VLOOKUP(Precio_diario_frutas[[#This Row],[Mercado]],Codigos_mercados_mayoristas[],2,0)</f>
        <v>Metropolitana</v>
      </c>
      <c r="C2139" s="4">
        <v>44155</v>
      </c>
      <c r="D2139" s="11">
        <f>+VLOOKUP(Precio_diario_frutas[[#This Row],[Mercado]],Codigos_mercados_mayoristas[],3,0)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25">
      <c r="A2140" s="8" t="s">
        <v>174</v>
      </c>
      <c r="B2140" s="3" t="str">
        <f>+VLOOKUP(Precio_diario_frutas[[#This Row],[Mercado]],Codigos_mercados_mayoristas[],2,0)</f>
        <v>Metropolitana</v>
      </c>
      <c r="C2140" s="4">
        <v>44155</v>
      </c>
      <c r="D2140" s="3">
        <f>+VLOOKUP(Precio_diario_frutas[[#This Row],[Mercado]],Codigos_mercados_mayoristas[],3,0)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25">
      <c r="A2141" s="8" t="s">
        <v>174</v>
      </c>
      <c r="B2141" s="3" t="str">
        <f>+VLOOKUP(Precio_diario_frutas[[#This Row],[Mercado]],Codigos_mercados_mayoristas[],2,0)</f>
        <v>Metropolitana</v>
      </c>
      <c r="C2141" s="4">
        <v>44155</v>
      </c>
      <c r="D2141" s="3">
        <f>+VLOOKUP(Precio_diario_frutas[[#This Row],[Mercado]],Codigos_mercados_mayoristas[],3,0)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ht="30" x14ac:dyDescent="0.25">
      <c r="A2142" s="8" t="s">
        <v>174</v>
      </c>
      <c r="B2142" s="3" t="str">
        <f>+VLOOKUP(Precio_diario_frutas[[#This Row],[Mercado]],Codigos_mercados_mayoristas[],2,0)</f>
        <v>Metropolitana</v>
      </c>
      <c r="C2142" s="4">
        <v>44155</v>
      </c>
      <c r="D2142" s="3">
        <f>+VLOOKUP(Precio_diario_frutas[[#This Row],[Mercado]],Codigos_mercados_mayoristas[],3,0)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ht="30" x14ac:dyDescent="0.25">
      <c r="A2143" s="8" t="s">
        <v>174</v>
      </c>
      <c r="B2143" s="3" t="str">
        <f>+VLOOKUP(Precio_diario_frutas[[#This Row],[Mercado]],Codigos_mercados_mayoristas[],2,0)</f>
        <v>Metropolitana</v>
      </c>
      <c r="C2143" s="4">
        <v>44155</v>
      </c>
      <c r="D2143" s="3">
        <f>+VLOOKUP(Precio_diario_frutas[[#This Row],[Mercado]],Codigos_mercados_mayoristas[],3,0)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ht="30" x14ac:dyDescent="0.25">
      <c r="A2144" s="8" t="s">
        <v>174</v>
      </c>
      <c r="B2144" s="3" t="str">
        <f>+VLOOKUP(Precio_diario_frutas[[#This Row],[Mercado]],Codigos_mercados_mayoristas[],2,0)</f>
        <v>Metropolitana</v>
      </c>
      <c r="C2144" s="4">
        <v>44155</v>
      </c>
      <c r="D2144" s="3">
        <f>+VLOOKUP(Precio_diario_frutas[[#This Row],[Mercado]],Codigos_mercados_mayoristas[],3,0)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ht="30" x14ac:dyDescent="0.25">
      <c r="A2145" s="8" t="s">
        <v>174</v>
      </c>
      <c r="B2145" s="3" t="str">
        <f>+VLOOKUP(Precio_diario_frutas[[#This Row],[Mercado]],Codigos_mercados_mayoristas[],2,0)</f>
        <v>Metropolitana</v>
      </c>
      <c r="C2145" s="4">
        <v>44155</v>
      </c>
      <c r="D2145" s="3">
        <f>+VLOOKUP(Precio_diario_frutas[[#This Row],[Mercado]],Codigos_mercados_mayoristas[],3,0)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25">
      <c r="A2146" s="8" t="s">
        <v>174</v>
      </c>
      <c r="B2146" s="3" t="str">
        <f>+VLOOKUP(Precio_diario_frutas[[#This Row],[Mercado]],Codigos_mercados_mayoristas[],2,0)</f>
        <v>Metropolitana</v>
      </c>
      <c r="C2146" s="4">
        <v>44155</v>
      </c>
      <c r="D2146" s="3">
        <f>+VLOOKUP(Precio_diario_frutas[[#This Row],[Mercado]],Codigos_mercados_mayoristas[],3,0)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25">
      <c r="A2147" s="8" t="s">
        <v>174</v>
      </c>
      <c r="B2147" s="3" t="str">
        <f>+VLOOKUP(Precio_diario_frutas[[#This Row],[Mercado]],Codigos_mercados_mayoristas[],2,0)</f>
        <v>Metropolitana</v>
      </c>
      <c r="C2147" s="4">
        <v>44155</v>
      </c>
      <c r="D2147" s="3">
        <f>+VLOOKUP(Precio_diario_frutas[[#This Row],[Mercado]],Codigos_mercados_mayoristas[],3,0)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25">
      <c r="A2148" s="8" t="s">
        <v>174</v>
      </c>
      <c r="B2148" s="3" t="str">
        <f>+VLOOKUP(Precio_diario_frutas[[#This Row],[Mercado]],Codigos_mercados_mayoristas[],2,0)</f>
        <v>Metropolitana</v>
      </c>
      <c r="C2148" s="4">
        <v>44155</v>
      </c>
      <c r="D2148" s="3">
        <f>+VLOOKUP(Precio_diario_frutas[[#This Row],[Mercado]],Codigos_mercados_mayoristas[],3,0)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25">
      <c r="A2149" s="8" t="s">
        <v>174</v>
      </c>
      <c r="B2149" s="3" t="str">
        <f>+VLOOKUP(Precio_diario_frutas[[#This Row],[Mercado]],Codigos_mercados_mayoristas[],2,0)</f>
        <v>Metropolitana</v>
      </c>
      <c r="C2149" s="4">
        <v>44155</v>
      </c>
      <c r="D2149" s="3">
        <f>+VLOOKUP(Precio_diario_frutas[[#This Row],[Mercado]],Codigos_mercados_mayoristas[],3,0)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25">
      <c r="A2150" s="8" t="s">
        <v>174</v>
      </c>
      <c r="B2150" s="3" t="str">
        <f>+VLOOKUP(Precio_diario_frutas[[#This Row],[Mercado]],Codigos_mercados_mayoristas[],2,0)</f>
        <v>Metropolitana</v>
      </c>
      <c r="C2150" s="4">
        <v>44155</v>
      </c>
      <c r="D2150" s="3">
        <f>+VLOOKUP(Precio_diario_frutas[[#This Row],[Mercado]],Codigos_mercados_mayoristas[],3,0)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ht="30" x14ac:dyDescent="0.25">
      <c r="A2151" s="8" t="s">
        <v>174</v>
      </c>
      <c r="B2151" s="3" t="str">
        <f>+VLOOKUP(Precio_diario_frutas[[#This Row],[Mercado]],Codigos_mercados_mayoristas[],2,0)</f>
        <v>Metropolitana</v>
      </c>
      <c r="C2151" s="4">
        <v>44155</v>
      </c>
      <c r="D2151" s="3">
        <f>+VLOOKUP(Precio_diario_frutas[[#This Row],[Mercado]],Codigos_mercados_mayoristas[],3,0)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ht="30" x14ac:dyDescent="0.25">
      <c r="A2152" s="8" t="s">
        <v>174</v>
      </c>
      <c r="B2152" s="3" t="str">
        <f>+VLOOKUP(Precio_diario_frutas[[#This Row],[Mercado]],Codigos_mercados_mayoristas[],2,0)</f>
        <v>Metropolitana</v>
      </c>
      <c r="C2152" s="4">
        <v>44155</v>
      </c>
      <c r="D2152" s="3">
        <f>+VLOOKUP(Precio_diario_frutas[[#This Row],[Mercado]],Codigos_mercados_mayoristas[],3,0)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ht="30" x14ac:dyDescent="0.25">
      <c r="A2153" s="8" t="s">
        <v>174</v>
      </c>
      <c r="B2153" s="3" t="str">
        <f>+VLOOKUP(Precio_diario_frutas[[#This Row],[Mercado]],Codigos_mercados_mayoristas[],2,0)</f>
        <v>Metropolitana</v>
      </c>
      <c r="C2153" s="4">
        <v>44155</v>
      </c>
      <c r="D2153" s="3">
        <f>+VLOOKUP(Precio_diario_frutas[[#This Row],[Mercado]],Codigos_mercados_mayoristas[],3,0)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30" x14ac:dyDescent="0.25">
      <c r="A2154" s="8" t="s">
        <v>174</v>
      </c>
      <c r="B2154" s="3" t="str">
        <f>+VLOOKUP(Precio_diario_frutas[[#This Row],[Mercado]],Codigos_mercados_mayoristas[],2,0)</f>
        <v>Metropolitana</v>
      </c>
      <c r="C2154" s="4">
        <v>44155</v>
      </c>
      <c r="D2154" s="3">
        <f>+VLOOKUP(Precio_diario_frutas[[#This Row],[Mercado]],Codigos_mercados_mayoristas[],3,0)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30" x14ac:dyDescent="0.25">
      <c r="A2155" s="8" t="s">
        <v>174</v>
      </c>
      <c r="B2155" s="3" t="str">
        <f>+VLOOKUP(Precio_diario_frutas[[#This Row],[Mercado]],Codigos_mercados_mayoristas[],2,0)</f>
        <v>Metropolitana</v>
      </c>
      <c r="C2155" s="4">
        <v>44155</v>
      </c>
      <c r="D2155" s="3">
        <f>+VLOOKUP(Precio_diario_frutas[[#This Row],[Mercado]],Codigos_mercados_mayoristas[],3,0)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30" x14ac:dyDescent="0.25">
      <c r="A2156" s="8" t="s">
        <v>174</v>
      </c>
      <c r="B2156" s="3" t="str">
        <f>+VLOOKUP(Precio_diario_frutas[[#This Row],[Mercado]],Codigos_mercados_mayoristas[],2,0)</f>
        <v>Metropolitana</v>
      </c>
      <c r="C2156" s="4">
        <v>44155</v>
      </c>
      <c r="D2156" s="3">
        <f>+VLOOKUP(Precio_diario_frutas[[#This Row],[Mercado]],Codigos_mercados_mayoristas[],3,0)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30" x14ac:dyDescent="0.25">
      <c r="A2157" s="8" t="s">
        <v>174</v>
      </c>
      <c r="B2157" s="3" t="str">
        <f>+VLOOKUP(Precio_diario_frutas[[#This Row],[Mercado]],Codigos_mercados_mayoristas[],2,0)</f>
        <v>Metropolitana</v>
      </c>
      <c r="C2157" s="4">
        <v>44155</v>
      </c>
      <c r="D2157" s="3">
        <f>+VLOOKUP(Precio_diario_frutas[[#This Row],[Mercado]],Codigos_mercados_mayoristas[],3,0)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30" x14ac:dyDescent="0.25">
      <c r="A2158" s="8" t="s">
        <v>174</v>
      </c>
      <c r="B2158" s="3" t="str">
        <f>+VLOOKUP(Precio_diario_frutas[[#This Row],[Mercado]],Codigos_mercados_mayoristas[],2,0)</f>
        <v>Metropolitana</v>
      </c>
      <c r="C2158" s="4">
        <v>44155</v>
      </c>
      <c r="D2158" s="3">
        <f>+VLOOKUP(Precio_diario_frutas[[#This Row],[Mercado]],Codigos_mercados_mayoristas[],3,0)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30" x14ac:dyDescent="0.25">
      <c r="A2159" s="8" t="s">
        <v>174</v>
      </c>
      <c r="B2159" s="3" t="str">
        <f>+VLOOKUP(Precio_diario_frutas[[#This Row],[Mercado]],Codigos_mercados_mayoristas[],2,0)</f>
        <v>Metropolitana</v>
      </c>
      <c r="C2159" s="4">
        <v>44155</v>
      </c>
      <c r="D2159" s="3">
        <f>+VLOOKUP(Precio_diario_frutas[[#This Row],[Mercado]],Codigos_mercados_mayoristas[],3,0)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30" x14ac:dyDescent="0.25">
      <c r="A2160" s="8" t="s">
        <v>174</v>
      </c>
      <c r="B2160" s="3" t="str">
        <f>+VLOOKUP(Precio_diario_frutas[[#This Row],[Mercado]],Codigos_mercados_mayoristas[],2,0)</f>
        <v>Metropolitana</v>
      </c>
      <c r="C2160" s="4">
        <v>44155</v>
      </c>
      <c r="D2160" s="3">
        <f>+VLOOKUP(Precio_diario_frutas[[#This Row],[Mercado]],Codigos_mercados_mayoristas[],3,0)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30" x14ac:dyDescent="0.25">
      <c r="A2161" s="8" t="s">
        <v>174</v>
      </c>
      <c r="B2161" s="3" t="str">
        <f>+VLOOKUP(Precio_diario_frutas[[#This Row],[Mercado]],Codigos_mercados_mayoristas[],2,0)</f>
        <v>Metropolitana</v>
      </c>
      <c r="C2161" s="4">
        <v>44155</v>
      </c>
      <c r="D2161" s="3">
        <f>+VLOOKUP(Precio_diario_frutas[[#This Row],[Mercado]],Codigos_mercados_mayoristas[],3,0)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30" x14ac:dyDescent="0.25">
      <c r="A2162" s="8" t="s">
        <v>174</v>
      </c>
      <c r="B2162" s="3" t="str">
        <f>+VLOOKUP(Precio_diario_frutas[[#This Row],[Mercado]],Codigos_mercados_mayoristas[],2,0)</f>
        <v>Metropolitana</v>
      </c>
      <c r="C2162" s="4">
        <v>44155</v>
      </c>
      <c r="D2162" s="3">
        <f>+VLOOKUP(Precio_diario_frutas[[#This Row],[Mercado]],Codigos_mercados_mayoristas[],3,0)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25">
      <c r="A2163" s="8" t="s">
        <v>174</v>
      </c>
      <c r="B2163" s="3" t="str">
        <f>+VLOOKUP(Precio_diario_frutas[[#This Row],[Mercado]],Codigos_mercados_mayoristas[],2,0)</f>
        <v>Metropolitana</v>
      </c>
      <c r="C2163" s="4">
        <v>44155</v>
      </c>
      <c r="D2163" s="3">
        <f>+VLOOKUP(Precio_diario_frutas[[#This Row],[Mercado]],Codigos_mercados_mayoristas[],3,0)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25">
      <c r="A2164" s="8" t="s">
        <v>174</v>
      </c>
      <c r="B2164" s="3" t="str">
        <f>+VLOOKUP(Precio_diario_frutas[[#This Row],[Mercado]],Codigos_mercados_mayoristas[],2,0)</f>
        <v>Metropolitana</v>
      </c>
      <c r="C2164" s="4">
        <v>44155</v>
      </c>
      <c r="D2164" s="3">
        <f>+VLOOKUP(Precio_diario_frutas[[#This Row],[Mercado]],Codigos_mercados_mayoristas[],3,0)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25">
      <c r="A2165" s="8" t="s">
        <v>174</v>
      </c>
      <c r="B2165" s="3" t="str">
        <f>+VLOOKUP(Precio_diario_frutas[[#This Row],[Mercado]],Codigos_mercados_mayoristas[],2,0)</f>
        <v>Metropolitana</v>
      </c>
      <c r="C2165" s="4">
        <v>44155</v>
      </c>
      <c r="D2165" s="3">
        <f>+VLOOKUP(Precio_diario_frutas[[#This Row],[Mercado]],Codigos_mercados_mayoristas[],3,0)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25">
      <c r="A2166" s="8" t="s">
        <v>174</v>
      </c>
      <c r="B2166" s="3" t="str">
        <f>+VLOOKUP(Precio_diario_frutas[[#This Row],[Mercado]],Codigos_mercados_mayoristas[],2,0)</f>
        <v>Metropolitana</v>
      </c>
      <c r="C2166" s="4">
        <v>44155</v>
      </c>
      <c r="D2166" s="3">
        <f>+VLOOKUP(Precio_diario_frutas[[#This Row],[Mercado]],Codigos_mercados_mayoristas[],3,0)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25">
      <c r="A2167" s="8" t="s">
        <v>174</v>
      </c>
      <c r="B2167" s="3" t="str">
        <f>+VLOOKUP(Precio_diario_frutas[[#This Row],[Mercado]],Codigos_mercados_mayoristas[],2,0)</f>
        <v>Metropolitana</v>
      </c>
      <c r="C2167" s="4">
        <v>44155</v>
      </c>
      <c r="D2167" s="3">
        <f>+VLOOKUP(Precio_diario_frutas[[#This Row],[Mercado]],Codigos_mercados_mayoristas[],3,0)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25">
      <c r="A2168" s="8" t="s">
        <v>174</v>
      </c>
      <c r="B2168" s="3" t="str">
        <f>+VLOOKUP(Precio_diario_frutas[[#This Row],[Mercado]],Codigos_mercados_mayoristas[],2,0)</f>
        <v>Metropolitana</v>
      </c>
      <c r="C2168" s="4">
        <v>44155</v>
      </c>
      <c r="D2168" s="3">
        <f>+VLOOKUP(Precio_diario_frutas[[#This Row],[Mercado]],Codigos_mercados_mayoristas[],3,0)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30" x14ac:dyDescent="0.25">
      <c r="A2169" s="8" t="s">
        <v>174</v>
      </c>
      <c r="B2169" s="3" t="str">
        <f>+VLOOKUP(Precio_diario_frutas[[#This Row],[Mercado]],Codigos_mercados_mayoristas[],2,0)</f>
        <v>Metropolitana</v>
      </c>
      <c r="C2169" s="4">
        <v>44155</v>
      </c>
      <c r="D2169" s="3">
        <f>+VLOOKUP(Precio_diario_frutas[[#This Row],[Mercado]],Codigos_mercados_mayoristas[],3,0)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25">
      <c r="A2170" s="8" t="s">
        <v>174</v>
      </c>
      <c r="B2170" s="3" t="str">
        <f>+VLOOKUP(Precio_diario_frutas[[#This Row],[Mercado]],Codigos_mercados_mayoristas[],2,0)</f>
        <v>Metropolitana</v>
      </c>
      <c r="C2170" s="4">
        <v>44155</v>
      </c>
      <c r="D2170" s="3">
        <f>+VLOOKUP(Precio_diario_frutas[[#This Row],[Mercado]],Codigos_mercados_mayoristas[],3,0)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25">
      <c r="A2171" s="8" t="s">
        <v>174</v>
      </c>
      <c r="B2171" s="3" t="str">
        <f>+VLOOKUP(Precio_diario_frutas[[#This Row],[Mercado]],Codigos_mercados_mayoristas[],2,0)</f>
        <v>Metropolitana</v>
      </c>
      <c r="C2171" s="4">
        <v>44155</v>
      </c>
      <c r="D2171" s="3">
        <f>+VLOOKUP(Precio_diario_frutas[[#This Row],[Mercado]],Codigos_mercados_mayoristas[],3,0)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25">
      <c r="A2172" s="8" t="s">
        <v>174</v>
      </c>
      <c r="B2172" s="3" t="str">
        <f>+VLOOKUP(Precio_diario_frutas[[#This Row],[Mercado]],Codigos_mercados_mayoristas[],2,0)</f>
        <v>Metropolitana</v>
      </c>
      <c r="C2172" s="4">
        <v>44155</v>
      </c>
      <c r="D2172" s="3">
        <f>+VLOOKUP(Precio_diario_frutas[[#This Row],[Mercado]],Codigos_mercados_mayoristas[],3,0)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25">
      <c r="A2173" s="8" t="s">
        <v>174</v>
      </c>
      <c r="B2173" s="3" t="str">
        <f>+VLOOKUP(Precio_diario_frutas[[#This Row],[Mercado]],Codigos_mercados_mayoristas[],2,0)</f>
        <v>Metropolitana</v>
      </c>
      <c r="C2173" s="4">
        <v>44155</v>
      </c>
      <c r="D2173" s="3">
        <f>+VLOOKUP(Precio_diario_frutas[[#This Row],[Mercado]],Codigos_mercados_mayoristas[],3,0)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30" x14ac:dyDescent="0.25">
      <c r="A2174" s="8" t="s">
        <v>174</v>
      </c>
      <c r="B2174" s="3" t="str">
        <f>+VLOOKUP(Precio_diario_frutas[[#This Row],[Mercado]],Codigos_mercados_mayoristas[],2,0)</f>
        <v>Metropolitana</v>
      </c>
      <c r="C2174" s="4">
        <v>44155</v>
      </c>
      <c r="D2174" s="3">
        <f>+VLOOKUP(Precio_diario_frutas[[#This Row],[Mercado]],Codigos_mercados_mayoristas[],3,0)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30" x14ac:dyDescent="0.25">
      <c r="A2175" s="8" t="s">
        <v>174</v>
      </c>
      <c r="B2175" s="3" t="str">
        <f>+VLOOKUP(Precio_diario_frutas[[#This Row],[Mercado]],Codigos_mercados_mayoristas[],2,0)</f>
        <v>Metropolitana</v>
      </c>
      <c r="C2175" s="4">
        <v>44155</v>
      </c>
      <c r="D2175" s="3">
        <f>+VLOOKUP(Precio_diario_frutas[[#This Row],[Mercado]],Codigos_mercados_mayoristas[],3,0)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30" x14ac:dyDescent="0.25">
      <c r="A2176" s="8" t="s">
        <v>174</v>
      </c>
      <c r="B2176" s="3" t="str">
        <f>+VLOOKUP(Precio_diario_frutas[[#This Row],[Mercado]],Codigos_mercados_mayoristas[],2,0)</f>
        <v>Metropolitana</v>
      </c>
      <c r="C2176" s="4">
        <v>44155</v>
      </c>
      <c r="D2176" s="3">
        <f>+VLOOKUP(Precio_diario_frutas[[#This Row],[Mercado]],Codigos_mercados_mayoristas[],3,0)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25">
      <c r="A2177" s="8" t="s">
        <v>174</v>
      </c>
      <c r="B2177" s="3" t="str">
        <f>+VLOOKUP(Precio_diario_frutas[[#This Row],[Mercado]],Codigos_mercados_mayoristas[],2,0)</f>
        <v>Metropolitana</v>
      </c>
      <c r="C2177" s="4">
        <v>44155</v>
      </c>
      <c r="D2177" s="3">
        <f>+VLOOKUP(Precio_diario_frutas[[#This Row],[Mercado]],Codigos_mercados_mayoristas[],3,0)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25">
      <c r="A2178" s="8" t="s">
        <v>174</v>
      </c>
      <c r="B2178" s="3" t="str">
        <f>+VLOOKUP(Precio_diario_frutas[[#This Row],[Mercado]],Codigos_mercados_mayoristas[],2,0)</f>
        <v>Metropolitana</v>
      </c>
      <c r="C2178" s="4">
        <v>44155</v>
      </c>
      <c r="D2178" s="3">
        <f>+VLOOKUP(Precio_diario_frutas[[#This Row],[Mercado]],Codigos_mercados_mayoristas[],3,0)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25">
      <c r="A2179" s="8" t="s">
        <v>174</v>
      </c>
      <c r="B2179" s="3" t="str">
        <f>+VLOOKUP(Precio_diario_frutas[[#This Row],[Mercado]],Codigos_mercados_mayoristas[],2,0)</f>
        <v>Metropolitana</v>
      </c>
      <c r="C2179" s="4">
        <v>44155</v>
      </c>
      <c r="D2179" s="3">
        <f>+VLOOKUP(Precio_diario_frutas[[#This Row],[Mercado]],Codigos_mercados_mayoristas[],3,0)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25">
      <c r="A2180" s="8" t="s">
        <v>174</v>
      </c>
      <c r="B2180" s="3" t="str">
        <f>+VLOOKUP(Precio_diario_frutas[[#This Row],[Mercado]],Codigos_mercados_mayoristas[],2,0)</f>
        <v>Metropolitana</v>
      </c>
      <c r="C2180" s="4">
        <v>44155</v>
      </c>
      <c r="D2180" s="3">
        <f>+VLOOKUP(Precio_diario_frutas[[#This Row],[Mercado]],Codigos_mercados_mayoristas[],3,0)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25">
      <c r="A2181" s="8" t="s">
        <v>174</v>
      </c>
      <c r="B2181" s="3" t="str">
        <f>+VLOOKUP(Precio_diario_frutas[[#This Row],[Mercado]],Codigos_mercados_mayoristas[],2,0)</f>
        <v>Metropolitana</v>
      </c>
      <c r="C2181" s="4">
        <v>44155</v>
      </c>
      <c r="D2181" s="3">
        <f>+VLOOKUP(Precio_diario_frutas[[#This Row],[Mercado]],Codigos_mercados_mayoristas[],3,0)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25">
      <c r="A2182" s="8" t="s">
        <v>174</v>
      </c>
      <c r="B2182" s="3" t="str">
        <f>+VLOOKUP(Precio_diario_frutas[[#This Row],[Mercado]],Codigos_mercados_mayoristas[],2,0)</f>
        <v>Metropolitana</v>
      </c>
      <c r="C2182" s="4">
        <v>44155</v>
      </c>
      <c r="D2182" s="3">
        <f>+VLOOKUP(Precio_diario_frutas[[#This Row],[Mercado]],Codigos_mercados_mayoristas[],3,0)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25">
      <c r="A2183" s="8" t="s">
        <v>174</v>
      </c>
      <c r="B2183" s="3" t="str">
        <f>+VLOOKUP(Precio_diario_frutas[[#This Row],[Mercado]],Codigos_mercados_mayoristas[],2,0)</f>
        <v>Metropolitana</v>
      </c>
      <c r="C2183" s="4">
        <v>44155</v>
      </c>
      <c r="D2183" s="3">
        <f>+VLOOKUP(Precio_diario_frutas[[#This Row],[Mercado]],Codigos_mercados_mayoristas[],3,0)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30" x14ac:dyDescent="0.25">
      <c r="A2184" s="8" t="s">
        <v>174</v>
      </c>
      <c r="B2184" s="3" t="str">
        <f>+VLOOKUP(Precio_diario_frutas[[#This Row],[Mercado]],Codigos_mercados_mayoristas[],2,0)</f>
        <v>Metropolitana</v>
      </c>
      <c r="C2184" s="4">
        <v>44155</v>
      </c>
      <c r="D2184" s="3">
        <f>+VLOOKUP(Precio_diario_frutas[[#This Row],[Mercado]],Codigos_mercados_mayoristas[],3,0)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30" x14ac:dyDescent="0.25">
      <c r="A2185" s="8" t="s">
        <v>174</v>
      </c>
      <c r="B2185" s="3" t="str">
        <f>+VLOOKUP(Precio_diario_frutas[[#This Row],[Mercado]],Codigos_mercados_mayoristas[],2,0)</f>
        <v>Metropolitana</v>
      </c>
      <c r="C2185" s="4">
        <v>44155</v>
      </c>
      <c r="D2185" s="3">
        <f>+VLOOKUP(Precio_diario_frutas[[#This Row],[Mercado]],Codigos_mercados_mayoristas[],3,0)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30" x14ac:dyDescent="0.25">
      <c r="A2186" s="8" t="s">
        <v>174</v>
      </c>
      <c r="B2186" s="3" t="str">
        <f>+VLOOKUP(Precio_diario_frutas[[#This Row],[Mercado]],Codigos_mercados_mayoristas[],2,0)</f>
        <v>Metropolitana</v>
      </c>
      <c r="C2186" s="4">
        <v>44155</v>
      </c>
      <c r="D2186" s="3">
        <f>+VLOOKUP(Precio_diario_frutas[[#This Row],[Mercado]],Codigos_mercados_mayoristas[],3,0)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30" x14ac:dyDescent="0.25">
      <c r="A2187" s="8" t="s">
        <v>174</v>
      </c>
      <c r="B2187" s="3" t="str">
        <f>+VLOOKUP(Precio_diario_frutas[[#This Row],[Mercado]],Codigos_mercados_mayoristas[],2,0)</f>
        <v>Metropolitana</v>
      </c>
      <c r="C2187" s="4">
        <v>44155</v>
      </c>
      <c r="D2187" s="3">
        <f>+VLOOKUP(Precio_diario_frutas[[#This Row],[Mercado]],Codigos_mercados_mayoristas[],3,0)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30" x14ac:dyDescent="0.25">
      <c r="A2188" s="8" t="s">
        <v>174</v>
      </c>
      <c r="B2188" s="3" t="str">
        <f>+VLOOKUP(Precio_diario_frutas[[#This Row],[Mercado]],Codigos_mercados_mayoristas[],2,0)</f>
        <v>Metropolitana</v>
      </c>
      <c r="C2188" s="4">
        <v>44155</v>
      </c>
      <c r="D2188" s="3">
        <f>+VLOOKUP(Precio_diario_frutas[[#This Row],[Mercado]],Codigos_mercados_mayoristas[],3,0)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30" x14ac:dyDescent="0.25">
      <c r="A2189" s="8" t="s">
        <v>174</v>
      </c>
      <c r="B2189" s="11" t="str">
        <f>+VLOOKUP(Precio_diario_frutas[[#This Row],[Mercado]],Codigos_mercados_mayoristas[],2,0)</f>
        <v>Metropolitana</v>
      </c>
      <c r="C2189" s="4">
        <v>44155</v>
      </c>
      <c r="D2189" s="11">
        <f>+VLOOKUP(Precio_diario_frutas[[#This Row],[Mercado]],Codigos_mercados_mayoristas[],3,0)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ht="30" x14ac:dyDescent="0.25">
      <c r="A2190" s="8" t="s">
        <v>134</v>
      </c>
      <c r="B2190" s="3" t="str">
        <f>+VLOOKUP(Precio_diario_frutas[[#This Row],[Mercado]],Codigos_mercados_mayoristas[],2,0)</f>
        <v>Maule</v>
      </c>
      <c r="C2190" s="4">
        <v>44155</v>
      </c>
      <c r="D2190" s="3">
        <f>+VLOOKUP(Precio_diario_frutas[[#This Row],[Mercado]],Codigos_mercados_mayoristas[],3,0)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ht="30" x14ac:dyDescent="0.25">
      <c r="A2191" s="8" t="s">
        <v>134</v>
      </c>
      <c r="B2191" s="3" t="str">
        <f>+VLOOKUP(Precio_diario_frutas[[#This Row],[Mercado]],Codigos_mercados_mayoristas[],2,0)</f>
        <v>Maule</v>
      </c>
      <c r="C2191" s="4">
        <v>44155</v>
      </c>
      <c r="D2191" s="3">
        <f>+VLOOKUP(Precio_diario_frutas[[#This Row],[Mercado]],Codigos_mercados_mayoristas[],3,0)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ht="30" x14ac:dyDescent="0.25">
      <c r="A2192" s="8" t="s">
        <v>134</v>
      </c>
      <c r="B2192" s="3" t="str">
        <f>+VLOOKUP(Precio_diario_frutas[[#This Row],[Mercado]],Codigos_mercados_mayoristas[],2,0)</f>
        <v>Maule</v>
      </c>
      <c r="C2192" s="4">
        <v>44155</v>
      </c>
      <c r="D2192" s="3">
        <f>+VLOOKUP(Precio_diario_frutas[[#This Row],[Mercado]],Codigos_mercados_mayoristas[],3,0)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ht="30" x14ac:dyDescent="0.25">
      <c r="A2193" s="8" t="s">
        <v>134</v>
      </c>
      <c r="B2193" s="3" t="str">
        <f>+VLOOKUP(Precio_diario_frutas[[#This Row],[Mercado]],Codigos_mercados_mayoristas[],2,0)</f>
        <v>Maule</v>
      </c>
      <c r="C2193" s="4">
        <v>44155</v>
      </c>
      <c r="D2193" s="3">
        <f>+VLOOKUP(Precio_diario_frutas[[#This Row],[Mercado]],Codigos_mercados_mayoristas[],3,0)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ht="30" x14ac:dyDescent="0.25">
      <c r="A2194" s="8" t="s">
        <v>134</v>
      </c>
      <c r="B2194" s="3" t="str">
        <f>+VLOOKUP(Precio_diario_frutas[[#This Row],[Mercado]],Codigos_mercados_mayoristas[],2,0)</f>
        <v>Maule</v>
      </c>
      <c r="C2194" s="4">
        <v>44155</v>
      </c>
      <c r="D2194" s="3">
        <f>+VLOOKUP(Precio_diario_frutas[[#This Row],[Mercado]],Codigos_mercados_mayoristas[],3,0)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ht="30" x14ac:dyDescent="0.25">
      <c r="A2195" s="8" t="s">
        <v>134</v>
      </c>
      <c r="B2195" s="3" t="str">
        <f>+VLOOKUP(Precio_diario_frutas[[#This Row],[Mercado]],Codigos_mercados_mayoristas[],2,0)</f>
        <v>Maule</v>
      </c>
      <c r="C2195" s="4">
        <v>44155</v>
      </c>
      <c r="D2195" s="3">
        <f>+VLOOKUP(Precio_diario_frutas[[#This Row],[Mercado]],Codigos_mercados_mayoristas[],3,0)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25">
      <c r="A2196" s="8" t="s">
        <v>134</v>
      </c>
      <c r="B2196" s="3" t="str">
        <f>+VLOOKUP(Precio_diario_frutas[[#This Row],[Mercado]],Codigos_mercados_mayoristas[],2,0)</f>
        <v>Maule</v>
      </c>
      <c r="C2196" s="4">
        <v>44155</v>
      </c>
      <c r="D2196" s="3">
        <f>+VLOOKUP(Precio_diario_frutas[[#This Row],[Mercado]],Codigos_mercados_mayoristas[],3,0)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25">
      <c r="A2197" s="8" t="s">
        <v>134</v>
      </c>
      <c r="B2197" s="3" t="str">
        <f>+VLOOKUP(Precio_diario_frutas[[#This Row],[Mercado]],Codigos_mercados_mayoristas[],2,0)</f>
        <v>Maule</v>
      </c>
      <c r="C2197" s="4">
        <v>44155</v>
      </c>
      <c r="D2197" s="3">
        <f>+VLOOKUP(Precio_diario_frutas[[#This Row],[Mercado]],Codigos_mercados_mayoristas[],3,0)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25">
      <c r="A2198" s="8" t="s">
        <v>134</v>
      </c>
      <c r="B2198" s="3" t="str">
        <f>+VLOOKUP(Precio_diario_frutas[[#This Row],[Mercado]],Codigos_mercados_mayoristas[],2,0)</f>
        <v>Maule</v>
      </c>
      <c r="C2198" s="4">
        <v>44155</v>
      </c>
      <c r="D2198" s="3">
        <f>+VLOOKUP(Precio_diario_frutas[[#This Row],[Mercado]],Codigos_mercados_mayoristas[],3,0)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25">
      <c r="A2199" s="8" t="s">
        <v>134</v>
      </c>
      <c r="B2199" s="3" t="str">
        <f>+VLOOKUP(Precio_diario_frutas[[#This Row],[Mercado]],Codigos_mercados_mayoristas[],2,0)</f>
        <v>Maule</v>
      </c>
      <c r="C2199" s="4">
        <v>44155</v>
      </c>
      <c r="D2199" s="3">
        <f>+VLOOKUP(Precio_diario_frutas[[#This Row],[Mercado]],Codigos_mercados_mayoristas[],3,0)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25">
      <c r="A2200" s="8" t="s">
        <v>134</v>
      </c>
      <c r="B2200" s="3" t="str">
        <f>+VLOOKUP(Precio_diario_frutas[[#This Row],[Mercado]],Codigos_mercados_mayoristas[],2,0)</f>
        <v>Maule</v>
      </c>
      <c r="C2200" s="4">
        <v>44155</v>
      </c>
      <c r="D2200" s="3">
        <f>+VLOOKUP(Precio_diario_frutas[[#This Row],[Mercado]],Codigos_mercados_mayoristas[],3,0)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25">
      <c r="A2201" s="8" t="s">
        <v>134</v>
      </c>
      <c r="B2201" s="3" t="str">
        <f>+VLOOKUP(Precio_diario_frutas[[#This Row],[Mercado]],Codigos_mercados_mayoristas[],2,0)</f>
        <v>Maule</v>
      </c>
      <c r="C2201" s="4">
        <v>44155</v>
      </c>
      <c r="D2201" s="3">
        <f>+VLOOKUP(Precio_diario_frutas[[#This Row],[Mercado]],Codigos_mercados_mayoristas[],3,0)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25">
      <c r="A2202" s="8" t="s">
        <v>134</v>
      </c>
      <c r="B2202" s="3" t="str">
        <f>+VLOOKUP(Precio_diario_frutas[[#This Row],[Mercado]],Codigos_mercados_mayoristas[],2,0)</f>
        <v>Maule</v>
      </c>
      <c r="C2202" s="4">
        <v>44155</v>
      </c>
      <c r="D2202" s="3">
        <f>+VLOOKUP(Precio_diario_frutas[[#This Row],[Mercado]],Codigos_mercados_mayoristas[],3,0)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25">
      <c r="A2203" s="8" t="s">
        <v>134</v>
      </c>
      <c r="B2203" s="3" t="str">
        <f>+VLOOKUP(Precio_diario_frutas[[#This Row],[Mercado]],Codigos_mercados_mayoristas[],2,0)</f>
        <v>Maule</v>
      </c>
      <c r="C2203" s="4">
        <v>44155</v>
      </c>
      <c r="D2203" s="3">
        <f>+VLOOKUP(Precio_diario_frutas[[#This Row],[Mercado]],Codigos_mercados_mayoristas[],3,0)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25">
      <c r="A2204" s="8" t="s">
        <v>134</v>
      </c>
      <c r="B2204" s="3" t="str">
        <f>+VLOOKUP(Precio_diario_frutas[[#This Row],[Mercado]],Codigos_mercados_mayoristas[],2,0)</f>
        <v>Maule</v>
      </c>
      <c r="C2204" s="4">
        <v>44155</v>
      </c>
      <c r="D2204" s="3">
        <f>+VLOOKUP(Precio_diario_frutas[[#This Row],[Mercado]],Codigos_mercados_mayoristas[],3,0)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25">
      <c r="A2205" s="8" t="s">
        <v>134</v>
      </c>
      <c r="B2205" s="3" t="str">
        <f>+VLOOKUP(Precio_diario_frutas[[#This Row],[Mercado]],Codigos_mercados_mayoristas[],2,0)</f>
        <v>Maule</v>
      </c>
      <c r="C2205" s="4">
        <v>44155</v>
      </c>
      <c r="D2205" s="3">
        <f>+VLOOKUP(Precio_diario_frutas[[#This Row],[Mercado]],Codigos_mercados_mayoristas[],3,0)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25">
      <c r="A2206" s="8" t="s">
        <v>134</v>
      </c>
      <c r="B2206" s="3" t="str">
        <f>+VLOOKUP(Precio_diario_frutas[[#This Row],[Mercado]],Codigos_mercados_mayoristas[],2,0)</f>
        <v>Maule</v>
      </c>
      <c r="C2206" s="4">
        <v>44155</v>
      </c>
      <c r="D2206" s="3">
        <f>+VLOOKUP(Precio_diario_frutas[[#This Row],[Mercado]],Codigos_mercados_mayoristas[],3,0)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30" x14ac:dyDescent="0.25">
      <c r="A2207" s="8" t="s">
        <v>134</v>
      </c>
      <c r="B2207" s="3" t="str">
        <f>+VLOOKUP(Precio_diario_frutas[[#This Row],[Mercado]],Codigos_mercados_mayoristas[],2,0)</f>
        <v>Maule</v>
      </c>
      <c r="C2207" s="4">
        <v>44155</v>
      </c>
      <c r="D2207" s="3">
        <f>+VLOOKUP(Precio_diario_frutas[[#This Row],[Mercado]],Codigos_mercados_mayoristas[],3,0)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25">
      <c r="A2208" s="8" t="s">
        <v>134</v>
      </c>
      <c r="B2208" s="3" t="str">
        <f>+VLOOKUP(Precio_diario_frutas[[#This Row],[Mercado]],Codigos_mercados_mayoristas[],2,0)</f>
        <v>Maule</v>
      </c>
      <c r="C2208" s="4">
        <v>44155</v>
      </c>
      <c r="D2208" s="3">
        <f>+VLOOKUP(Precio_diario_frutas[[#This Row],[Mercado]],Codigos_mercados_mayoristas[],3,0)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25">
      <c r="A2209" s="8" t="s">
        <v>134</v>
      </c>
      <c r="B2209" s="3" t="str">
        <f>+VLOOKUP(Precio_diario_frutas[[#This Row],[Mercado]],Codigos_mercados_mayoristas[],2,0)</f>
        <v>Maule</v>
      </c>
      <c r="C2209" s="4">
        <v>44155</v>
      </c>
      <c r="D2209" s="3">
        <f>+VLOOKUP(Precio_diario_frutas[[#This Row],[Mercado]],Codigos_mercados_mayoristas[],3,0)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30" x14ac:dyDescent="0.25">
      <c r="A2210" s="8" t="s">
        <v>134</v>
      </c>
      <c r="B2210" s="3" t="str">
        <f>+VLOOKUP(Precio_diario_frutas[[#This Row],[Mercado]],Codigos_mercados_mayoristas[],2,0)</f>
        <v>Maule</v>
      </c>
      <c r="C2210" s="4">
        <v>44155</v>
      </c>
      <c r="D2210" s="3">
        <f>+VLOOKUP(Precio_diario_frutas[[#This Row],[Mercado]],Codigos_mercados_mayoristas[],3,0)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30" x14ac:dyDescent="0.25">
      <c r="A2211" s="8" t="s">
        <v>134</v>
      </c>
      <c r="B2211" s="3" t="str">
        <f>+VLOOKUP(Precio_diario_frutas[[#This Row],[Mercado]],Codigos_mercados_mayoristas[],2,0)</f>
        <v>Maule</v>
      </c>
      <c r="C2211" s="4">
        <v>44155</v>
      </c>
      <c r="D2211" s="3">
        <f>+VLOOKUP(Precio_diario_frutas[[#This Row],[Mercado]],Codigos_mercados_mayoristas[],3,0)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30" x14ac:dyDescent="0.25">
      <c r="A2212" s="8" t="s">
        <v>134</v>
      </c>
      <c r="B2212" s="11" t="str">
        <f>+VLOOKUP(Precio_diario_frutas[[#This Row],[Mercado]],Codigos_mercados_mayoristas[],2,0)</f>
        <v>Maule</v>
      </c>
      <c r="C2212" s="4">
        <v>44155</v>
      </c>
      <c r="D2212" s="11">
        <f>+VLOOKUP(Precio_diario_frutas[[#This Row],[Mercado]],Codigos_mercados_mayoristas[],3,0)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30" x14ac:dyDescent="0.25">
      <c r="A2213" s="8" t="s">
        <v>60</v>
      </c>
      <c r="B2213" s="3" t="str">
        <f>+VLOOKUP(Precio_diario_frutas[[#This Row],[Mercado]],Codigos_mercados_mayoristas[],2,0)</f>
        <v>Valparaíso</v>
      </c>
      <c r="C2213" s="4">
        <v>44155</v>
      </c>
      <c r="D2213" s="3">
        <f>+VLOOKUP(Precio_diario_frutas[[#This Row],[Mercado]],Codigos_mercados_mayoristas[],3,0)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25">
      <c r="A2214" s="8" t="s">
        <v>60</v>
      </c>
      <c r="B2214" s="3" t="str">
        <f>+VLOOKUP(Precio_diario_frutas[[#This Row],[Mercado]],Codigos_mercados_mayoristas[],2,0)</f>
        <v>Valparaíso</v>
      </c>
      <c r="C2214" s="4">
        <v>44155</v>
      </c>
      <c r="D2214" s="3">
        <f>+VLOOKUP(Precio_diario_frutas[[#This Row],[Mercado]],Codigos_mercados_mayoristas[],3,0)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25">
      <c r="A2215" s="8" t="s">
        <v>60</v>
      </c>
      <c r="B2215" s="3" t="str">
        <f>+VLOOKUP(Precio_diario_frutas[[#This Row],[Mercado]],Codigos_mercados_mayoristas[],2,0)</f>
        <v>Valparaíso</v>
      </c>
      <c r="C2215" s="4">
        <v>44155</v>
      </c>
      <c r="D2215" s="3">
        <f>+VLOOKUP(Precio_diario_frutas[[#This Row],[Mercado]],Codigos_mercados_mayoristas[],3,0)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ht="30" x14ac:dyDescent="0.25">
      <c r="A2216" s="8" t="s">
        <v>60</v>
      </c>
      <c r="B2216" s="3" t="str">
        <f>+VLOOKUP(Precio_diario_frutas[[#This Row],[Mercado]],Codigos_mercados_mayoristas[],2,0)</f>
        <v>Valparaíso</v>
      </c>
      <c r="C2216" s="4">
        <v>44155</v>
      </c>
      <c r="D2216" s="3">
        <f>+VLOOKUP(Precio_diario_frutas[[#This Row],[Mercado]],Codigos_mercados_mayoristas[],3,0)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ht="30" x14ac:dyDescent="0.25">
      <c r="A2217" s="8" t="s">
        <v>60</v>
      </c>
      <c r="B2217" s="3" t="str">
        <f>+VLOOKUP(Precio_diario_frutas[[#This Row],[Mercado]],Codigos_mercados_mayoristas[],2,0)</f>
        <v>Valparaíso</v>
      </c>
      <c r="C2217" s="4">
        <v>44155</v>
      </c>
      <c r="D2217" s="3">
        <f>+VLOOKUP(Precio_diario_frutas[[#This Row],[Mercado]],Codigos_mercados_mayoristas[],3,0)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ht="30" x14ac:dyDescent="0.25">
      <c r="A2218" s="8" t="s">
        <v>60</v>
      </c>
      <c r="B2218" s="3" t="str">
        <f>+VLOOKUP(Precio_diario_frutas[[#This Row],[Mercado]],Codigos_mercados_mayoristas[],2,0)</f>
        <v>Valparaíso</v>
      </c>
      <c r="C2218" s="4">
        <v>44155</v>
      </c>
      <c r="D2218" s="3">
        <f>+VLOOKUP(Precio_diario_frutas[[#This Row],[Mercado]],Codigos_mercados_mayoristas[],3,0)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25">
      <c r="A2219" s="8" t="s">
        <v>60</v>
      </c>
      <c r="B2219" s="3" t="str">
        <f>+VLOOKUP(Precio_diario_frutas[[#This Row],[Mercado]],Codigos_mercados_mayoristas[],2,0)</f>
        <v>Valparaíso</v>
      </c>
      <c r="C2219" s="4">
        <v>44155</v>
      </c>
      <c r="D2219" s="3">
        <f>+VLOOKUP(Precio_diario_frutas[[#This Row],[Mercado]],Codigos_mercados_mayoristas[],3,0)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25">
      <c r="A2220" s="8" t="s">
        <v>60</v>
      </c>
      <c r="B2220" s="3" t="str">
        <f>+VLOOKUP(Precio_diario_frutas[[#This Row],[Mercado]],Codigos_mercados_mayoristas[],2,0)</f>
        <v>Valparaíso</v>
      </c>
      <c r="C2220" s="4">
        <v>44155</v>
      </c>
      <c r="D2220" s="3">
        <f>+VLOOKUP(Precio_diario_frutas[[#This Row],[Mercado]],Codigos_mercados_mayoristas[],3,0)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30" x14ac:dyDescent="0.25">
      <c r="A2221" s="8" t="s">
        <v>60</v>
      </c>
      <c r="B2221" s="3" t="str">
        <f>+VLOOKUP(Precio_diario_frutas[[#This Row],[Mercado]],Codigos_mercados_mayoristas[],2,0)</f>
        <v>Valparaíso</v>
      </c>
      <c r="C2221" s="4">
        <v>44155</v>
      </c>
      <c r="D2221" s="3">
        <f>+VLOOKUP(Precio_diario_frutas[[#This Row],[Mercado]],Codigos_mercados_mayoristas[],3,0)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30" x14ac:dyDescent="0.25">
      <c r="A2222" s="8" t="s">
        <v>60</v>
      </c>
      <c r="B2222" s="3" t="str">
        <f>+VLOOKUP(Precio_diario_frutas[[#This Row],[Mercado]],Codigos_mercados_mayoristas[],2,0)</f>
        <v>Valparaíso</v>
      </c>
      <c r="C2222" s="4">
        <v>44155</v>
      </c>
      <c r="D2222" s="3">
        <f>+VLOOKUP(Precio_diario_frutas[[#This Row],[Mercado]],Codigos_mercados_mayoristas[],3,0)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30" x14ac:dyDescent="0.25">
      <c r="A2223" s="8" t="s">
        <v>60</v>
      </c>
      <c r="B2223" s="3" t="str">
        <f>+VLOOKUP(Precio_diario_frutas[[#This Row],[Mercado]],Codigos_mercados_mayoristas[],2,0)</f>
        <v>Valparaíso</v>
      </c>
      <c r="C2223" s="4">
        <v>44155</v>
      </c>
      <c r="D2223" s="3">
        <f>+VLOOKUP(Precio_diario_frutas[[#This Row],[Mercado]],Codigos_mercados_mayoristas[],3,0)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ht="30" x14ac:dyDescent="0.25">
      <c r="A2224" s="8" t="s">
        <v>60</v>
      </c>
      <c r="B2224" s="3" t="str">
        <f>+VLOOKUP(Precio_diario_frutas[[#This Row],[Mercado]],Codigos_mercados_mayoristas[],2,0)</f>
        <v>Valparaíso</v>
      </c>
      <c r="C2224" s="4">
        <v>44155</v>
      </c>
      <c r="D2224" s="3">
        <f>+VLOOKUP(Precio_diario_frutas[[#This Row],[Mercado]],Codigos_mercados_mayoristas[],3,0)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ht="30" x14ac:dyDescent="0.25">
      <c r="A2225" s="8" t="s">
        <v>60</v>
      </c>
      <c r="B2225" s="3" t="str">
        <f>+VLOOKUP(Precio_diario_frutas[[#This Row],[Mercado]],Codigos_mercados_mayoristas[],2,0)</f>
        <v>Valparaíso</v>
      </c>
      <c r="C2225" s="4">
        <v>44155</v>
      </c>
      <c r="D2225" s="3">
        <f>+VLOOKUP(Precio_diario_frutas[[#This Row],[Mercado]],Codigos_mercados_mayoristas[],3,0)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ht="30" x14ac:dyDescent="0.25">
      <c r="A2226" s="8" t="s">
        <v>60</v>
      </c>
      <c r="B2226" s="3" t="str">
        <f>+VLOOKUP(Precio_diario_frutas[[#This Row],[Mercado]],Codigos_mercados_mayoristas[],2,0)</f>
        <v>Valparaíso</v>
      </c>
      <c r="C2226" s="4">
        <v>44155</v>
      </c>
      <c r="D2226" s="3">
        <f>+VLOOKUP(Precio_diario_frutas[[#This Row],[Mercado]],Codigos_mercados_mayoristas[],3,0)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25">
      <c r="A2227" s="8" t="s">
        <v>60</v>
      </c>
      <c r="B2227" s="3" t="str">
        <f>+VLOOKUP(Precio_diario_frutas[[#This Row],[Mercado]],Codigos_mercados_mayoristas[],2,0)</f>
        <v>Valparaíso</v>
      </c>
      <c r="C2227" s="4">
        <v>44155</v>
      </c>
      <c r="D2227" s="3">
        <f>+VLOOKUP(Precio_diario_frutas[[#This Row],[Mercado]],Codigos_mercados_mayoristas[],3,0)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25">
      <c r="A2228" s="8" t="s">
        <v>60</v>
      </c>
      <c r="B2228" s="3" t="str">
        <f>+VLOOKUP(Precio_diario_frutas[[#This Row],[Mercado]],Codigos_mercados_mayoristas[],2,0)</f>
        <v>Valparaíso</v>
      </c>
      <c r="C2228" s="4">
        <v>44155</v>
      </c>
      <c r="D2228" s="3">
        <f>+VLOOKUP(Precio_diario_frutas[[#This Row],[Mercado]],Codigos_mercados_mayoristas[],3,0)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25">
      <c r="A2229" s="8" t="s">
        <v>60</v>
      </c>
      <c r="B2229" s="3" t="str">
        <f>+VLOOKUP(Precio_diario_frutas[[#This Row],[Mercado]],Codigos_mercados_mayoristas[],2,0)</f>
        <v>Valparaíso</v>
      </c>
      <c r="C2229" s="4">
        <v>44155</v>
      </c>
      <c r="D2229" s="3">
        <f>+VLOOKUP(Precio_diario_frutas[[#This Row],[Mercado]],Codigos_mercados_mayoristas[],3,0)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25">
      <c r="A2230" s="8" t="s">
        <v>60</v>
      </c>
      <c r="B2230" s="3" t="str">
        <f>+VLOOKUP(Precio_diario_frutas[[#This Row],[Mercado]],Codigos_mercados_mayoristas[],2,0)</f>
        <v>Valparaíso</v>
      </c>
      <c r="C2230" s="4">
        <v>44155</v>
      </c>
      <c r="D2230" s="3">
        <f>+VLOOKUP(Precio_diario_frutas[[#This Row],[Mercado]],Codigos_mercados_mayoristas[],3,0)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25">
      <c r="A2231" s="8" t="s">
        <v>60</v>
      </c>
      <c r="B2231" s="3" t="str">
        <f>+VLOOKUP(Precio_diario_frutas[[#This Row],[Mercado]],Codigos_mercados_mayoristas[],2,0)</f>
        <v>Valparaíso</v>
      </c>
      <c r="C2231" s="4">
        <v>44155</v>
      </c>
      <c r="D2231" s="3">
        <f>+VLOOKUP(Precio_diario_frutas[[#This Row],[Mercado]],Codigos_mercados_mayoristas[],3,0)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30" x14ac:dyDescent="0.25">
      <c r="A2232" s="8" t="s">
        <v>60</v>
      </c>
      <c r="B2232" s="3" t="str">
        <f>+VLOOKUP(Precio_diario_frutas[[#This Row],[Mercado]],Codigos_mercados_mayoristas[],2,0)</f>
        <v>Valparaíso</v>
      </c>
      <c r="C2232" s="4">
        <v>44155</v>
      </c>
      <c r="D2232" s="3">
        <f>+VLOOKUP(Precio_diario_frutas[[#This Row],[Mercado]],Codigos_mercados_mayoristas[],3,0)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25">
      <c r="A2233" s="8" t="s">
        <v>60</v>
      </c>
      <c r="B2233" s="3" t="str">
        <f>+VLOOKUP(Precio_diario_frutas[[#This Row],[Mercado]],Codigos_mercados_mayoristas[],2,0)</f>
        <v>Valparaíso</v>
      </c>
      <c r="C2233" s="4">
        <v>44155</v>
      </c>
      <c r="D2233" s="3">
        <f>+VLOOKUP(Precio_diario_frutas[[#This Row],[Mercado]],Codigos_mercados_mayoristas[],3,0)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25">
      <c r="A2234" s="8" t="s">
        <v>60</v>
      </c>
      <c r="B2234" s="3" t="str">
        <f>+VLOOKUP(Precio_diario_frutas[[#This Row],[Mercado]],Codigos_mercados_mayoristas[],2,0)</f>
        <v>Valparaíso</v>
      </c>
      <c r="C2234" s="4">
        <v>44155</v>
      </c>
      <c r="D2234" s="3">
        <f>+VLOOKUP(Precio_diario_frutas[[#This Row],[Mercado]],Codigos_mercados_mayoristas[],3,0)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25">
      <c r="A2235" s="8" t="s">
        <v>60</v>
      </c>
      <c r="B2235" s="3" t="str">
        <f>+VLOOKUP(Precio_diario_frutas[[#This Row],[Mercado]],Codigos_mercados_mayoristas[],2,0)</f>
        <v>Valparaíso</v>
      </c>
      <c r="C2235" s="4">
        <v>44155</v>
      </c>
      <c r="D2235" s="3">
        <f>+VLOOKUP(Precio_diario_frutas[[#This Row],[Mercado]],Codigos_mercados_mayoristas[],3,0)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25">
      <c r="A2236" s="8" t="s">
        <v>60</v>
      </c>
      <c r="B2236" s="3" t="str">
        <f>+VLOOKUP(Precio_diario_frutas[[#This Row],[Mercado]],Codigos_mercados_mayoristas[],2,0)</f>
        <v>Valparaíso</v>
      </c>
      <c r="C2236" s="4">
        <v>44155</v>
      </c>
      <c r="D2236" s="3">
        <f>+VLOOKUP(Precio_diario_frutas[[#This Row],[Mercado]],Codigos_mercados_mayoristas[],3,0)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25">
      <c r="A2237" s="8" t="s">
        <v>60</v>
      </c>
      <c r="B2237" s="3" t="str">
        <f>+VLOOKUP(Precio_diario_frutas[[#This Row],[Mercado]],Codigos_mercados_mayoristas[],2,0)</f>
        <v>Valparaíso</v>
      </c>
      <c r="C2237" s="4">
        <v>44155</v>
      </c>
      <c r="D2237" s="3">
        <f>+VLOOKUP(Precio_diario_frutas[[#This Row],[Mercado]],Codigos_mercados_mayoristas[],3,0)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25">
      <c r="A2238" s="8" t="s">
        <v>60</v>
      </c>
      <c r="B2238" s="3" t="str">
        <f>+VLOOKUP(Precio_diario_frutas[[#This Row],[Mercado]],Codigos_mercados_mayoristas[],2,0)</f>
        <v>Valparaíso</v>
      </c>
      <c r="C2238" s="4">
        <v>44155</v>
      </c>
      <c r="D2238" s="3">
        <f>+VLOOKUP(Precio_diario_frutas[[#This Row],[Mercado]],Codigos_mercados_mayoristas[],3,0)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25">
      <c r="A2239" s="8" t="s">
        <v>60</v>
      </c>
      <c r="B2239" s="3" t="str">
        <f>+VLOOKUP(Precio_diario_frutas[[#This Row],[Mercado]],Codigos_mercados_mayoristas[],2,0)</f>
        <v>Valparaíso</v>
      </c>
      <c r="C2239" s="4">
        <v>44155</v>
      </c>
      <c r="D2239" s="3">
        <f>+VLOOKUP(Precio_diario_frutas[[#This Row],[Mercado]],Codigos_mercados_mayoristas[],3,0)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25">
      <c r="A2240" s="8" t="s">
        <v>60</v>
      </c>
      <c r="B2240" s="3" t="str">
        <f>+VLOOKUP(Precio_diario_frutas[[#This Row],[Mercado]],Codigos_mercados_mayoristas[],2,0)</f>
        <v>Valparaíso</v>
      </c>
      <c r="C2240" s="4">
        <v>44155</v>
      </c>
      <c r="D2240" s="3">
        <f>+VLOOKUP(Precio_diario_frutas[[#This Row],[Mercado]],Codigos_mercados_mayoristas[],3,0)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25">
      <c r="A2241" s="8" t="s">
        <v>60</v>
      </c>
      <c r="B2241" s="3" t="str">
        <f>+VLOOKUP(Precio_diario_frutas[[#This Row],[Mercado]],Codigos_mercados_mayoristas[],2,0)</f>
        <v>Valparaíso</v>
      </c>
      <c r="C2241" s="4">
        <v>44155</v>
      </c>
      <c r="D2241" s="3">
        <f>+VLOOKUP(Precio_diario_frutas[[#This Row],[Mercado]],Codigos_mercados_mayoristas[],3,0)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25">
      <c r="A2242" s="8" t="s">
        <v>60</v>
      </c>
      <c r="B2242" s="3" t="str">
        <f>+VLOOKUP(Precio_diario_frutas[[#This Row],[Mercado]],Codigos_mercados_mayoristas[],2,0)</f>
        <v>Valparaíso</v>
      </c>
      <c r="C2242" s="4">
        <v>44155</v>
      </c>
      <c r="D2242" s="3">
        <f>+VLOOKUP(Precio_diario_frutas[[#This Row],[Mercado]],Codigos_mercados_mayoristas[],3,0)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25">
      <c r="A2243" s="8" t="s">
        <v>60</v>
      </c>
      <c r="B2243" s="3" t="str">
        <f>+VLOOKUP(Precio_diario_frutas[[#This Row],[Mercado]],Codigos_mercados_mayoristas[],2,0)</f>
        <v>Valparaíso</v>
      </c>
      <c r="C2243" s="4">
        <v>44155</v>
      </c>
      <c r="D2243" s="3">
        <f>+VLOOKUP(Precio_diario_frutas[[#This Row],[Mercado]],Codigos_mercados_mayoristas[],3,0)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25">
      <c r="A2244" s="8" t="s">
        <v>60</v>
      </c>
      <c r="B2244" s="3" t="str">
        <f>+VLOOKUP(Precio_diario_frutas[[#This Row],[Mercado]],Codigos_mercados_mayoristas[],2,0)</f>
        <v>Valparaíso</v>
      </c>
      <c r="C2244" s="4">
        <v>44155</v>
      </c>
      <c r="D2244" s="3">
        <f>+VLOOKUP(Precio_diario_frutas[[#This Row],[Mercado]],Codigos_mercados_mayoristas[],3,0)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25">
      <c r="A2245" s="8" t="s">
        <v>60</v>
      </c>
      <c r="B2245" s="3" t="str">
        <f>+VLOOKUP(Precio_diario_frutas[[#This Row],[Mercado]],Codigos_mercados_mayoristas[],2,0)</f>
        <v>Valparaíso</v>
      </c>
      <c r="C2245" s="4">
        <v>44155</v>
      </c>
      <c r="D2245" s="3">
        <f>+VLOOKUP(Precio_diario_frutas[[#This Row],[Mercado]],Codigos_mercados_mayoristas[],3,0)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ht="30" x14ac:dyDescent="0.25">
      <c r="A2246" s="8" t="s">
        <v>60</v>
      </c>
      <c r="B2246" s="3" t="str">
        <f>+VLOOKUP(Precio_diario_frutas[[#This Row],[Mercado]],Codigos_mercados_mayoristas[],2,0)</f>
        <v>Valparaíso</v>
      </c>
      <c r="C2246" s="4">
        <v>44155</v>
      </c>
      <c r="D2246" s="3">
        <f>+VLOOKUP(Precio_diario_frutas[[#This Row],[Mercado]],Codigos_mercados_mayoristas[],3,0)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25">
      <c r="A2247" s="8" t="s">
        <v>60</v>
      </c>
      <c r="B2247" s="3" t="str">
        <f>+VLOOKUP(Precio_diario_frutas[[#This Row],[Mercado]],Codigos_mercados_mayoristas[],2,0)</f>
        <v>Valparaíso</v>
      </c>
      <c r="C2247" s="4">
        <v>44155</v>
      </c>
      <c r="D2247" s="3">
        <f>+VLOOKUP(Precio_diario_frutas[[#This Row],[Mercado]],Codigos_mercados_mayoristas[],3,0)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30" x14ac:dyDescent="0.25">
      <c r="A2248" s="8" t="s">
        <v>60</v>
      </c>
      <c r="B2248" s="3" t="str">
        <f>+VLOOKUP(Precio_diario_frutas[[#This Row],[Mercado]],Codigos_mercados_mayoristas[],2,0)</f>
        <v>Valparaíso</v>
      </c>
      <c r="C2248" s="4">
        <v>44155</v>
      </c>
      <c r="D2248" s="3">
        <f>+VLOOKUP(Precio_diario_frutas[[#This Row],[Mercado]],Codigos_mercados_mayoristas[],3,0)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30" x14ac:dyDescent="0.25">
      <c r="A2249" s="8" t="s">
        <v>60</v>
      </c>
      <c r="B2249" s="3" t="str">
        <f>+VLOOKUP(Precio_diario_frutas[[#This Row],[Mercado]],Codigos_mercados_mayoristas[],2,0)</f>
        <v>Valparaíso</v>
      </c>
      <c r="C2249" s="4">
        <v>44155</v>
      </c>
      <c r="D2249" s="3">
        <f>+VLOOKUP(Precio_diario_frutas[[#This Row],[Mercado]],Codigos_mercados_mayoristas[],3,0)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30" x14ac:dyDescent="0.25">
      <c r="A2250" s="8" t="s">
        <v>60</v>
      </c>
      <c r="B2250" s="11" t="str">
        <f>+VLOOKUP(Precio_diario_frutas[[#This Row],[Mercado]],Codigos_mercados_mayoristas[],2,0)</f>
        <v>Valparaíso</v>
      </c>
      <c r="C2250" s="4">
        <v>44155</v>
      </c>
      <c r="D2250" s="11">
        <f>+VLOOKUP(Precio_diario_frutas[[#This Row],[Mercado]],Codigos_mercados_mayoristas[],3,0)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25">
      <c r="A2251" s="8" t="s">
        <v>170</v>
      </c>
      <c r="B2251" s="3" t="str">
        <f>+VLOOKUP(Precio_diario_frutas[[#This Row],[Mercado]],Codigos_mercados_mayoristas[],2,0)</f>
        <v>Coquimbo</v>
      </c>
      <c r="C2251" s="4">
        <v>44155</v>
      </c>
      <c r="D2251" s="3">
        <f>+VLOOKUP(Precio_diario_frutas[[#This Row],[Mercado]],Codigos_mercados_mayoristas[],3,0)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ht="30" x14ac:dyDescent="0.25">
      <c r="A2252" s="8" t="s">
        <v>170</v>
      </c>
      <c r="B2252" s="3" t="str">
        <f>+VLOOKUP(Precio_diario_frutas[[#This Row],[Mercado]],Codigos_mercados_mayoristas[],2,0)</f>
        <v>Coquimbo</v>
      </c>
      <c r="C2252" s="4">
        <v>44155</v>
      </c>
      <c r="D2252" s="3">
        <f>+VLOOKUP(Precio_diario_frutas[[#This Row],[Mercado]],Codigos_mercados_mayoristas[],3,0)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ht="30" x14ac:dyDescent="0.25">
      <c r="A2253" s="8" t="s">
        <v>170</v>
      </c>
      <c r="B2253" s="3" t="str">
        <f>+VLOOKUP(Precio_diario_frutas[[#This Row],[Mercado]],Codigos_mercados_mayoristas[],2,0)</f>
        <v>Coquimbo</v>
      </c>
      <c r="C2253" s="4">
        <v>44155</v>
      </c>
      <c r="D2253" s="3">
        <f>+VLOOKUP(Precio_diario_frutas[[#This Row],[Mercado]],Codigos_mercados_mayoristas[],3,0)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25">
      <c r="A2254" s="8" t="s">
        <v>170</v>
      </c>
      <c r="B2254" s="3" t="str">
        <f>+VLOOKUP(Precio_diario_frutas[[#This Row],[Mercado]],Codigos_mercados_mayoristas[],2,0)</f>
        <v>Coquimbo</v>
      </c>
      <c r="C2254" s="4">
        <v>44155</v>
      </c>
      <c r="D2254" s="3">
        <f>+VLOOKUP(Precio_diario_frutas[[#This Row],[Mercado]],Codigos_mercados_mayoristas[],3,0)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ht="30" x14ac:dyDescent="0.25">
      <c r="A2255" s="8" t="s">
        <v>170</v>
      </c>
      <c r="B2255" s="3" t="str">
        <f>+VLOOKUP(Precio_diario_frutas[[#This Row],[Mercado]],Codigos_mercados_mayoristas[],2,0)</f>
        <v>Coquimbo</v>
      </c>
      <c r="C2255" s="4">
        <v>44155</v>
      </c>
      <c r="D2255" s="3">
        <f>+VLOOKUP(Precio_diario_frutas[[#This Row],[Mercado]],Codigos_mercados_mayoristas[],3,0)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25">
      <c r="A2256" s="8" t="s">
        <v>170</v>
      </c>
      <c r="B2256" s="3" t="str">
        <f>+VLOOKUP(Precio_diario_frutas[[#This Row],[Mercado]],Codigos_mercados_mayoristas[],2,0)</f>
        <v>Coquimbo</v>
      </c>
      <c r="C2256" s="4">
        <v>44155</v>
      </c>
      <c r="D2256" s="3">
        <f>+VLOOKUP(Precio_diario_frutas[[#This Row],[Mercado]],Codigos_mercados_mayoristas[],3,0)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25">
      <c r="A2257" s="8" t="s">
        <v>170</v>
      </c>
      <c r="B2257" s="3" t="str">
        <f>+VLOOKUP(Precio_diario_frutas[[#This Row],[Mercado]],Codigos_mercados_mayoristas[],2,0)</f>
        <v>Coquimbo</v>
      </c>
      <c r="C2257" s="4">
        <v>44155</v>
      </c>
      <c r="D2257" s="3">
        <f>+VLOOKUP(Precio_diario_frutas[[#This Row],[Mercado]],Codigos_mercados_mayoristas[],3,0)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30" x14ac:dyDescent="0.25">
      <c r="A2258" s="8" t="s">
        <v>170</v>
      </c>
      <c r="B2258" s="3" t="str">
        <f>+VLOOKUP(Precio_diario_frutas[[#This Row],[Mercado]],Codigos_mercados_mayoristas[],2,0)</f>
        <v>Coquimbo</v>
      </c>
      <c r="C2258" s="4">
        <v>44155</v>
      </c>
      <c r="D2258" s="3">
        <f>+VLOOKUP(Precio_diario_frutas[[#This Row],[Mercado]],Codigos_mercados_mayoristas[],3,0)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30" x14ac:dyDescent="0.25">
      <c r="A2259" s="8" t="s">
        <v>170</v>
      </c>
      <c r="B2259" s="3" t="str">
        <f>+VLOOKUP(Precio_diario_frutas[[#This Row],[Mercado]],Codigos_mercados_mayoristas[],2,0)</f>
        <v>Coquimbo</v>
      </c>
      <c r="C2259" s="4">
        <v>44155</v>
      </c>
      <c r="D2259" s="3">
        <f>+VLOOKUP(Precio_diario_frutas[[#This Row],[Mercado]],Codigos_mercados_mayoristas[],3,0)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25">
      <c r="A2260" s="8" t="s">
        <v>170</v>
      </c>
      <c r="B2260" s="3" t="str">
        <f>+VLOOKUP(Precio_diario_frutas[[#This Row],[Mercado]],Codigos_mercados_mayoristas[],2,0)</f>
        <v>Coquimbo</v>
      </c>
      <c r="C2260" s="4">
        <v>44155</v>
      </c>
      <c r="D2260" s="3">
        <f>+VLOOKUP(Precio_diario_frutas[[#This Row],[Mercado]],Codigos_mercados_mayoristas[],3,0)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25">
      <c r="A2261" s="8" t="s">
        <v>170</v>
      </c>
      <c r="B2261" s="3" t="str">
        <f>+VLOOKUP(Precio_diario_frutas[[#This Row],[Mercado]],Codigos_mercados_mayoristas[],2,0)</f>
        <v>Coquimbo</v>
      </c>
      <c r="C2261" s="4">
        <v>44155</v>
      </c>
      <c r="D2261" s="3">
        <f>+VLOOKUP(Precio_diario_frutas[[#This Row],[Mercado]],Codigos_mercados_mayoristas[],3,0)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25">
      <c r="A2262" s="8" t="s">
        <v>170</v>
      </c>
      <c r="B2262" s="3" t="str">
        <f>+VLOOKUP(Precio_diario_frutas[[#This Row],[Mercado]],Codigos_mercados_mayoristas[],2,0)</f>
        <v>Coquimbo</v>
      </c>
      <c r="C2262" s="4">
        <v>44155</v>
      </c>
      <c r="D2262" s="3">
        <f>+VLOOKUP(Precio_diario_frutas[[#This Row],[Mercado]],Codigos_mercados_mayoristas[],3,0)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25">
      <c r="A2263" s="8" t="s">
        <v>170</v>
      </c>
      <c r="B2263" s="3" t="str">
        <f>+VLOOKUP(Precio_diario_frutas[[#This Row],[Mercado]],Codigos_mercados_mayoristas[],2,0)</f>
        <v>Coquimbo</v>
      </c>
      <c r="C2263" s="4">
        <v>44155</v>
      </c>
      <c r="D2263" s="3">
        <f>+VLOOKUP(Precio_diario_frutas[[#This Row],[Mercado]],Codigos_mercados_mayoristas[],3,0)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25">
      <c r="A2264" s="8" t="s">
        <v>170</v>
      </c>
      <c r="B2264" s="3" t="str">
        <f>+VLOOKUP(Precio_diario_frutas[[#This Row],[Mercado]],Codigos_mercados_mayoristas[],2,0)</f>
        <v>Coquimbo</v>
      </c>
      <c r="C2264" s="4">
        <v>44155</v>
      </c>
      <c r="D2264" s="3">
        <f>+VLOOKUP(Precio_diario_frutas[[#This Row],[Mercado]],Codigos_mercados_mayoristas[],3,0)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25">
      <c r="A2265" s="8" t="s">
        <v>170</v>
      </c>
      <c r="B2265" s="3" t="str">
        <f>+VLOOKUP(Precio_diario_frutas[[#This Row],[Mercado]],Codigos_mercados_mayoristas[],2,0)</f>
        <v>Coquimbo</v>
      </c>
      <c r="C2265" s="4">
        <v>44155</v>
      </c>
      <c r="D2265" s="3">
        <f>+VLOOKUP(Precio_diario_frutas[[#This Row],[Mercado]],Codigos_mercados_mayoristas[],3,0)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25">
      <c r="A2266" s="8" t="s">
        <v>170</v>
      </c>
      <c r="B2266" s="3" t="str">
        <f>+VLOOKUP(Precio_diario_frutas[[#This Row],[Mercado]],Codigos_mercados_mayoristas[],2,0)</f>
        <v>Coquimbo</v>
      </c>
      <c r="C2266" s="4">
        <v>44155</v>
      </c>
      <c r="D2266" s="3">
        <f>+VLOOKUP(Precio_diario_frutas[[#This Row],[Mercado]],Codigos_mercados_mayoristas[],3,0)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25">
      <c r="A2267" s="8" t="s">
        <v>170</v>
      </c>
      <c r="B2267" s="3" t="str">
        <f>+VLOOKUP(Precio_diario_frutas[[#This Row],[Mercado]],Codigos_mercados_mayoristas[],2,0)</f>
        <v>Coquimbo</v>
      </c>
      <c r="C2267" s="4">
        <v>44155</v>
      </c>
      <c r="D2267" s="3">
        <f>+VLOOKUP(Precio_diario_frutas[[#This Row],[Mercado]],Codigos_mercados_mayoristas[],3,0)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25">
      <c r="A2268" s="8" t="s">
        <v>170</v>
      </c>
      <c r="B2268" s="3" t="str">
        <f>+VLOOKUP(Precio_diario_frutas[[#This Row],[Mercado]],Codigos_mercados_mayoristas[],2,0)</f>
        <v>Coquimbo</v>
      </c>
      <c r="C2268" s="4">
        <v>44155</v>
      </c>
      <c r="D2268" s="3">
        <f>+VLOOKUP(Precio_diario_frutas[[#This Row],[Mercado]],Codigos_mercados_mayoristas[],3,0)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25">
      <c r="A2269" s="8" t="s">
        <v>170</v>
      </c>
      <c r="B2269" s="3" t="str">
        <f>+VLOOKUP(Precio_diario_frutas[[#This Row],[Mercado]],Codigos_mercados_mayoristas[],2,0)</f>
        <v>Coquimbo</v>
      </c>
      <c r="C2269" s="4">
        <v>44155</v>
      </c>
      <c r="D2269" s="3">
        <f>+VLOOKUP(Precio_diario_frutas[[#This Row],[Mercado]],Codigos_mercados_mayoristas[],3,0)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25">
      <c r="A2270" s="8" t="s">
        <v>170</v>
      </c>
      <c r="B2270" s="3" t="str">
        <f>+VLOOKUP(Precio_diario_frutas[[#This Row],[Mercado]],Codigos_mercados_mayoristas[],2,0)</f>
        <v>Coquimbo</v>
      </c>
      <c r="C2270" s="4">
        <v>44155</v>
      </c>
      <c r="D2270" s="3">
        <f>+VLOOKUP(Precio_diario_frutas[[#This Row],[Mercado]],Codigos_mercados_mayoristas[],3,0)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25">
      <c r="A2271" s="8" t="s">
        <v>170</v>
      </c>
      <c r="B2271" s="3" t="str">
        <f>+VLOOKUP(Precio_diario_frutas[[#This Row],[Mercado]],Codigos_mercados_mayoristas[],2,0)</f>
        <v>Coquimbo</v>
      </c>
      <c r="C2271" s="4">
        <v>44155</v>
      </c>
      <c r="D2271" s="3">
        <f>+VLOOKUP(Precio_diario_frutas[[#This Row],[Mercado]],Codigos_mercados_mayoristas[],3,0)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25">
      <c r="A2272" s="8" t="s">
        <v>170</v>
      </c>
      <c r="B2272" s="3" t="str">
        <f>+VLOOKUP(Precio_diario_frutas[[#This Row],[Mercado]],Codigos_mercados_mayoristas[],2,0)</f>
        <v>Coquimbo</v>
      </c>
      <c r="C2272" s="4">
        <v>44155</v>
      </c>
      <c r="D2272" s="3">
        <f>+VLOOKUP(Precio_diario_frutas[[#This Row],[Mercado]],Codigos_mercados_mayoristas[],3,0)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30" x14ac:dyDescent="0.25">
      <c r="A2273" s="8" t="s">
        <v>170</v>
      </c>
      <c r="B2273" s="3" t="str">
        <f>+VLOOKUP(Precio_diario_frutas[[#This Row],[Mercado]],Codigos_mercados_mayoristas[],2,0)</f>
        <v>Coquimbo</v>
      </c>
      <c r="C2273" s="4">
        <v>44155</v>
      </c>
      <c r="D2273" s="3">
        <f>+VLOOKUP(Precio_diario_frutas[[#This Row],[Mercado]],Codigos_mercados_mayoristas[],3,0)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30" x14ac:dyDescent="0.25">
      <c r="A2274" s="8" t="s">
        <v>170</v>
      </c>
      <c r="B2274" s="3" t="str">
        <f>+VLOOKUP(Precio_diario_frutas[[#This Row],[Mercado]],Codigos_mercados_mayoristas[],2,0)</f>
        <v>Coquimbo</v>
      </c>
      <c r="C2274" s="4">
        <v>44155</v>
      </c>
      <c r="D2274" s="3">
        <f>+VLOOKUP(Precio_diario_frutas[[#This Row],[Mercado]],Codigos_mercados_mayoristas[],3,0)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30" x14ac:dyDescent="0.25">
      <c r="A2275" s="8" t="s">
        <v>170</v>
      </c>
      <c r="B2275" s="3" t="str">
        <f>+VLOOKUP(Precio_diario_frutas[[#This Row],[Mercado]],Codigos_mercados_mayoristas[],2,0)</f>
        <v>Coquimbo</v>
      </c>
      <c r="C2275" s="4">
        <v>44155</v>
      </c>
      <c r="D2275" s="3">
        <f>+VLOOKUP(Precio_diario_frutas[[#This Row],[Mercado]],Codigos_mercados_mayoristas[],3,0)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25">
      <c r="A2276" s="8" t="s">
        <v>170</v>
      </c>
      <c r="B2276" s="3" t="str">
        <f>+VLOOKUP(Precio_diario_frutas[[#This Row],[Mercado]],Codigos_mercados_mayoristas[],2,0)</f>
        <v>Coquimbo</v>
      </c>
      <c r="C2276" s="4">
        <v>44155</v>
      </c>
      <c r="D2276" s="3">
        <f>+VLOOKUP(Precio_diario_frutas[[#This Row],[Mercado]],Codigos_mercados_mayoristas[],3,0)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25">
      <c r="A2277" s="8" t="s">
        <v>170</v>
      </c>
      <c r="B2277" s="3" t="str">
        <f>+VLOOKUP(Precio_diario_frutas[[#This Row],[Mercado]],Codigos_mercados_mayoristas[],2,0)</f>
        <v>Coquimbo</v>
      </c>
      <c r="C2277" s="4">
        <v>44155</v>
      </c>
      <c r="D2277" s="3">
        <f>+VLOOKUP(Precio_diario_frutas[[#This Row],[Mercado]],Codigos_mercados_mayoristas[],3,0)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25">
      <c r="A2278" s="8" t="s">
        <v>170</v>
      </c>
      <c r="B2278" s="3" t="str">
        <f>+VLOOKUP(Precio_diario_frutas[[#This Row],[Mercado]],Codigos_mercados_mayoristas[],2,0)</f>
        <v>Coquimbo</v>
      </c>
      <c r="C2278" s="4">
        <v>44155</v>
      </c>
      <c r="D2278" s="3">
        <f>+VLOOKUP(Precio_diario_frutas[[#This Row],[Mercado]],Codigos_mercados_mayoristas[],3,0)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25">
      <c r="A2279" s="8" t="s">
        <v>170</v>
      </c>
      <c r="B2279" s="3" t="str">
        <f>+VLOOKUP(Precio_diario_frutas[[#This Row],[Mercado]],Codigos_mercados_mayoristas[],2,0)</f>
        <v>Coquimbo</v>
      </c>
      <c r="C2279" s="4">
        <v>44155</v>
      </c>
      <c r="D2279" s="3">
        <f>+VLOOKUP(Precio_diario_frutas[[#This Row],[Mercado]],Codigos_mercados_mayoristas[],3,0)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25">
      <c r="A2280" s="8" t="s">
        <v>170</v>
      </c>
      <c r="B2280" s="3" t="str">
        <f>+VLOOKUP(Precio_diario_frutas[[#This Row],[Mercado]],Codigos_mercados_mayoristas[],2,0)</f>
        <v>Coquimbo</v>
      </c>
      <c r="C2280" s="4">
        <v>44155</v>
      </c>
      <c r="D2280" s="3">
        <f>+VLOOKUP(Precio_diario_frutas[[#This Row],[Mercado]],Codigos_mercados_mayoristas[],3,0)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25">
      <c r="A2281" s="8" t="s">
        <v>170</v>
      </c>
      <c r="B2281" s="3" t="str">
        <f>+VLOOKUP(Precio_diario_frutas[[#This Row],[Mercado]],Codigos_mercados_mayoristas[],2,0)</f>
        <v>Coquimbo</v>
      </c>
      <c r="C2281" s="4">
        <v>44155</v>
      </c>
      <c r="D2281" s="3">
        <f>+VLOOKUP(Precio_diario_frutas[[#This Row],[Mercado]],Codigos_mercados_mayoristas[],3,0)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25">
      <c r="A2282" s="8" t="s">
        <v>170</v>
      </c>
      <c r="B2282" s="3" t="str">
        <f>+VLOOKUP(Precio_diario_frutas[[#This Row],[Mercado]],Codigos_mercados_mayoristas[],2,0)</f>
        <v>Coquimbo</v>
      </c>
      <c r="C2282" s="4">
        <v>44155</v>
      </c>
      <c r="D2282" s="3">
        <f>+VLOOKUP(Precio_diario_frutas[[#This Row],[Mercado]],Codigos_mercados_mayoristas[],3,0)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25">
      <c r="A2283" s="8" t="s">
        <v>170</v>
      </c>
      <c r="B2283" s="3" t="str">
        <f>+VLOOKUP(Precio_diario_frutas[[#This Row],[Mercado]],Codigos_mercados_mayoristas[],2,0)</f>
        <v>Coquimbo</v>
      </c>
      <c r="C2283" s="4">
        <v>44155</v>
      </c>
      <c r="D2283" s="3">
        <f>+VLOOKUP(Precio_diario_frutas[[#This Row],[Mercado]],Codigos_mercados_mayoristas[],3,0)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25">
      <c r="A2284" s="8" t="s">
        <v>170</v>
      </c>
      <c r="B2284" s="3" t="str">
        <f>+VLOOKUP(Precio_diario_frutas[[#This Row],[Mercado]],Codigos_mercados_mayoristas[],2,0)</f>
        <v>Coquimbo</v>
      </c>
      <c r="C2284" s="4">
        <v>44155</v>
      </c>
      <c r="D2284" s="3">
        <f>+VLOOKUP(Precio_diario_frutas[[#This Row],[Mercado]],Codigos_mercados_mayoristas[],3,0)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25">
      <c r="A2285" s="8" t="s">
        <v>170</v>
      </c>
      <c r="B2285" s="3" t="str">
        <f>+VLOOKUP(Precio_diario_frutas[[#This Row],[Mercado]],Codigos_mercados_mayoristas[],2,0)</f>
        <v>Coquimbo</v>
      </c>
      <c r="C2285" s="4">
        <v>44155</v>
      </c>
      <c r="D2285" s="3">
        <f>+VLOOKUP(Precio_diario_frutas[[#This Row],[Mercado]],Codigos_mercados_mayoristas[],3,0)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25">
      <c r="A2286" s="8" t="s">
        <v>170</v>
      </c>
      <c r="B2286" s="3" t="str">
        <f>+VLOOKUP(Precio_diario_frutas[[#This Row],[Mercado]],Codigos_mercados_mayoristas[],2,0)</f>
        <v>Coquimbo</v>
      </c>
      <c r="C2286" s="4">
        <v>44155</v>
      </c>
      <c r="D2286" s="3">
        <f>+VLOOKUP(Precio_diario_frutas[[#This Row],[Mercado]],Codigos_mercados_mayoristas[],3,0)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25">
      <c r="A2287" s="8" t="s">
        <v>170</v>
      </c>
      <c r="B2287" s="3" t="str">
        <f>+VLOOKUP(Precio_diario_frutas[[#This Row],[Mercado]],Codigos_mercados_mayoristas[],2,0)</f>
        <v>Coquimbo</v>
      </c>
      <c r="C2287" s="4">
        <v>44155</v>
      </c>
      <c r="D2287" s="3">
        <f>+VLOOKUP(Precio_diario_frutas[[#This Row],[Mercado]],Codigos_mercados_mayoristas[],3,0)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25">
      <c r="A2288" s="8" t="s">
        <v>170</v>
      </c>
      <c r="B2288" s="3" t="str">
        <f>+VLOOKUP(Precio_diario_frutas[[#This Row],[Mercado]],Codigos_mercados_mayoristas[],2,0)</f>
        <v>Coquimbo</v>
      </c>
      <c r="C2288" s="4">
        <v>44155</v>
      </c>
      <c r="D2288" s="3">
        <f>+VLOOKUP(Precio_diario_frutas[[#This Row],[Mercado]],Codigos_mercados_mayoristas[],3,0)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25">
      <c r="A2289" s="8" t="s">
        <v>170</v>
      </c>
      <c r="B2289" s="3" t="str">
        <f>+VLOOKUP(Precio_diario_frutas[[#This Row],[Mercado]],Codigos_mercados_mayoristas[],2,0)</f>
        <v>Coquimbo</v>
      </c>
      <c r="C2289" s="4">
        <v>44155</v>
      </c>
      <c r="D2289" s="3">
        <f>+VLOOKUP(Precio_diario_frutas[[#This Row],[Mercado]],Codigos_mercados_mayoristas[],3,0)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25">
      <c r="A2290" s="8" t="s">
        <v>170</v>
      </c>
      <c r="B2290" s="3" t="str">
        <f>+VLOOKUP(Precio_diario_frutas[[#This Row],[Mercado]],Codigos_mercados_mayoristas[],2,0)</f>
        <v>Coquimbo</v>
      </c>
      <c r="C2290" s="4">
        <v>44155</v>
      </c>
      <c r="D2290" s="3">
        <f>+VLOOKUP(Precio_diario_frutas[[#This Row],[Mercado]],Codigos_mercados_mayoristas[],3,0)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25">
      <c r="A2291" s="8" t="s">
        <v>170</v>
      </c>
      <c r="B2291" s="3" t="str">
        <f>+VLOOKUP(Precio_diario_frutas[[#This Row],[Mercado]],Codigos_mercados_mayoristas[],2,0)</f>
        <v>Coquimbo</v>
      </c>
      <c r="C2291" s="4">
        <v>44155</v>
      </c>
      <c r="D2291" s="3">
        <f>+VLOOKUP(Precio_diario_frutas[[#This Row],[Mercado]],Codigos_mercados_mayoristas[],3,0)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30" x14ac:dyDescent="0.25">
      <c r="A2292" s="8" t="s">
        <v>170</v>
      </c>
      <c r="B2292" s="3" t="str">
        <f>+VLOOKUP(Precio_diario_frutas[[#This Row],[Mercado]],Codigos_mercados_mayoristas[],2,0)</f>
        <v>Coquimbo</v>
      </c>
      <c r="C2292" s="4">
        <v>44155</v>
      </c>
      <c r="D2292" s="3">
        <f>+VLOOKUP(Precio_diario_frutas[[#This Row],[Mercado]],Codigos_mercados_mayoristas[],3,0)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30" x14ac:dyDescent="0.25">
      <c r="A2293" s="8" t="s">
        <v>170</v>
      </c>
      <c r="B2293" s="3" t="str">
        <f>+VLOOKUP(Precio_diario_frutas[[#This Row],[Mercado]],Codigos_mercados_mayoristas[],2,0)</f>
        <v>Coquimbo</v>
      </c>
      <c r="C2293" s="4">
        <v>44155</v>
      </c>
      <c r="D2293" s="3">
        <f>+VLOOKUP(Precio_diario_frutas[[#This Row],[Mercado]],Codigos_mercados_mayoristas[],3,0)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30" x14ac:dyDescent="0.25">
      <c r="A2294" s="8" t="s">
        <v>170</v>
      </c>
      <c r="B2294" s="3" t="str">
        <f>+VLOOKUP(Precio_diario_frutas[[#This Row],[Mercado]],Codigos_mercados_mayoristas[],2,0)</f>
        <v>Coquimbo</v>
      </c>
      <c r="C2294" s="4">
        <v>44155</v>
      </c>
      <c r="D2294" s="3">
        <f>+VLOOKUP(Precio_diario_frutas[[#This Row],[Mercado]],Codigos_mercados_mayoristas[],3,0)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30" x14ac:dyDescent="0.25">
      <c r="A2295" s="8" t="s">
        <v>170</v>
      </c>
      <c r="B2295" s="3" t="str">
        <f>+VLOOKUP(Precio_diario_frutas[[#This Row],[Mercado]],Codigos_mercados_mayoristas[],2,0)</f>
        <v>Coquimbo</v>
      </c>
      <c r="C2295" s="4">
        <v>44155</v>
      </c>
      <c r="D2295" s="3">
        <f>+VLOOKUP(Precio_diario_frutas[[#This Row],[Mercado]],Codigos_mercados_mayoristas[],3,0)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30" x14ac:dyDescent="0.25">
      <c r="A2296" s="8" t="s">
        <v>170</v>
      </c>
      <c r="B2296" s="3" t="str">
        <f>+VLOOKUP(Precio_diario_frutas[[#This Row],[Mercado]],Codigos_mercados_mayoristas[],2,0)</f>
        <v>Coquimbo</v>
      </c>
      <c r="C2296" s="4">
        <v>44155</v>
      </c>
      <c r="D2296" s="3">
        <f>+VLOOKUP(Precio_diario_frutas[[#This Row],[Mercado]],Codigos_mercados_mayoristas[],3,0)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30" x14ac:dyDescent="0.25">
      <c r="A2297" s="8" t="s">
        <v>170</v>
      </c>
      <c r="B2297" s="11" t="str">
        <f>+VLOOKUP(Precio_diario_frutas[[#This Row],[Mercado]],Codigos_mercados_mayoristas[],2,0)</f>
        <v>Coquimbo</v>
      </c>
      <c r="C2297" s="4">
        <v>44155</v>
      </c>
      <c r="D2297" s="11">
        <f>+VLOOKUP(Precio_diario_frutas[[#This Row],[Mercado]],Codigos_mercados_mayoristas[],3,0)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ht="30" x14ac:dyDescent="0.25">
      <c r="A2298" s="8" t="s">
        <v>188</v>
      </c>
      <c r="B2298" s="3" t="str">
        <f>+VLOOKUP(Precio_diario_frutas[[#This Row],[Mercado]],Codigos_mercados_mayoristas[],2,0)</f>
        <v>Bíobío</v>
      </c>
      <c r="C2298" s="4">
        <v>44155</v>
      </c>
      <c r="D2298" s="3">
        <f>+VLOOKUP(Precio_diario_frutas[[#This Row],[Mercado]],Codigos_mercados_mayoristas[],3,0)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ht="30" x14ac:dyDescent="0.25">
      <c r="A2299" s="8" t="s">
        <v>188</v>
      </c>
      <c r="B2299" s="3" t="str">
        <f>+VLOOKUP(Precio_diario_frutas[[#This Row],[Mercado]],Codigos_mercados_mayoristas[],2,0)</f>
        <v>Bíobío</v>
      </c>
      <c r="C2299" s="4">
        <v>44155</v>
      </c>
      <c r="D2299" s="3">
        <f>+VLOOKUP(Precio_diario_frutas[[#This Row],[Mercado]],Codigos_mercados_mayoristas[],3,0)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25">
      <c r="A2300" s="8" t="s">
        <v>188</v>
      </c>
      <c r="B2300" s="3" t="str">
        <f>+VLOOKUP(Precio_diario_frutas[[#This Row],[Mercado]],Codigos_mercados_mayoristas[],2,0)</f>
        <v>Bíobío</v>
      </c>
      <c r="C2300" s="4">
        <v>44155</v>
      </c>
      <c r="D2300" s="3">
        <f>+VLOOKUP(Precio_diario_frutas[[#This Row],[Mercado]],Codigos_mercados_mayoristas[],3,0)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25">
      <c r="A2301" s="8" t="s">
        <v>188</v>
      </c>
      <c r="B2301" s="3" t="str">
        <f>+VLOOKUP(Precio_diario_frutas[[#This Row],[Mercado]],Codigos_mercados_mayoristas[],2,0)</f>
        <v>Bíobío</v>
      </c>
      <c r="C2301" s="4">
        <v>44155</v>
      </c>
      <c r="D2301" s="3">
        <f>+VLOOKUP(Precio_diario_frutas[[#This Row],[Mercado]],Codigos_mercados_mayoristas[],3,0)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25">
      <c r="A2302" s="8" t="s">
        <v>188</v>
      </c>
      <c r="B2302" s="3" t="str">
        <f>+VLOOKUP(Precio_diario_frutas[[#This Row],[Mercado]],Codigos_mercados_mayoristas[],2,0)</f>
        <v>Bíobío</v>
      </c>
      <c r="C2302" s="4">
        <v>44155</v>
      </c>
      <c r="D2302" s="3">
        <f>+VLOOKUP(Precio_diario_frutas[[#This Row],[Mercado]],Codigos_mercados_mayoristas[],3,0)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25">
      <c r="A2303" s="8" t="s">
        <v>188</v>
      </c>
      <c r="B2303" s="3" t="str">
        <f>+VLOOKUP(Precio_diario_frutas[[#This Row],[Mercado]],Codigos_mercados_mayoristas[],2,0)</f>
        <v>Bíobío</v>
      </c>
      <c r="C2303" s="4">
        <v>44155</v>
      </c>
      <c r="D2303" s="3">
        <f>+VLOOKUP(Precio_diario_frutas[[#This Row],[Mercado]],Codigos_mercados_mayoristas[],3,0)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25">
      <c r="A2304" s="8" t="s">
        <v>188</v>
      </c>
      <c r="B2304" s="3" t="str">
        <f>+VLOOKUP(Precio_diario_frutas[[#This Row],[Mercado]],Codigos_mercados_mayoristas[],2,0)</f>
        <v>Bíobío</v>
      </c>
      <c r="C2304" s="4">
        <v>44155</v>
      </c>
      <c r="D2304" s="3">
        <f>+VLOOKUP(Precio_diario_frutas[[#This Row],[Mercado]],Codigos_mercados_mayoristas[],3,0)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25">
      <c r="A2305" s="8" t="s">
        <v>188</v>
      </c>
      <c r="B2305" s="3" t="str">
        <f>+VLOOKUP(Precio_diario_frutas[[#This Row],[Mercado]],Codigos_mercados_mayoristas[],2,0)</f>
        <v>Bíobío</v>
      </c>
      <c r="C2305" s="4">
        <v>44155</v>
      </c>
      <c r="D2305" s="3">
        <f>+VLOOKUP(Precio_diario_frutas[[#This Row],[Mercado]],Codigos_mercados_mayoristas[],3,0)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25">
      <c r="A2306" s="8" t="s">
        <v>188</v>
      </c>
      <c r="B2306" s="3" t="str">
        <f>+VLOOKUP(Precio_diario_frutas[[#This Row],[Mercado]],Codigos_mercados_mayoristas[],2,0)</f>
        <v>Bíobío</v>
      </c>
      <c r="C2306" s="4">
        <v>44155</v>
      </c>
      <c r="D2306" s="3">
        <f>+VLOOKUP(Precio_diario_frutas[[#This Row],[Mercado]],Codigos_mercados_mayoristas[],3,0)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25">
      <c r="A2307" s="8" t="s">
        <v>188</v>
      </c>
      <c r="B2307" s="3" t="str">
        <f>+VLOOKUP(Precio_diario_frutas[[#This Row],[Mercado]],Codigos_mercados_mayoristas[],2,0)</f>
        <v>Bíobío</v>
      </c>
      <c r="C2307" s="4">
        <v>44155</v>
      </c>
      <c r="D2307" s="3">
        <f>+VLOOKUP(Precio_diario_frutas[[#This Row],[Mercado]],Codigos_mercados_mayoristas[],3,0)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25">
      <c r="A2308" s="8" t="s">
        <v>188</v>
      </c>
      <c r="B2308" s="3" t="str">
        <f>+VLOOKUP(Precio_diario_frutas[[#This Row],[Mercado]],Codigos_mercados_mayoristas[],2,0)</f>
        <v>Bíobío</v>
      </c>
      <c r="C2308" s="4">
        <v>44155</v>
      </c>
      <c r="D2308" s="3">
        <f>+VLOOKUP(Precio_diario_frutas[[#This Row],[Mercado]],Codigos_mercados_mayoristas[],3,0)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25">
      <c r="A2309" s="8" t="s">
        <v>188</v>
      </c>
      <c r="B2309" s="3" t="str">
        <f>+VLOOKUP(Precio_diario_frutas[[#This Row],[Mercado]],Codigos_mercados_mayoristas[],2,0)</f>
        <v>Bíobío</v>
      </c>
      <c r="C2309" s="4">
        <v>44155</v>
      </c>
      <c r="D2309" s="3">
        <f>+VLOOKUP(Precio_diario_frutas[[#This Row],[Mercado]],Codigos_mercados_mayoristas[],3,0)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25">
      <c r="A2310" s="8" t="s">
        <v>188</v>
      </c>
      <c r="B2310" s="3" t="str">
        <f>+VLOOKUP(Precio_diario_frutas[[#This Row],[Mercado]],Codigos_mercados_mayoristas[],2,0)</f>
        <v>Bíobío</v>
      </c>
      <c r="C2310" s="4">
        <v>44155</v>
      </c>
      <c r="D2310" s="3">
        <f>+VLOOKUP(Precio_diario_frutas[[#This Row],[Mercado]],Codigos_mercados_mayoristas[],3,0)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25">
      <c r="A2311" s="8" t="s">
        <v>188</v>
      </c>
      <c r="B2311" s="3" t="str">
        <f>+VLOOKUP(Precio_diario_frutas[[#This Row],[Mercado]],Codigos_mercados_mayoristas[],2,0)</f>
        <v>Bíobío</v>
      </c>
      <c r="C2311" s="4">
        <v>44155</v>
      </c>
      <c r="D2311" s="3">
        <f>+VLOOKUP(Precio_diario_frutas[[#This Row],[Mercado]],Codigos_mercados_mayoristas[],3,0)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25">
      <c r="A2312" s="8" t="s">
        <v>188</v>
      </c>
      <c r="B2312" s="3" t="str">
        <f>+VLOOKUP(Precio_diario_frutas[[#This Row],[Mercado]],Codigos_mercados_mayoristas[],2,0)</f>
        <v>Bíobío</v>
      </c>
      <c r="C2312" s="4">
        <v>44155</v>
      </c>
      <c r="D2312" s="3">
        <f>+VLOOKUP(Precio_diario_frutas[[#This Row],[Mercado]],Codigos_mercados_mayoristas[],3,0)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25">
      <c r="A2313" s="8" t="s">
        <v>188</v>
      </c>
      <c r="B2313" s="3" t="str">
        <f>+VLOOKUP(Precio_diario_frutas[[#This Row],[Mercado]],Codigos_mercados_mayoristas[],2,0)</f>
        <v>Bíobío</v>
      </c>
      <c r="C2313" s="4">
        <v>44155</v>
      </c>
      <c r="D2313" s="3">
        <f>+VLOOKUP(Precio_diario_frutas[[#This Row],[Mercado]],Codigos_mercados_mayoristas[],3,0)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25">
      <c r="A2314" s="8" t="s">
        <v>188</v>
      </c>
      <c r="B2314" s="3" t="str">
        <f>+VLOOKUP(Precio_diario_frutas[[#This Row],[Mercado]],Codigos_mercados_mayoristas[],2,0)</f>
        <v>Bíobío</v>
      </c>
      <c r="C2314" s="4">
        <v>44155</v>
      </c>
      <c r="D2314" s="3">
        <f>+VLOOKUP(Precio_diario_frutas[[#This Row],[Mercado]],Codigos_mercados_mayoristas[],3,0)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25">
      <c r="A2315" s="8" t="s">
        <v>188</v>
      </c>
      <c r="B2315" s="3" t="str">
        <f>+VLOOKUP(Precio_diario_frutas[[#This Row],[Mercado]],Codigos_mercados_mayoristas[],2,0)</f>
        <v>Bíobío</v>
      </c>
      <c r="C2315" s="4">
        <v>44155</v>
      </c>
      <c r="D2315" s="3">
        <f>+VLOOKUP(Precio_diario_frutas[[#This Row],[Mercado]],Codigos_mercados_mayoristas[],3,0)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25">
      <c r="A2316" s="8" t="s">
        <v>188</v>
      </c>
      <c r="B2316" s="3" t="str">
        <f>+VLOOKUP(Precio_diario_frutas[[#This Row],[Mercado]],Codigos_mercados_mayoristas[],2,0)</f>
        <v>Bíobío</v>
      </c>
      <c r="C2316" s="4">
        <v>44155</v>
      </c>
      <c r="D2316" s="3">
        <f>+VLOOKUP(Precio_diario_frutas[[#This Row],[Mercado]],Codigos_mercados_mayoristas[],3,0)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25">
      <c r="A2317" s="8" t="s">
        <v>188</v>
      </c>
      <c r="B2317" s="3" t="str">
        <f>+VLOOKUP(Precio_diario_frutas[[#This Row],[Mercado]],Codigos_mercados_mayoristas[],2,0)</f>
        <v>Bíobío</v>
      </c>
      <c r="C2317" s="4">
        <v>44155</v>
      </c>
      <c r="D2317" s="3">
        <f>+VLOOKUP(Precio_diario_frutas[[#This Row],[Mercado]],Codigos_mercados_mayoristas[],3,0)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30" x14ac:dyDescent="0.25">
      <c r="A2318" s="8" t="s">
        <v>188</v>
      </c>
      <c r="B2318" s="3" t="str">
        <f>+VLOOKUP(Precio_diario_frutas[[#This Row],[Mercado]],Codigos_mercados_mayoristas[],2,0)</f>
        <v>Bíobío</v>
      </c>
      <c r="C2318" s="4">
        <v>44155</v>
      </c>
      <c r="D2318" s="3">
        <f>+VLOOKUP(Precio_diario_frutas[[#This Row],[Mercado]],Codigos_mercados_mayoristas[],3,0)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30" x14ac:dyDescent="0.25">
      <c r="A2319" s="8" t="s">
        <v>188</v>
      </c>
      <c r="B2319" s="3" t="str">
        <f>+VLOOKUP(Precio_diario_frutas[[#This Row],[Mercado]],Codigos_mercados_mayoristas[],2,0)</f>
        <v>Bíobío</v>
      </c>
      <c r="C2319" s="4">
        <v>44155</v>
      </c>
      <c r="D2319" s="3">
        <f>+VLOOKUP(Precio_diario_frutas[[#This Row],[Mercado]],Codigos_mercados_mayoristas[],3,0)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30" x14ac:dyDescent="0.25">
      <c r="A2320" s="8" t="s">
        <v>188</v>
      </c>
      <c r="B2320" s="11" t="str">
        <f>+VLOOKUP(Precio_diario_frutas[[#This Row],[Mercado]],Codigos_mercados_mayoristas[],2,0)</f>
        <v>Bíobío</v>
      </c>
      <c r="C2320" s="4">
        <v>44155</v>
      </c>
      <c r="D2320" s="11">
        <f>+VLOOKUP(Precio_diario_frutas[[#This Row],[Mercado]],Codigos_mercados_mayoristas[],3,0)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25">
      <c r="A2321" s="8" t="s">
        <v>107</v>
      </c>
      <c r="B2321" s="3" t="str">
        <f>+VLOOKUP(Precio_diario_frutas[[#This Row],[Mercado]],Codigos_mercados_mayoristas[],2,0)</f>
        <v>Los Lagos</v>
      </c>
      <c r="C2321" s="4">
        <v>44155</v>
      </c>
      <c r="D2321" s="3">
        <f>+VLOOKUP(Precio_diario_frutas[[#This Row],[Mercado]],Codigos_mercados_mayoristas[],3,0)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ht="30" x14ac:dyDescent="0.25">
      <c r="A2322" s="8" t="s">
        <v>107</v>
      </c>
      <c r="B2322" s="3" t="str">
        <f>+VLOOKUP(Precio_diario_frutas[[#This Row],[Mercado]],Codigos_mercados_mayoristas[],2,0)</f>
        <v>Los Lagos</v>
      </c>
      <c r="C2322" s="4">
        <v>44155</v>
      </c>
      <c r="D2322" s="3">
        <f>+VLOOKUP(Precio_diario_frutas[[#This Row],[Mercado]],Codigos_mercados_mayoristas[],3,0)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25">
      <c r="A2323" s="8" t="s">
        <v>107</v>
      </c>
      <c r="B2323" s="3" t="str">
        <f>+VLOOKUP(Precio_diario_frutas[[#This Row],[Mercado]],Codigos_mercados_mayoristas[],2,0)</f>
        <v>Los Lagos</v>
      </c>
      <c r="C2323" s="4">
        <v>44155</v>
      </c>
      <c r="D2323" s="3">
        <f>+VLOOKUP(Precio_diario_frutas[[#This Row],[Mercado]],Codigos_mercados_mayoristas[],3,0)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ht="30" x14ac:dyDescent="0.25">
      <c r="A2324" s="8" t="s">
        <v>107</v>
      </c>
      <c r="B2324" s="3" t="str">
        <f>+VLOOKUP(Precio_diario_frutas[[#This Row],[Mercado]],Codigos_mercados_mayoristas[],2,0)</f>
        <v>Los Lagos</v>
      </c>
      <c r="C2324" s="4">
        <v>44155</v>
      </c>
      <c r="D2324" s="3">
        <f>+VLOOKUP(Precio_diario_frutas[[#This Row],[Mercado]],Codigos_mercados_mayoristas[],3,0)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30" x14ac:dyDescent="0.25">
      <c r="A2325" s="8" t="s">
        <v>107</v>
      </c>
      <c r="B2325" s="3" t="str">
        <f>+VLOOKUP(Precio_diario_frutas[[#This Row],[Mercado]],Codigos_mercados_mayoristas[],2,0)</f>
        <v>Los Lagos</v>
      </c>
      <c r="C2325" s="4">
        <v>44155</v>
      </c>
      <c r="D2325" s="3">
        <f>+VLOOKUP(Precio_diario_frutas[[#This Row],[Mercado]],Codigos_mercados_mayoristas[],3,0)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30" x14ac:dyDescent="0.25">
      <c r="A2326" s="8" t="s">
        <v>107</v>
      </c>
      <c r="B2326" s="3" t="str">
        <f>+VLOOKUP(Precio_diario_frutas[[#This Row],[Mercado]],Codigos_mercados_mayoristas[],2,0)</f>
        <v>Los Lagos</v>
      </c>
      <c r="C2326" s="4">
        <v>44155</v>
      </c>
      <c r="D2326" s="3">
        <f>+VLOOKUP(Precio_diario_frutas[[#This Row],[Mercado]],Codigos_mercados_mayoristas[],3,0)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30" x14ac:dyDescent="0.25">
      <c r="A2327" s="8" t="s">
        <v>107</v>
      </c>
      <c r="B2327" s="3" t="str">
        <f>+VLOOKUP(Precio_diario_frutas[[#This Row],[Mercado]],Codigos_mercados_mayoristas[],2,0)</f>
        <v>Los Lagos</v>
      </c>
      <c r="C2327" s="4">
        <v>44155</v>
      </c>
      <c r="D2327" s="3">
        <f>+VLOOKUP(Precio_diario_frutas[[#This Row],[Mercado]],Codigos_mercados_mayoristas[],3,0)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25">
      <c r="A2328" s="8" t="s">
        <v>107</v>
      </c>
      <c r="B2328" s="3" t="str">
        <f>+VLOOKUP(Precio_diario_frutas[[#This Row],[Mercado]],Codigos_mercados_mayoristas[],2,0)</f>
        <v>Los Lagos</v>
      </c>
      <c r="C2328" s="4">
        <v>44155</v>
      </c>
      <c r="D2328" s="3">
        <f>+VLOOKUP(Precio_diario_frutas[[#This Row],[Mercado]],Codigos_mercados_mayoristas[],3,0)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25">
      <c r="A2329" s="8" t="s">
        <v>107</v>
      </c>
      <c r="B2329" s="3" t="str">
        <f>+VLOOKUP(Precio_diario_frutas[[#This Row],[Mercado]],Codigos_mercados_mayoristas[],2,0)</f>
        <v>Los Lagos</v>
      </c>
      <c r="C2329" s="4">
        <v>44155</v>
      </c>
      <c r="D2329" s="3">
        <f>+VLOOKUP(Precio_diario_frutas[[#This Row],[Mercado]],Codigos_mercados_mayoristas[],3,0)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25">
      <c r="A2330" s="8" t="s">
        <v>107</v>
      </c>
      <c r="B2330" s="3" t="str">
        <f>+VLOOKUP(Precio_diario_frutas[[#This Row],[Mercado]],Codigos_mercados_mayoristas[],2,0)</f>
        <v>Los Lagos</v>
      </c>
      <c r="C2330" s="4">
        <v>44155</v>
      </c>
      <c r="D2330" s="3">
        <f>+VLOOKUP(Precio_diario_frutas[[#This Row],[Mercado]],Codigos_mercados_mayoristas[],3,0)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25">
      <c r="A2331" s="8" t="s">
        <v>107</v>
      </c>
      <c r="B2331" s="3" t="str">
        <f>+VLOOKUP(Precio_diario_frutas[[#This Row],[Mercado]],Codigos_mercados_mayoristas[],2,0)</f>
        <v>Los Lagos</v>
      </c>
      <c r="C2331" s="4">
        <v>44155</v>
      </c>
      <c r="D2331" s="3">
        <f>+VLOOKUP(Precio_diario_frutas[[#This Row],[Mercado]],Codigos_mercados_mayoristas[],3,0)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25">
      <c r="A2332" s="8" t="s">
        <v>107</v>
      </c>
      <c r="B2332" s="3" t="str">
        <f>+VLOOKUP(Precio_diario_frutas[[#This Row],[Mercado]],Codigos_mercados_mayoristas[],2,0)</f>
        <v>Los Lagos</v>
      </c>
      <c r="C2332" s="4">
        <v>44155</v>
      </c>
      <c r="D2332" s="3">
        <f>+VLOOKUP(Precio_diario_frutas[[#This Row],[Mercado]],Codigos_mercados_mayoristas[],3,0)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25">
      <c r="A2333" s="8" t="s">
        <v>107</v>
      </c>
      <c r="B2333" s="3" t="str">
        <f>+VLOOKUP(Precio_diario_frutas[[#This Row],[Mercado]],Codigos_mercados_mayoristas[],2,0)</f>
        <v>Los Lagos</v>
      </c>
      <c r="C2333" s="4">
        <v>44155</v>
      </c>
      <c r="D2333" s="3">
        <f>+VLOOKUP(Precio_diario_frutas[[#This Row],[Mercado]],Codigos_mercados_mayoristas[],3,0)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30" x14ac:dyDescent="0.25">
      <c r="A2334" s="8" t="s">
        <v>107</v>
      </c>
      <c r="B2334" s="3" t="str">
        <f>+VLOOKUP(Precio_diario_frutas[[#This Row],[Mercado]],Codigos_mercados_mayoristas[],2,0)</f>
        <v>Los Lagos</v>
      </c>
      <c r="C2334" s="4">
        <v>44155</v>
      </c>
      <c r="D2334" s="3">
        <f>+VLOOKUP(Precio_diario_frutas[[#This Row],[Mercado]],Codigos_mercados_mayoristas[],3,0)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25">
      <c r="A2335" s="8" t="s">
        <v>107</v>
      </c>
      <c r="B2335" s="3" t="str">
        <f>+VLOOKUP(Precio_diario_frutas[[#This Row],[Mercado]],Codigos_mercados_mayoristas[],2,0)</f>
        <v>Los Lagos</v>
      </c>
      <c r="C2335" s="4">
        <v>44155</v>
      </c>
      <c r="D2335" s="3">
        <f>+VLOOKUP(Precio_diario_frutas[[#This Row],[Mercado]],Codigos_mercados_mayoristas[],3,0)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25">
      <c r="A2336" s="8" t="s">
        <v>107</v>
      </c>
      <c r="B2336" s="3" t="str">
        <f>+VLOOKUP(Precio_diario_frutas[[#This Row],[Mercado]],Codigos_mercados_mayoristas[],2,0)</f>
        <v>Los Lagos</v>
      </c>
      <c r="C2336" s="4">
        <v>44155</v>
      </c>
      <c r="D2336" s="3">
        <f>+VLOOKUP(Precio_diario_frutas[[#This Row],[Mercado]],Codigos_mercados_mayoristas[],3,0)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25">
      <c r="A2337" s="8" t="s">
        <v>107</v>
      </c>
      <c r="B2337" s="3" t="str">
        <f>+VLOOKUP(Precio_diario_frutas[[#This Row],[Mercado]],Codigos_mercados_mayoristas[],2,0)</f>
        <v>Los Lagos</v>
      </c>
      <c r="C2337" s="4">
        <v>44155</v>
      </c>
      <c r="D2337" s="3">
        <f>+VLOOKUP(Precio_diario_frutas[[#This Row],[Mercado]],Codigos_mercados_mayoristas[],3,0)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25">
      <c r="A2338" s="8" t="s">
        <v>107</v>
      </c>
      <c r="B2338" s="3" t="str">
        <f>+VLOOKUP(Precio_diario_frutas[[#This Row],[Mercado]],Codigos_mercados_mayoristas[],2,0)</f>
        <v>Los Lagos</v>
      </c>
      <c r="C2338" s="4">
        <v>44155</v>
      </c>
      <c r="D2338" s="3">
        <f>+VLOOKUP(Precio_diario_frutas[[#This Row],[Mercado]],Codigos_mercados_mayoristas[],3,0)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25">
      <c r="A2339" s="8" t="s">
        <v>107</v>
      </c>
      <c r="B2339" s="3" t="str">
        <f>+VLOOKUP(Precio_diario_frutas[[#This Row],[Mercado]],Codigos_mercados_mayoristas[],2,0)</f>
        <v>Los Lagos</v>
      </c>
      <c r="C2339" s="4">
        <v>44155</v>
      </c>
      <c r="D2339" s="3">
        <f>+VLOOKUP(Precio_diario_frutas[[#This Row],[Mercado]],Codigos_mercados_mayoristas[],3,0)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25">
      <c r="A2340" s="8" t="s">
        <v>107</v>
      </c>
      <c r="B2340" s="3" t="str">
        <f>+VLOOKUP(Precio_diario_frutas[[#This Row],[Mercado]],Codigos_mercados_mayoristas[],2,0)</f>
        <v>Los Lagos</v>
      </c>
      <c r="C2340" s="4">
        <v>44155</v>
      </c>
      <c r="D2340" s="3">
        <f>+VLOOKUP(Precio_diario_frutas[[#This Row],[Mercado]],Codigos_mercados_mayoristas[],3,0)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25">
      <c r="A2341" s="8" t="s">
        <v>107</v>
      </c>
      <c r="B2341" s="3" t="str">
        <f>+VLOOKUP(Precio_diario_frutas[[#This Row],[Mercado]],Codigos_mercados_mayoristas[],2,0)</f>
        <v>Los Lagos</v>
      </c>
      <c r="C2341" s="4">
        <v>44155</v>
      </c>
      <c r="D2341" s="3">
        <f>+VLOOKUP(Precio_diario_frutas[[#This Row],[Mercado]],Codigos_mercados_mayoristas[],3,0)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30" x14ac:dyDescent="0.25">
      <c r="A2342" s="8" t="s">
        <v>107</v>
      </c>
      <c r="B2342" s="3" t="str">
        <f>+VLOOKUP(Precio_diario_frutas[[#This Row],[Mercado]],Codigos_mercados_mayoristas[],2,0)</f>
        <v>Los Lagos</v>
      </c>
      <c r="C2342" s="4">
        <v>44155</v>
      </c>
      <c r="D2342" s="3">
        <f>+VLOOKUP(Precio_diario_frutas[[#This Row],[Mercado]],Codigos_mercados_mayoristas[],3,0)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30" x14ac:dyDescent="0.25">
      <c r="A2343" s="8" t="s">
        <v>107</v>
      </c>
      <c r="B2343" s="3" t="str">
        <f>+VLOOKUP(Precio_diario_frutas[[#This Row],[Mercado]],Codigos_mercados_mayoristas[],2,0)</f>
        <v>Los Lagos</v>
      </c>
      <c r="C2343" s="4">
        <v>44155</v>
      </c>
      <c r="D2343" s="3">
        <f>+VLOOKUP(Precio_diario_frutas[[#This Row],[Mercado]],Codigos_mercados_mayoristas[],3,0)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30" x14ac:dyDescent="0.25">
      <c r="A2344" s="8" t="s">
        <v>107</v>
      </c>
      <c r="B2344" s="3" t="str">
        <f>+VLOOKUP(Precio_diario_frutas[[#This Row],[Mercado]],Codigos_mercados_mayoristas[],2,0)</f>
        <v>Los Lagos</v>
      </c>
      <c r="C2344" s="4">
        <v>44155</v>
      </c>
      <c r="D2344" s="3">
        <f>+VLOOKUP(Precio_diario_frutas[[#This Row],[Mercado]],Codigos_mercados_mayoristas[],3,0)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25">
      <c r="A2345" s="8" t="s">
        <v>107</v>
      </c>
      <c r="B2345" s="3" t="str">
        <f>+VLOOKUP(Precio_diario_frutas[[#This Row],[Mercado]],Codigos_mercados_mayoristas[],2,0)</f>
        <v>Los Lagos</v>
      </c>
      <c r="C2345" s="4">
        <v>44155</v>
      </c>
      <c r="D2345" s="3">
        <f>+VLOOKUP(Precio_diario_frutas[[#This Row],[Mercado]],Codigos_mercados_mayoristas[],3,0)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25">
      <c r="A2346" s="8" t="s">
        <v>107</v>
      </c>
      <c r="B2346" s="3" t="str">
        <f>+VLOOKUP(Precio_diario_frutas[[#This Row],[Mercado]],Codigos_mercados_mayoristas[],2,0)</f>
        <v>Los Lagos</v>
      </c>
      <c r="C2346" s="4">
        <v>44155</v>
      </c>
      <c r="D2346" s="3">
        <f>+VLOOKUP(Precio_diario_frutas[[#This Row],[Mercado]],Codigos_mercados_mayoristas[],3,0)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25">
      <c r="A2347" s="8" t="s">
        <v>107</v>
      </c>
      <c r="B2347" s="3" t="str">
        <f>+VLOOKUP(Precio_diario_frutas[[#This Row],[Mercado]],Codigos_mercados_mayoristas[],2,0)</f>
        <v>Los Lagos</v>
      </c>
      <c r="C2347" s="4">
        <v>44155</v>
      </c>
      <c r="D2347" s="3">
        <f>+VLOOKUP(Precio_diario_frutas[[#This Row],[Mercado]],Codigos_mercados_mayoristas[],3,0)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25">
      <c r="A2348" s="8" t="s">
        <v>107</v>
      </c>
      <c r="B2348" s="3" t="str">
        <f>+VLOOKUP(Precio_diario_frutas[[#This Row],[Mercado]],Codigos_mercados_mayoristas[],2,0)</f>
        <v>Los Lagos</v>
      </c>
      <c r="C2348" s="4">
        <v>44155</v>
      </c>
      <c r="D2348" s="3">
        <f>+VLOOKUP(Precio_diario_frutas[[#This Row],[Mercado]],Codigos_mercados_mayoristas[],3,0)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25">
      <c r="A2349" s="8" t="s">
        <v>107</v>
      </c>
      <c r="B2349" s="3" t="str">
        <f>+VLOOKUP(Precio_diario_frutas[[#This Row],[Mercado]],Codigos_mercados_mayoristas[],2,0)</f>
        <v>Los Lagos</v>
      </c>
      <c r="C2349" s="4">
        <v>44155</v>
      </c>
      <c r="D2349" s="3">
        <f>+VLOOKUP(Precio_diario_frutas[[#This Row],[Mercado]],Codigos_mercados_mayoristas[],3,0)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30" x14ac:dyDescent="0.25">
      <c r="A2350" s="8" t="s">
        <v>107</v>
      </c>
      <c r="B2350" s="3" t="str">
        <f>+VLOOKUP(Precio_diario_frutas[[#This Row],[Mercado]],Codigos_mercados_mayoristas[],2,0)</f>
        <v>Los Lagos</v>
      </c>
      <c r="C2350" s="4">
        <v>44155</v>
      </c>
      <c r="D2350" s="3">
        <f>+VLOOKUP(Precio_diario_frutas[[#This Row],[Mercado]],Codigos_mercados_mayoristas[],3,0)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30" x14ac:dyDescent="0.25">
      <c r="A2351" s="8" t="s">
        <v>107</v>
      </c>
      <c r="B2351" s="3" t="str">
        <f>+VLOOKUP(Precio_diario_frutas[[#This Row],[Mercado]],Codigos_mercados_mayoristas[],2,0)</f>
        <v>Los Lagos</v>
      </c>
      <c r="C2351" s="4">
        <v>44155</v>
      </c>
      <c r="D2351" s="3">
        <f>+VLOOKUP(Precio_diario_frutas[[#This Row],[Mercado]],Codigos_mercados_mayoristas[],3,0)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30" x14ac:dyDescent="0.25">
      <c r="A2352" s="8" t="s">
        <v>107</v>
      </c>
      <c r="B2352" s="3" t="str">
        <f>+VLOOKUP(Precio_diario_frutas[[#This Row],[Mercado]],Codigos_mercados_mayoristas[],2,0)</f>
        <v>Los Lagos</v>
      </c>
      <c r="C2352" s="4">
        <v>44155</v>
      </c>
      <c r="D2352" s="3">
        <f>+VLOOKUP(Precio_diario_frutas[[#This Row],[Mercado]],Codigos_mercados_mayoristas[],3,0)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25">
      <c r="A2353" s="8" t="s">
        <v>107</v>
      </c>
      <c r="B2353" s="11" t="str">
        <f>+VLOOKUP(Precio_diario_frutas[[#This Row],[Mercado]],Codigos_mercados_mayoristas[],2,0)</f>
        <v>Los Lagos</v>
      </c>
      <c r="C2353" s="4">
        <v>44155</v>
      </c>
      <c r="D2353" s="11">
        <f>+VLOOKUP(Precio_diario_frutas[[#This Row],[Mercado]],Codigos_mercados_mayoristas[],3,0)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25">
      <c r="A2354" s="8" t="s">
        <v>178</v>
      </c>
      <c r="B2354" s="3" t="str">
        <f>+VLOOKUP(Precio_diario_frutas[[#This Row],[Mercado]],Codigos_mercados_mayoristas[],2,0)</f>
        <v>La Araucanía</v>
      </c>
      <c r="C2354" s="4">
        <v>44155</v>
      </c>
      <c r="D2354" s="3">
        <f>+VLOOKUP(Precio_diario_frutas[[#This Row],[Mercado]],Codigos_mercados_mayoristas[],3,0)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ht="30" x14ac:dyDescent="0.25">
      <c r="A2355" s="8" t="s">
        <v>178</v>
      </c>
      <c r="B2355" s="3" t="str">
        <f>+VLOOKUP(Precio_diario_frutas[[#This Row],[Mercado]],Codigos_mercados_mayoristas[],2,0)</f>
        <v>La Araucanía</v>
      </c>
      <c r="C2355" s="4">
        <v>44155</v>
      </c>
      <c r="D2355" s="3">
        <f>+VLOOKUP(Precio_diario_frutas[[#This Row],[Mercado]],Codigos_mercados_mayoristas[],3,0)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25">
      <c r="A2356" s="8" t="s">
        <v>178</v>
      </c>
      <c r="B2356" s="3" t="str">
        <f>+VLOOKUP(Precio_diario_frutas[[#This Row],[Mercado]],Codigos_mercados_mayoristas[],2,0)</f>
        <v>La Araucanía</v>
      </c>
      <c r="C2356" s="4">
        <v>44155</v>
      </c>
      <c r="D2356" s="3">
        <f>+VLOOKUP(Precio_diario_frutas[[#This Row],[Mercado]],Codigos_mercados_mayoristas[],3,0)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ht="30" x14ac:dyDescent="0.25">
      <c r="A2357" s="8" t="s">
        <v>178</v>
      </c>
      <c r="B2357" s="3" t="str">
        <f>+VLOOKUP(Precio_diario_frutas[[#This Row],[Mercado]],Codigos_mercados_mayoristas[],2,0)</f>
        <v>La Araucanía</v>
      </c>
      <c r="C2357" s="4">
        <v>44155</v>
      </c>
      <c r="D2357" s="3">
        <f>+VLOOKUP(Precio_diario_frutas[[#This Row],[Mercado]],Codigos_mercados_mayoristas[],3,0)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ht="30" x14ac:dyDescent="0.25">
      <c r="A2358" s="8" t="s">
        <v>178</v>
      </c>
      <c r="B2358" s="3" t="str">
        <f>+VLOOKUP(Precio_diario_frutas[[#This Row],[Mercado]],Codigos_mercados_mayoristas[],2,0)</f>
        <v>La Araucanía</v>
      </c>
      <c r="C2358" s="4">
        <v>44155</v>
      </c>
      <c r="D2358" s="3">
        <f>+VLOOKUP(Precio_diario_frutas[[#This Row],[Mercado]],Codigos_mercados_mayoristas[],3,0)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25">
      <c r="A2359" s="8" t="s">
        <v>178</v>
      </c>
      <c r="B2359" s="3" t="str">
        <f>+VLOOKUP(Precio_diario_frutas[[#This Row],[Mercado]],Codigos_mercados_mayoristas[],2,0)</f>
        <v>La Araucanía</v>
      </c>
      <c r="C2359" s="4">
        <v>44155</v>
      </c>
      <c r="D2359" s="3">
        <f>+VLOOKUP(Precio_diario_frutas[[#This Row],[Mercado]],Codigos_mercados_mayoristas[],3,0)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25">
      <c r="A2360" s="8" t="s">
        <v>178</v>
      </c>
      <c r="B2360" s="3" t="str">
        <f>+VLOOKUP(Precio_diario_frutas[[#This Row],[Mercado]],Codigos_mercados_mayoristas[],2,0)</f>
        <v>La Araucanía</v>
      </c>
      <c r="C2360" s="4">
        <v>44155</v>
      </c>
      <c r="D2360" s="3">
        <f>+VLOOKUP(Precio_diario_frutas[[#This Row],[Mercado]],Codigos_mercados_mayoristas[],3,0)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25">
      <c r="A2361" s="8" t="s">
        <v>178</v>
      </c>
      <c r="B2361" s="3" t="str">
        <f>+VLOOKUP(Precio_diario_frutas[[#This Row],[Mercado]],Codigos_mercados_mayoristas[],2,0)</f>
        <v>La Araucanía</v>
      </c>
      <c r="C2361" s="4">
        <v>44155</v>
      </c>
      <c r="D2361" s="3">
        <f>+VLOOKUP(Precio_diario_frutas[[#This Row],[Mercado]],Codigos_mercados_mayoristas[],3,0)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25">
      <c r="A2362" s="8" t="s">
        <v>178</v>
      </c>
      <c r="B2362" s="3" t="str">
        <f>+VLOOKUP(Precio_diario_frutas[[#This Row],[Mercado]],Codigos_mercados_mayoristas[],2,0)</f>
        <v>La Araucanía</v>
      </c>
      <c r="C2362" s="4">
        <v>44155</v>
      </c>
      <c r="D2362" s="3">
        <f>+VLOOKUP(Precio_diario_frutas[[#This Row],[Mercado]],Codigos_mercados_mayoristas[],3,0)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25">
      <c r="A2363" s="8" t="s">
        <v>178</v>
      </c>
      <c r="B2363" s="3" t="str">
        <f>+VLOOKUP(Precio_diario_frutas[[#This Row],[Mercado]],Codigos_mercados_mayoristas[],2,0)</f>
        <v>La Araucanía</v>
      </c>
      <c r="C2363" s="4">
        <v>44155</v>
      </c>
      <c r="D2363" s="3">
        <f>+VLOOKUP(Precio_diario_frutas[[#This Row],[Mercado]],Codigos_mercados_mayoristas[],3,0)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25">
      <c r="A2364" s="8" t="s">
        <v>178</v>
      </c>
      <c r="B2364" s="3" t="str">
        <f>+VLOOKUP(Precio_diario_frutas[[#This Row],[Mercado]],Codigos_mercados_mayoristas[],2,0)</f>
        <v>La Araucanía</v>
      </c>
      <c r="C2364" s="4">
        <v>44155</v>
      </c>
      <c r="D2364" s="3">
        <f>+VLOOKUP(Precio_diario_frutas[[#This Row],[Mercado]],Codigos_mercados_mayoristas[],3,0)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25">
      <c r="A2365" s="8" t="s">
        <v>178</v>
      </c>
      <c r="B2365" s="3" t="str">
        <f>+VLOOKUP(Precio_diario_frutas[[#This Row],[Mercado]],Codigos_mercados_mayoristas[],2,0)</f>
        <v>La Araucanía</v>
      </c>
      <c r="C2365" s="4">
        <v>44155</v>
      </c>
      <c r="D2365" s="3">
        <f>+VLOOKUP(Precio_diario_frutas[[#This Row],[Mercado]],Codigos_mercados_mayoristas[],3,0)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25">
      <c r="A2366" s="8" t="s">
        <v>178</v>
      </c>
      <c r="B2366" s="3" t="str">
        <f>+VLOOKUP(Precio_diario_frutas[[#This Row],[Mercado]],Codigos_mercados_mayoristas[],2,0)</f>
        <v>La Araucanía</v>
      </c>
      <c r="C2366" s="4">
        <v>44155</v>
      </c>
      <c r="D2366" s="3">
        <f>+VLOOKUP(Precio_diario_frutas[[#This Row],[Mercado]],Codigos_mercados_mayoristas[],3,0)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30" x14ac:dyDescent="0.25">
      <c r="A2367" s="8" t="s">
        <v>178</v>
      </c>
      <c r="B2367" s="3" t="str">
        <f>+VLOOKUP(Precio_diario_frutas[[#This Row],[Mercado]],Codigos_mercados_mayoristas[],2,0)</f>
        <v>La Araucanía</v>
      </c>
      <c r="C2367" s="4">
        <v>44155</v>
      </c>
      <c r="D2367" s="3">
        <f>+VLOOKUP(Precio_diario_frutas[[#This Row],[Mercado]],Codigos_mercados_mayoristas[],3,0)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25">
      <c r="A2368" s="8" t="s">
        <v>178</v>
      </c>
      <c r="B2368" s="3" t="str">
        <f>+VLOOKUP(Precio_diario_frutas[[#This Row],[Mercado]],Codigos_mercados_mayoristas[],2,0)</f>
        <v>La Araucanía</v>
      </c>
      <c r="C2368" s="4">
        <v>44155</v>
      </c>
      <c r="D2368" s="3">
        <f>+VLOOKUP(Precio_diario_frutas[[#This Row],[Mercado]],Codigos_mercados_mayoristas[],3,0)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25">
      <c r="A2369" s="8" t="s">
        <v>178</v>
      </c>
      <c r="B2369" s="3" t="str">
        <f>+VLOOKUP(Precio_diario_frutas[[#This Row],[Mercado]],Codigos_mercados_mayoristas[],2,0)</f>
        <v>La Araucanía</v>
      </c>
      <c r="C2369" s="4">
        <v>44155</v>
      </c>
      <c r="D2369" s="3">
        <f>+VLOOKUP(Precio_diario_frutas[[#This Row],[Mercado]],Codigos_mercados_mayoristas[],3,0)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25">
      <c r="A2370" s="8" t="s">
        <v>178</v>
      </c>
      <c r="B2370" s="3" t="str">
        <f>+VLOOKUP(Precio_diario_frutas[[#This Row],[Mercado]],Codigos_mercados_mayoristas[],2,0)</f>
        <v>La Araucanía</v>
      </c>
      <c r="C2370" s="4">
        <v>44155</v>
      </c>
      <c r="D2370" s="3">
        <f>+VLOOKUP(Precio_diario_frutas[[#This Row],[Mercado]],Codigos_mercados_mayoristas[],3,0)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25">
      <c r="A2371" s="8" t="s">
        <v>178</v>
      </c>
      <c r="B2371" s="3" t="str">
        <f>+VLOOKUP(Precio_diario_frutas[[#This Row],[Mercado]],Codigos_mercados_mayoristas[],2,0)</f>
        <v>La Araucanía</v>
      </c>
      <c r="C2371" s="4">
        <v>44155</v>
      </c>
      <c r="D2371" s="3">
        <f>+VLOOKUP(Precio_diario_frutas[[#This Row],[Mercado]],Codigos_mercados_mayoristas[],3,0)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ht="30" x14ac:dyDescent="0.25">
      <c r="A2372" s="8" t="s">
        <v>178</v>
      </c>
      <c r="B2372" s="3" t="str">
        <f>+VLOOKUP(Precio_diario_frutas[[#This Row],[Mercado]],Codigos_mercados_mayoristas[],2,0)</f>
        <v>La Araucanía</v>
      </c>
      <c r="C2372" s="4">
        <v>44155</v>
      </c>
      <c r="D2372" s="3">
        <f>+VLOOKUP(Precio_diario_frutas[[#This Row],[Mercado]],Codigos_mercados_mayoristas[],3,0)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30" x14ac:dyDescent="0.25">
      <c r="A2373" s="8" t="s">
        <v>178</v>
      </c>
      <c r="B2373" s="3" t="str">
        <f>+VLOOKUP(Precio_diario_frutas[[#This Row],[Mercado]],Codigos_mercados_mayoristas[],2,0)</f>
        <v>La Araucanía</v>
      </c>
      <c r="C2373" s="4">
        <v>44155</v>
      </c>
      <c r="D2373" s="3">
        <f>+VLOOKUP(Precio_diario_frutas[[#This Row],[Mercado]],Codigos_mercados_mayoristas[],3,0)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30" x14ac:dyDescent="0.25">
      <c r="A2374" s="8" t="s">
        <v>178</v>
      </c>
      <c r="B2374" s="3" t="str">
        <f>+VLOOKUP(Precio_diario_frutas[[#This Row],[Mercado]],Codigos_mercados_mayoristas[],2,0)</f>
        <v>La Araucanía</v>
      </c>
      <c r="C2374" s="4">
        <v>44155</v>
      </c>
      <c r="D2374" s="3">
        <f>+VLOOKUP(Precio_diario_frutas[[#This Row],[Mercado]],Codigos_mercados_mayoristas[],3,0)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30" x14ac:dyDescent="0.25">
      <c r="A2375" s="8" t="s">
        <v>178</v>
      </c>
      <c r="B2375" s="3" t="str">
        <f>+VLOOKUP(Precio_diario_frutas[[#This Row],[Mercado]],Codigos_mercados_mayoristas[],2,0)</f>
        <v>La Araucanía</v>
      </c>
      <c r="C2375" s="4">
        <v>44155</v>
      </c>
      <c r="D2375" s="3">
        <f>+VLOOKUP(Precio_diario_frutas[[#This Row],[Mercado]],Codigos_mercados_mayoristas[],3,0)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30" x14ac:dyDescent="0.25">
      <c r="A2376" s="8" t="s">
        <v>178</v>
      </c>
      <c r="B2376" s="3" t="str">
        <f>+VLOOKUP(Precio_diario_frutas[[#This Row],[Mercado]],Codigos_mercados_mayoristas[],2,0)</f>
        <v>La Araucanía</v>
      </c>
      <c r="C2376" s="4">
        <v>44155</v>
      </c>
      <c r="D2376" s="3">
        <f>+VLOOKUP(Precio_diario_frutas[[#This Row],[Mercado]],Codigos_mercados_mayoristas[],3,0)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30" x14ac:dyDescent="0.25">
      <c r="A2377" s="8" t="s">
        <v>178</v>
      </c>
      <c r="B2377" s="3" t="str">
        <f>+VLOOKUP(Precio_diario_frutas[[#This Row],[Mercado]],Codigos_mercados_mayoristas[],2,0)</f>
        <v>La Araucanía</v>
      </c>
      <c r="C2377" s="4">
        <v>44155</v>
      </c>
      <c r="D2377" s="3">
        <f>+VLOOKUP(Precio_diario_frutas[[#This Row],[Mercado]],Codigos_mercados_mayoristas[],3,0)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30" x14ac:dyDescent="0.25">
      <c r="A2378" s="8" t="s">
        <v>178</v>
      </c>
      <c r="B2378" s="3" t="str">
        <f>+VLOOKUP(Precio_diario_frutas[[#This Row],[Mercado]],Codigos_mercados_mayoristas[],2,0)</f>
        <v>La Araucanía</v>
      </c>
      <c r="C2378" s="4">
        <v>44155</v>
      </c>
      <c r="D2378" s="3">
        <f>+VLOOKUP(Precio_diario_frutas[[#This Row],[Mercado]],Codigos_mercados_mayoristas[],3,0)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25">
      <c r="A2379" s="8" t="s">
        <v>178</v>
      </c>
      <c r="B2379" s="3" t="str">
        <f>+VLOOKUP(Precio_diario_frutas[[#This Row],[Mercado]],Codigos_mercados_mayoristas[],2,0)</f>
        <v>La Araucanía</v>
      </c>
      <c r="C2379" s="4">
        <v>44155</v>
      </c>
      <c r="D2379" s="3">
        <f>+VLOOKUP(Precio_diario_frutas[[#This Row],[Mercado]],Codigos_mercados_mayoristas[],3,0)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30" x14ac:dyDescent="0.25">
      <c r="A2380" s="8" t="s">
        <v>178</v>
      </c>
      <c r="B2380" s="3" t="str">
        <f>+VLOOKUP(Precio_diario_frutas[[#This Row],[Mercado]],Codigos_mercados_mayoristas[],2,0)</f>
        <v>La Araucanía</v>
      </c>
      <c r="C2380" s="4">
        <v>44155</v>
      </c>
      <c r="D2380" s="3">
        <f>+VLOOKUP(Precio_diario_frutas[[#This Row],[Mercado]],Codigos_mercados_mayoristas[],3,0)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30" x14ac:dyDescent="0.25">
      <c r="A2381" s="8" t="s">
        <v>178</v>
      </c>
      <c r="B2381" s="3" t="str">
        <f>+VLOOKUP(Precio_diario_frutas[[#This Row],[Mercado]],Codigos_mercados_mayoristas[],2,0)</f>
        <v>La Araucanía</v>
      </c>
      <c r="C2381" s="4">
        <v>44155</v>
      </c>
      <c r="D2381" s="3">
        <f>+VLOOKUP(Precio_diario_frutas[[#This Row],[Mercado]],Codigos_mercados_mayoristas[],3,0)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25">
      <c r="A2382" s="8" t="s">
        <v>178</v>
      </c>
      <c r="B2382" s="3" t="str">
        <f>+VLOOKUP(Precio_diario_frutas[[#This Row],[Mercado]],Codigos_mercados_mayoristas[],2,0)</f>
        <v>La Araucanía</v>
      </c>
      <c r="C2382" s="4">
        <v>44155</v>
      </c>
      <c r="D2382" s="3">
        <f>+VLOOKUP(Precio_diario_frutas[[#This Row],[Mercado]],Codigos_mercados_mayoristas[],3,0)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25">
      <c r="A2383" s="8" t="s">
        <v>178</v>
      </c>
      <c r="B2383" s="3" t="str">
        <f>+VLOOKUP(Precio_diario_frutas[[#This Row],[Mercado]],Codigos_mercados_mayoristas[],2,0)</f>
        <v>La Araucanía</v>
      </c>
      <c r="C2383" s="4">
        <v>44155</v>
      </c>
      <c r="D2383" s="3">
        <f>+VLOOKUP(Precio_diario_frutas[[#This Row],[Mercado]],Codigos_mercados_mayoristas[],3,0)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25">
      <c r="A2384" s="8" t="s">
        <v>178</v>
      </c>
      <c r="B2384" s="11" t="str">
        <f>+VLOOKUP(Precio_diario_frutas[[#This Row],[Mercado]],Codigos_mercados_mayoristas[],2,0)</f>
        <v>La Araucanía</v>
      </c>
      <c r="C2384" s="4">
        <v>44155</v>
      </c>
      <c r="D2384" s="11">
        <f>+VLOOKUP(Precio_diario_frutas[[#This Row],[Mercado]],Codigos_mercados_mayoristas[],3,0)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ht="30" x14ac:dyDescent="0.25">
      <c r="A2385" s="8" t="s">
        <v>166</v>
      </c>
      <c r="B2385" s="3" t="str">
        <f>+VLOOKUP(Precio_diario_frutas[[#This Row],[Mercado]],Codigos_mercados_mayoristas[],2,0)</f>
        <v>Ñuble</v>
      </c>
      <c r="C2385" s="4">
        <v>44155</v>
      </c>
      <c r="D2385" s="3">
        <f>+VLOOKUP(Precio_diario_frutas[[#This Row],[Mercado]],Codigos_mercados_mayoristas[],3,0)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ht="30" x14ac:dyDescent="0.25">
      <c r="A2386" s="8" t="s">
        <v>166</v>
      </c>
      <c r="B2386" s="3" t="str">
        <f>+VLOOKUP(Precio_diario_frutas[[#This Row],[Mercado]],Codigos_mercados_mayoristas[],2,0)</f>
        <v>Ñuble</v>
      </c>
      <c r="C2386" s="4">
        <v>44155</v>
      </c>
      <c r="D2386" s="3">
        <f>+VLOOKUP(Precio_diario_frutas[[#This Row],[Mercado]],Codigos_mercados_mayoristas[],3,0)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ht="30" x14ac:dyDescent="0.25">
      <c r="A2387" s="8" t="s">
        <v>166</v>
      </c>
      <c r="B2387" s="3" t="str">
        <f>+VLOOKUP(Precio_diario_frutas[[#This Row],[Mercado]],Codigos_mercados_mayoristas[],2,0)</f>
        <v>Ñuble</v>
      </c>
      <c r="C2387" s="4">
        <v>44155</v>
      </c>
      <c r="D2387" s="3">
        <f>+VLOOKUP(Precio_diario_frutas[[#This Row],[Mercado]],Codigos_mercados_mayoristas[],3,0)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ht="30" x14ac:dyDescent="0.25">
      <c r="A2388" s="8" t="s">
        <v>166</v>
      </c>
      <c r="B2388" s="3" t="str">
        <f>+VLOOKUP(Precio_diario_frutas[[#This Row],[Mercado]],Codigos_mercados_mayoristas[],2,0)</f>
        <v>Ñuble</v>
      </c>
      <c r="C2388" s="4">
        <v>44155</v>
      </c>
      <c r="D2388" s="3">
        <f>+VLOOKUP(Precio_diario_frutas[[#This Row],[Mercado]],Codigos_mercados_mayoristas[],3,0)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25">
      <c r="A2389" s="8" t="s">
        <v>166</v>
      </c>
      <c r="B2389" s="3" t="str">
        <f>+VLOOKUP(Precio_diario_frutas[[#This Row],[Mercado]],Codigos_mercados_mayoristas[],2,0)</f>
        <v>Ñuble</v>
      </c>
      <c r="C2389" s="4">
        <v>44155</v>
      </c>
      <c r="D2389" s="3">
        <f>+VLOOKUP(Precio_diario_frutas[[#This Row],[Mercado]],Codigos_mercados_mayoristas[],3,0)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25">
      <c r="A2390" s="8" t="s">
        <v>166</v>
      </c>
      <c r="B2390" s="3" t="str">
        <f>+VLOOKUP(Precio_diario_frutas[[#This Row],[Mercado]],Codigos_mercados_mayoristas[],2,0)</f>
        <v>Ñuble</v>
      </c>
      <c r="C2390" s="4">
        <v>44155</v>
      </c>
      <c r="D2390" s="3">
        <f>+VLOOKUP(Precio_diario_frutas[[#This Row],[Mercado]],Codigos_mercados_mayoristas[],3,0)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25">
      <c r="A2391" s="8" t="s">
        <v>166</v>
      </c>
      <c r="B2391" s="3" t="str">
        <f>+VLOOKUP(Precio_diario_frutas[[#This Row],[Mercado]],Codigos_mercados_mayoristas[],2,0)</f>
        <v>Ñuble</v>
      </c>
      <c r="C2391" s="4">
        <v>44155</v>
      </c>
      <c r="D2391" s="3">
        <f>+VLOOKUP(Precio_diario_frutas[[#This Row],[Mercado]],Codigos_mercados_mayoristas[],3,0)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25">
      <c r="A2392" s="8" t="s">
        <v>166</v>
      </c>
      <c r="B2392" s="3" t="str">
        <f>+VLOOKUP(Precio_diario_frutas[[#This Row],[Mercado]],Codigos_mercados_mayoristas[],2,0)</f>
        <v>Ñuble</v>
      </c>
      <c r="C2392" s="4">
        <v>44155</v>
      </c>
      <c r="D2392" s="3">
        <f>+VLOOKUP(Precio_diario_frutas[[#This Row],[Mercado]],Codigos_mercados_mayoristas[],3,0)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25">
      <c r="A2393" s="8" t="s">
        <v>166</v>
      </c>
      <c r="B2393" s="3" t="str">
        <f>+VLOOKUP(Precio_diario_frutas[[#This Row],[Mercado]],Codigos_mercados_mayoristas[],2,0)</f>
        <v>Ñuble</v>
      </c>
      <c r="C2393" s="4">
        <v>44155</v>
      </c>
      <c r="D2393" s="3">
        <f>+VLOOKUP(Precio_diario_frutas[[#This Row],[Mercado]],Codigos_mercados_mayoristas[],3,0)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25">
      <c r="A2394" s="8" t="s">
        <v>166</v>
      </c>
      <c r="B2394" s="3" t="str">
        <f>+VLOOKUP(Precio_diario_frutas[[#This Row],[Mercado]],Codigos_mercados_mayoristas[],2,0)</f>
        <v>Ñuble</v>
      </c>
      <c r="C2394" s="4">
        <v>44155</v>
      </c>
      <c r="D2394" s="3">
        <f>+VLOOKUP(Precio_diario_frutas[[#This Row],[Mercado]],Codigos_mercados_mayoristas[],3,0)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25">
      <c r="A2395" s="8" t="s">
        <v>166</v>
      </c>
      <c r="B2395" s="3" t="str">
        <f>+VLOOKUP(Precio_diario_frutas[[#This Row],[Mercado]],Codigos_mercados_mayoristas[],2,0)</f>
        <v>Ñuble</v>
      </c>
      <c r="C2395" s="4">
        <v>44155</v>
      </c>
      <c r="D2395" s="3">
        <f>+VLOOKUP(Precio_diario_frutas[[#This Row],[Mercado]],Codigos_mercados_mayoristas[],3,0)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25">
      <c r="A2396" s="8" t="s">
        <v>166</v>
      </c>
      <c r="B2396" s="3" t="str">
        <f>+VLOOKUP(Precio_diario_frutas[[#This Row],[Mercado]],Codigos_mercados_mayoristas[],2,0)</f>
        <v>Ñuble</v>
      </c>
      <c r="C2396" s="4">
        <v>44155</v>
      </c>
      <c r="D2396" s="3">
        <f>+VLOOKUP(Precio_diario_frutas[[#This Row],[Mercado]],Codigos_mercados_mayoristas[],3,0)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25">
      <c r="A2397" s="8" t="s">
        <v>166</v>
      </c>
      <c r="B2397" s="3" t="str">
        <f>+VLOOKUP(Precio_diario_frutas[[#This Row],[Mercado]],Codigos_mercados_mayoristas[],2,0)</f>
        <v>Ñuble</v>
      </c>
      <c r="C2397" s="4">
        <v>44155</v>
      </c>
      <c r="D2397" s="3">
        <f>+VLOOKUP(Precio_diario_frutas[[#This Row],[Mercado]],Codigos_mercados_mayoristas[],3,0)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25">
      <c r="A2398" s="8" t="s">
        <v>166</v>
      </c>
      <c r="B2398" s="3" t="str">
        <f>+VLOOKUP(Precio_diario_frutas[[#This Row],[Mercado]],Codigos_mercados_mayoristas[],2,0)</f>
        <v>Ñuble</v>
      </c>
      <c r="C2398" s="4">
        <v>44155</v>
      </c>
      <c r="D2398" s="3">
        <f>+VLOOKUP(Precio_diario_frutas[[#This Row],[Mercado]],Codigos_mercados_mayoristas[],3,0)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25">
      <c r="A2399" s="8" t="s">
        <v>166</v>
      </c>
      <c r="B2399" s="3" t="str">
        <f>+VLOOKUP(Precio_diario_frutas[[#This Row],[Mercado]],Codigos_mercados_mayoristas[],2,0)</f>
        <v>Ñuble</v>
      </c>
      <c r="C2399" s="4">
        <v>44155</v>
      </c>
      <c r="D2399" s="3">
        <f>+VLOOKUP(Precio_diario_frutas[[#This Row],[Mercado]],Codigos_mercados_mayoristas[],3,0)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30" x14ac:dyDescent="0.25">
      <c r="A2400" s="8" t="s">
        <v>166</v>
      </c>
      <c r="B2400" s="3" t="str">
        <f>+VLOOKUP(Precio_diario_frutas[[#This Row],[Mercado]],Codigos_mercados_mayoristas[],2,0)</f>
        <v>Ñuble</v>
      </c>
      <c r="C2400" s="4">
        <v>44155</v>
      </c>
      <c r="D2400" s="3">
        <f>+VLOOKUP(Precio_diario_frutas[[#This Row],[Mercado]],Codigos_mercados_mayoristas[],3,0)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30" x14ac:dyDescent="0.25">
      <c r="A2401" s="8" t="s">
        <v>166</v>
      </c>
      <c r="B2401" s="3" t="str">
        <f>+VLOOKUP(Precio_diario_frutas[[#This Row],[Mercado]],Codigos_mercados_mayoristas[],2,0)</f>
        <v>Ñuble</v>
      </c>
      <c r="C2401" s="4">
        <v>44155</v>
      </c>
      <c r="D2401" s="3">
        <f>+VLOOKUP(Precio_diario_frutas[[#This Row],[Mercado]],Codigos_mercados_mayoristas[],3,0)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30" x14ac:dyDescent="0.25">
      <c r="A2402" s="8" t="s">
        <v>166</v>
      </c>
      <c r="B2402" s="11" t="str">
        <f>+VLOOKUP(Precio_diario_frutas[[#This Row],[Mercado]],Codigos_mercados_mayoristas[],2,0)</f>
        <v>Ñuble</v>
      </c>
      <c r="C2402" s="4">
        <v>44155</v>
      </c>
      <c r="D2402" s="11">
        <f>+VLOOKUP(Precio_diario_frutas[[#This Row],[Mercado]],Codigos_mercados_mayoristas[],3,0)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25">
      <c r="A2403" s="8" t="s">
        <v>10</v>
      </c>
      <c r="B2403" s="3" t="str">
        <f>+VLOOKUP(Precio_diario_frutas[[#This Row],[Mercado]],Codigos_mercados_mayoristas[],2,0)</f>
        <v>Arica y Parinacota</v>
      </c>
      <c r="C2403" s="4">
        <v>44155</v>
      </c>
      <c r="D2403" s="3">
        <f>+VLOOKUP(Precio_diario_frutas[[#This Row],[Mercado]],Codigos_mercados_mayoristas[],3,0)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25">
      <c r="A2404" s="8" t="s">
        <v>10</v>
      </c>
      <c r="B2404" s="3" t="str">
        <f>+VLOOKUP(Precio_diario_frutas[[#This Row],[Mercado]],Codigos_mercados_mayoristas[],2,0)</f>
        <v>Arica y Parinacota</v>
      </c>
      <c r="C2404" s="4">
        <v>44155</v>
      </c>
      <c r="D2404" s="3">
        <f>+VLOOKUP(Precio_diario_frutas[[#This Row],[Mercado]],Codigos_mercados_mayoristas[],3,0)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25">
      <c r="A2405" s="8" t="s">
        <v>10</v>
      </c>
      <c r="B2405" s="3" t="str">
        <f>+VLOOKUP(Precio_diario_frutas[[#This Row],[Mercado]],Codigos_mercados_mayoristas[],2,0)</f>
        <v>Arica y Parinacota</v>
      </c>
      <c r="C2405" s="4">
        <v>44155</v>
      </c>
      <c r="D2405" s="3">
        <f>+VLOOKUP(Precio_diario_frutas[[#This Row],[Mercado]],Codigos_mercados_mayoristas[],3,0)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25">
      <c r="A2406" s="8" t="s">
        <v>10</v>
      </c>
      <c r="B2406" s="3" t="str">
        <f>+VLOOKUP(Precio_diario_frutas[[#This Row],[Mercado]],Codigos_mercados_mayoristas[],2,0)</f>
        <v>Arica y Parinacota</v>
      </c>
      <c r="C2406" s="4">
        <v>44155</v>
      </c>
      <c r="D2406" s="3">
        <f>+VLOOKUP(Precio_diario_frutas[[#This Row],[Mercado]],Codigos_mercados_mayoristas[],3,0)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25">
      <c r="A2407" s="8" t="s">
        <v>10</v>
      </c>
      <c r="B2407" s="3" t="str">
        <f>+VLOOKUP(Precio_diario_frutas[[#This Row],[Mercado]],Codigos_mercados_mayoristas[],2,0)</f>
        <v>Arica y Parinacota</v>
      </c>
      <c r="C2407" s="4">
        <v>44155</v>
      </c>
      <c r="D2407" s="3">
        <f>+VLOOKUP(Precio_diario_frutas[[#This Row],[Mercado]],Codigos_mercados_mayoristas[],3,0)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30" x14ac:dyDescent="0.25">
      <c r="A2408" s="8" t="s">
        <v>10</v>
      </c>
      <c r="B2408" s="3" t="str">
        <f>+VLOOKUP(Precio_diario_frutas[[#This Row],[Mercado]],Codigos_mercados_mayoristas[],2,0)</f>
        <v>Arica y Parinacota</v>
      </c>
      <c r="C2408" s="4">
        <v>44155</v>
      </c>
      <c r="D2408" s="3">
        <f>+VLOOKUP(Precio_diario_frutas[[#This Row],[Mercado]],Codigos_mercados_mayoristas[],3,0)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30" x14ac:dyDescent="0.25">
      <c r="A2409" s="8" t="s">
        <v>10</v>
      </c>
      <c r="B2409" s="3" t="str">
        <f>+VLOOKUP(Precio_diario_frutas[[#This Row],[Mercado]],Codigos_mercados_mayoristas[],2,0)</f>
        <v>Arica y Parinacota</v>
      </c>
      <c r="C2409" s="4">
        <v>44155</v>
      </c>
      <c r="D2409" s="3">
        <f>+VLOOKUP(Precio_diario_frutas[[#This Row],[Mercado]],Codigos_mercados_mayoristas[],3,0)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25">
      <c r="A2410" s="8" t="s">
        <v>10</v>
      </c>
      <c r="B2410" s="3" t="str">
        <f>+VLOOKUP(Precio_diario_frutas[[#This Row],[Mercado]],Codigos_mercados_mayoristas[],2,0)</f>
        <v>Arica y Parinacota</v>
      </c>
      <c r="C2410" s="4">
        <v>44155</v>
      </c>
      <c r="D2410" s="3">
        <f>+VLOOKUP(Precio_diario_frutas[[#This Row],[Mercado]],Codigos_mercados_mayoristas[],3,0)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25">
      <c r="A2411" s="8" t="s">
        <v>10</v>
      </c>
      <c r="B2411" s="3" t="str">
        <f>+VLOOKUP(Precio_diario_frutas[[#This Row],[Mercado]],Codigos_mercados_mayoristas[],2,0)</f>
        <v>Arica y Parinacota</v>
      </c>
      <c r="C2411" s="4">
        <v>44155</v>
      </c>
      <c r="D2411" s="3">
        <f>+VLOOKUP(Precio_diario_frutas[[#This Row],[Mercado]],Codigos_mercados_mayoristas[],3,0)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25">
      <c r="A2412" s="8" t="s">
        <v>10</v>
      </c>
      <c r="B2412" s="3" t="str">
        <f>+VLOOKUP(Precio_diario_frutas[[#This Row],[Mercado]],Codigos_mercados_mayoristas[],2,0)</f>
        <v>Arica y Parinacota</v>
      </c>
      <c r="C2412" s="4">
        <v>44155</v>
      </c>
      <c r="D2412" s="3">
        <f>+VLOOKUP(Precio_diario_frutas[[#This Row],[Mercado]],Codigos_mercados_mayoristas[],3,0)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30" x14ac:dyDescent="0.25">
      <c r="A2413" s="8" t="s">
        <v>10</v>
      </c>
      <c r="B2413" s="3" t="str">
        <f>+VLOOKUP(Precio_diario_frutas[[#This Row],[Mercado]],Codigos_mercados_mayoristas[],2,0)</f>
        <v>Arica y Parinacota</v>
      </c>
      <c r="C2413" s="4">
        <v>44155</v>
      </c>
      <c r="D2413" s="3">
        <f>+VLOOKUP(Precio_diario_frutas[[#This Row],[Mercado]],Codigos_mercados_mayoristas[],3,0)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30" x14ac:dyDescent="0.25">
      <c r="A2414" s="8" t="s">
        <v>10</v>
      </c>
      <c r="B2414" s="11" t="str">
        <f>+VLOOKUP(Precio_diario_frutas[[#This Row],[Mercado]],Codigos_mercados_mayoristas[],2,0)</f>
        <v>Arica y Parinacota</v>
      </c>
      <c r="C2414" s="4">
        <v>44155</v>
      </c>
      <c r="D2414" s="11">
        <f>+VLOOKUP(Precio_diario_frutas[[#This Row],[Mercado]],Codigos_mercados_mayoristas[],3,0)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25">
      <c r="A2415" s="10" t="s">
        <v>142</v>
      </c>
      <c r="B2415" s="11" t="str">
        <f>+VLOOKUP(Precio_diario_frutas[[#This Row],[Mercado]],Codigos_mercados_mayoristas[],2,0)</f>
        <v>Metropolitana</v>
      </c>
      <c r="C2415" s="12">
        <v>44158</v>
      </c>
      <c r="D2415" s="11">
        <f>+VLOOKUP(Precio_diario_frutas[[#This Row],[Mercado]],Codigos_mercados_mayoristas[],3,0)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ht="30" x14ac:dyDescent="0.25">
      <c r="A2416" s="10" t="s">
        <v>142</v>
      </c>
      <c r="B2416" s="3" t="str">
        <f>+VLOOKUP(Precio_diario_frutas[[#This Row],[Mercado]],Codigos_mercados_mayoristas[],2,0)</f>
        <v>Metropolitana</v>
      </c>
      <c r="C2416" s="12">
        <v>44158</v>
      </c>
      <c r="D2416" s="3">
        <f>+VLOOKUP(Precio_diario_frutas[[#This Row],[Mercado]],Codigos_mercados_mayoristas[],3,0)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ht="30" x14ac:dyDescent="0.25">
      <c r="A2417" s="10" t="s">
        <v>142</v>
      </c>
      <c r="B2417" s="3" t="str">
        <f>+VLOOKUP(Precio_diario_frutas[[#This Row],[Mercado]],Codigos_mercados_mayoristas[],2,0)</f>
        <v>Metropolitana</v>
      </c>
      <c r="C2417" s="12">
        <v>44158</v>
      </c>
      <c r="D2417" s="3">
        <f>+VLOOKUP(Precio_diario_frutas[[#This Row],[Mercado]],Codigos_mercados_mayoristas[],3,0)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ht="30" x14ac:dyDescent="0.25">
      <c r="A2418" s="10" t="s">
        <v>142</v>
      </c>
      <c r="B2418" s="3" t="str">
        <f>+VLOOKUP(Precio_diario_frutas[[#This Row],[Mercado]],Codigos_mercados_mayoristas[],2,0)</f>
        <v>Metropolitana</v>
      </c>
      <c r="C2418" s="12">
        <v>44158</v>
      </c>
      <c r="D2418" s="3">
        <f>+VLOOKUP(Precio_diario_frutas[[#This Row],[Mercado]],Codigos_mercados_mayoristas[],3,0)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ht="30" x14ac:dyDescent="0.25">
      <c r="A2419" s="10" t="s">
        <v>142</v>
      </c>
      <c r="B2419" s="3" t="str">
        <f>+VLOOKUP(Precio_diario_frutas[[#This Row],[Mercado]],Codigos_mercados_mayoristas[],2,0)</f>
        <v>Metropolitana</v>
      </c>
      <c r="C2419" s="12">
        <v>44158</v>
      </c>
      <c r="D2419" s="3">
        <f>+VLOOKUP(Precio_diario_frutas[[#This Row],[Mercado]],Codigos_mercados_mayoristas[],3,0)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ht="30" x14ac:dyDescent="0.25">
      <c r="A2420" s="10" t="s">
        <v>142</v>
      </c>
      <c r="B2420" s="3" t="str">
        <f>+VLOOKUP(Precio_diario_frutas[[#This Row],[Mercado]],Codigos_mercados_mayoristas[],2,0)</f>
        <v>Metropolitana</v>
      </c>
      <c r="C2420" s="12">
        <v>44158</v>
      </c>
      <c r="D2420" s="3">
        <f>+VLOOKUP(Precio_diario_frutas[[#This Row],[Mercado]],Codigos_mercados_mayoristas[],3,0)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ht="30" x14ac:dyDescent="0.25">
      <c r="A2421" s="10" t="s">
        <v>142</v>
      </c>
      <c r="B2421" s="3" t="str">
        <f>+VLOOKUP(Precio_diario_frutas[[#This Row],[Mercado]],Codigos_mercados_mayoristas[],2,0)</f>
        <v>Metropolitana</v>
      </c>
      <c r="C2421" s="12">
        <v>44158</v>
      </c>
      <c r="D2421" s="3">
        <f>+VLOOKUP(Precio_diario_frutas[[#This Row],[Mercado]],Codigos_mercados_mayoristas[],3,0)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ht="30" x14ac:dyDescent="0.25">
      <c r="A2422" s="10" t="s">
        <v>142</v>
      </c>
      <c r="B2422" s="3" t="str">
        <f>+VLOOKUP(Precio_diario_frutas[[#This Row],[Mercado]],Codigos_mercados_mayoristas[],2,0)</f>
        <v>Metropolitana</v>
      </c>
      <c r="C2422" s="12">
        <v>44158</v>
      </c>
      <c r="D2422" s="3">
        <f>+VLOOKUP(Precio_diario_frutas[[#This Row],[Mercado]],Codigos_mercados_mayoristas[],3,0)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ht="30" x14ac:dyDescent="0.25">
      <c r="A2423" s="10" t="s">
        <v>142</v>
      </c>
      <c r="B2423" s="3" t="str">
        <f>+VLOOKUP(Precio_diario_frutas[[#This Row],[Mercado]],Codigos_mercados_mayoristas[],2,0)</f>
        <v>Metropolitana</v>
      </c>
      <c r="C2423" s="12">
        <v>44158</v>
      </c>
      <c r="D2423" s="3">
        <f>+VLOOKUP(Precio_diario_frutas[[#This Row],[Mercado]],Codigos_mercados_mayoristas[],3,0)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25">
      <c r="A2424" s="10" t="s">
        <v>142</v>
      </c>
      <c r="B2424" s="3" t="str">
        <f>+VLOOKUP(Precio_diario_frutas[[#This Row],[Mercado]],Codigos_mercados_mayoristas[],2,0)</f>
        <v>Metropolitana</v>
      </c>
      <c r="C2424" s="12">
        <v>44158</v>
      </c>
      <c r="D2424" s="3">
        <f>+VLOOKUP(Precio_diario_frutas[[#This Row],[Mercado]],Codigos_mercados_mayoristas[],3,0)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25">
      <c r="A2425" s="10" t="s">
        <v>142</v>
      </c>
      <c r="B2425" s="3" t="str">
        <f>+VLOOKUP(Precio_diario_frutas[[#This Row],[Mercado]],Codigos_mercados_mayoristas[],2,0)</f>
        <v>Metropolitana</v>
      </c>
      <c r="C2425" s="12">
        <v>44158</v>
      </c>
      <c r="D2425" s="3">
        <f>+VLOOKUP(Precio_diario_frutas[[#This Row],[Mercado]],Codigos_mercados_mayoristas[],3,0)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ht="30" x14ac:dyDescent="0.25">
      <c r="A2426" s="10" t="s">
        <v>142</v>
      </c>
      <c r="B2426" s="3" t="str">
        <f>+VLOOKUP(Precio_diario_frutas[[#This Row],[Mercado]],Codigos_mercados_mayoristas[],2,0)</f>
        <v>Metropolitana</v>
      </c>
      <c r="C2426" s="12">
        <v>44158</v>
      </c>
      <c r="D2426" s="3">
        <f>+VLOOKUP(Precio_diario_frutas[[#This Row],[Mercado]],Codigos_mercados_mayoristas[],3,0)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25">
      <c r="A2427" s="10" t="s">
        <v>142</v>
      </c>
      <c r="B2427" s="3" t="str">
        <f>+VLOOKUP(Precio_diario_frutas[[#This Row],[Mercado]],Codigos_mercados_mayoristas[],2,0)</f>
        <v>Metropolitana</v>
      </c>
      <c r="C2427" s="12">
        <v>44158</v>
      </c>
      <c r="D2427" s="3">
        <f>+VLOOKUP(Precio_diario_frutas[[#This Row],[Mercado]],Codigos_mercados_mayoristas[],3,0)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25">
      <c r="A2428" s="10" t="s">
        <v>142</v>
      </c>
      <c r="B2428" s="3" t="str">
        <f>+VLOOKUP(Precio_diario_frutas[[#This Row],[Mercado]],Codigos_mercados_mayoristas[],2,0)</f>
        <v>Metropolitana</v>
      </c>
      <c r="C2428" s="12">
        <v>44158</v>
      </c>
      <c r="D2428" s="3">
        <f>+VLOOKUP(Precio_diario_frutas[[#This Row],[Mercado]],Codigos_mercados_mayoristas[],3,0)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25">
      <c r="A2429" s="10" t="s">
        <v>142</v>
      </c>
      <c r="B2429" s="3" t="str">
        <f>+VLOOKUP(Precio_diario_frutas[[#This Row],[Mercado]],Codigos_mercados_mayoristas[],2,0)</f>
        <v>Metropolitana</v>
      </c>
      <c r="C2429" s="12">
        <v>44158</v>
      </c>
      <c r="D2429" s="3">
        <f>+VLOOKUP(Precio_diario_frutas[[#This Row],[Mercado]],Codigos_mercados_mayoristas[],3,0)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25">
      <c r="A2430" s="10" t="s">
        <v>142</v>
      </c>
      <c r="B2430" s="3" t="str">
        <f>+VLOOKUP(Precio_diario_frutas[[#This Row],[Mercado]],Codigos_mercados_mayoristas[],2,0)</f>
        <v>Metropolitana</v>
      </c>
      <c r="C2430" s="12">
        <v>44158</v>
      </c>
      <c r="D2430" s="3">
        <f>+VLOOKUP(Precio_diario_frutas[[#This Row],[Mercado]],Codigos_mercados_mayoristas[],3,0)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ht="30" x14ac:dyDescent="0.25">
      <c r="A2431" s="10" t="s">
        <v>142</v>
      </c>
      <c r="B2431" s="3" t="str">
        <f>+VLOOKUP(Precio_diario_frutas[[#This Row],[Mercado]],Codigos_mercados_mayoristas[],2,0)</f>
        <v>Metropolitana</v>
      </c>
      <c r="C2431" s="12">
        <v>44158</v>
      </c>
      <c r="D2431" s="3">
        <f>+VLOOKUP(Precio_diario_frutas[[#This Row],[Mercado]],Codigos_mercados_mayoristas[],3,0)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ht="30" x14ac:dyDescent="0.25">
      <c r="A2432" s="10" t="s">
        <v>142</v>
      </c>
      <c r="B2432" s="3" t="str">
        <f>+VLOOKUP(Precio_diario_frutas[[#This Row],[Mercado]],Codigos_mercados_mayoristas[],2,0)</f>
        <v>Metropolitana</v>
      </c>
      <c r="C2432" s="12">
        <v>44158</v>
      </c>
      <c r="D2432" s="3">
        <f>+VLOOKUP(Precio_diario_frutas[[#This Row],[Mercado]],Codigos_mercados_mayoristas[],3,0)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ht="30" x14ac:dyDescent="0.25">
      <c r="A2433" s="10" t="s">
        <v>142</v>
      </c>
      <c r="B2433" s="3" t="str">
        <f>+VLOOKUP(Precio_diario_frutas[[#This Row],[Mercado]],Codigos_mercados_mayoristas[],2,0)</f>
        <v>Metropolitana</v>
      </c>
      <c r="C2433" s="12">
        <v>44158</v>
      </c>
      <c r="D2433" s="3">
        <f>+VLOOKUP(Precio_diario_frutas[[#This Row],[Mercado]],Codigos_mercados_mayoristas[],3,0)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30" x14ac:dyDescent="0.25">
      <c r="A2434" s="10" t="s">
        <v>142</v>
      </c>
      <c r="B2434" s="3" t="str">
        <f>+VLOOKUP(Precio_diario_frutas[[#This Row],[Mercado]],Codigos_mercados_mayoristas[],2,0)</f>
        <v>Metropolitana</v>
      </c>
      <c r="C2434" s="12">
        <v>44158</v>
      </c>
      <c r="D2434" s="3">
        <f>+VLOOKUP(Precio_diario_frutas[[#This Row],[Mercado]],Codigos_mercados_mayoristas[],3,0)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ht="30" x14ac:dyDescent="0.25">
      <c r="A2435" s="10" t="s">
        <v>142</v>
      </c>
      <c r="B2435" s="3" t="str">
        <f>+VLOOKUP(Precio_diario_frutas[[#This Row],[Mercado]],Codigos_mercados_mayoristas[],2,0)</f>
        <v>Metropolitana</v>
      </c>
      <c r="C2435" s="12">
        <v>44158</v>
      </c>
      <c r="D2435" s="3">
        <f>+VLOOKUP(Precio_diario_frutas[[#This Row],[Mercado]],Codigos_mercados_mayoristas[],3,0)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ht="30" x14ac:dyDescent="0.25">
      <c r="A2436" s="10" t="s">
        <v>142</v>
      </c>
      <c r="B2436" s="3" t="str">
        <f>+VLOOKUP(Precio_diario_frutas[[#This Row],[Mercado]],Codigos_mercados_mayoristas[],2,0)</f>
        <v>Metropolitana</v>
      </c>
      <c r="C2436" s="12">
        <v>44158</v>
      </c>
      <c r="D2436" s="3">
        <f>+VLOOKUP(Precio_diario_frutas[[#This Row],[Mercado]],Codigos_mercados_mayoristas[],3,0)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25">
      <c r="A2437" s="10" t="s">
        <v>142</v>
      </c>
      <c r="B2437" s="3" t="str">
        <f>+VLOOKUP(Precio_diario_frutas[[#This Row],[Mercado]],Codigos_mercados_mayoristas[],2,0)</f>
        <v>Metropolitana</v>
      </c>
      <c r="C2437" s="12">
        <v>44158</v>
      </c>
      <c r="D2437" s="3">
        <f>+VLOOKUP(Precio_diario_frutas[[#This Row],[Mercado]],Codigos_mercados_mayoristas[],3,0)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25">
      <c r="A2438" s="10" t="s">
        <v>142</v>
      </c>
      <c r="B2438" s="3" t="str">
        <f>+VLOOKUP(Precio_diario_frutas[[#This Row],[Mercado]],Codigos_mercados_mayoristas[],2,0)</f>
        <v>Metropolitana</v>
      </c>
      <c r="C2438" s="12">
        <v>44158</v>
      </c>
      <c r="D2438" s="3">
        <f>+VLOOKUP(Precio_diario_frutas[[#This Row],[Mercado]],Codigos_mercados_mayoristas[],3,0)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25">
      <c r="A2439" s="10" t="s">
        <v>142</v>
      </c>
      <c r="B2439" s="3" t="str">
        <f>+VLOOKUP(Precio_diario_frutas[[#This Row],[Mercado]],Codigos_mercados_mayoristas[],2,0)</f>
        <v>Metropolitana</v>
      </c>
      <c r="C2439" s="12">
        <v>44158</v>
      </c>
      <c r="D2439" s="3">
        <f>+VLOOKUP(Precio_diario_frutas[[#This Row],[Mercado]],Codigos_mercados_mayoristas[],3,0)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25">
      <c r="A2440" s="10" t="s">
        <v>142</v>
      </c>
      <c r="B2440" s="3" t="str">
        <f>+VLOOKUP(Precio_diario_frutas[[#This Row],[Mercado]],Codigos_mercados_mayoristas[],2,0)</f>
        <v>Metropolitana</v>
      </c>
      <c r="C2440" s="12">
        <v>44158</v>
      </c>
      <c r="D2440" s="3">
        <f>+VLOOKUP(Precio_diario_frutas[[#This Row],[Mercado]],Codigos_mercados_mayoristas[],3,0)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25">
      <c r="A2441" s="10" t="s">
        <v>142</v>
      </c>
      <c r="B2441" s="3" t="str">
        <f>+VLOOKUP(Precio_diario_frutas[[#This Row],[Mercado]],Codigos_mercados_mayoristas[],2,0)</f>
        <v>Metropolitana</v>
      </c>
      <c r="C2441" s="12">
        <v>44158</v>
      </c>
      <c r="D2441" s="3">
        <f>+VLOOKUP(Precio_diario_frutas[[#This Row],[Mercado]],Codigos_mercados_mayoristas[],3,0)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25">
      <c r="A2442" s="10" t="s">
        <v>142</v>
      </c>
      <c r="B2442" s="3" t="str">
        <f>+VLOOKUP(Precio_diario_frutas[[#This Row],[Mercado]],Codigos_mercados_mayoristas[],2,0)</f>
        <v>Metropolitana</v>
      </c>
      <c r="C2442" s="12">
        <v>44158</v>
      </c>
      <c r="D2442" s="3">
        <f>+VLOOKUP(Precio_diario_frutas[[#This Row],[Mercado]],Codigos_mercados_mayoristas[],3,0)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25">
      <c r="A2443" s="10" t="s">
        <v>142</v>
      </c>
      <c r="B2443" s="3" t="str">
        <f>+VLOOKUP(Precio_diario_frutas[[#This Row],[Mercado]],Codigos_mercados_mayoristas[],2,0)</f>
        <v>Metropolitana</v>
      </c>
      <c r="C2443" s="12">
        <v>44158</v>
      </c>
      <c r="D2443" s="3">
        <f>+VLOOKUP(Precio_diario_frutas[[#This Row],[Mercado]],Codigos_mercados_mayoristas[],3,0)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25">
      <c r="A2444" s="10" t="s">
        <v>142</v>
      </c>
      <c r="B2444" s="3" t="str">
        <f>+VLOOKUP(Precio_diario_frutas[[#This Row],[Mercado]],Codigos_mercados_mayoristas[],2,0)</f>
        <v>Metropolitana</v>
      </c>
      <c r="C2444" s="12">
        <v>44158</v>
      </c>
      <c r="D2444" s="3">
        <f>+VLOOKUP(Precio_diario_frutas[[#This Row],[Mercado]],Codigos_mercados_mayoristas[],3,0)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25">
      <c r="A2445" s="10" t="s">
        <v>142</v>
      </c>
      <c r="B2445" s="3" t="str">
        <f>+VLOOKUP(Precio_diario_frutas[[#This Row],[Mercado]],Codigos_mercados_mayoristas[],2,0)</f>
        <v>Metropolitana</v>
      </c>
      <c r="C2445" s="12">
        <v>44158</v>
      </c>
      <c r="D2445" s="3">
        <f>+VLOOKUP(Precio_diario_frutas[[#This Row],[Mercado]],Codigos_mercados_mayoristas[],3,0)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25">
      <c r="A2446" s="10" t="s">
        <v>142</v>
      </c>
      <c r="B2446" s="3" t="str">
        <f>+VLOOKUP(Precio_diario_frutas[[#This Row],[Mercado]],Codigos_mercados_mayoristas[],2,0)</f>
        <v>Metropolitana</v>
      </c>
      <c r="C2446" s="12">
        <v>44158</v>
      </c>
      <c r="D2446" s="3">
        <f>+VLOOKUP(Precio_diario_frutas[[#This Row],[Mercado]],Codigos_mercados_mayoristas[],3,0)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25">
      <c r="A2447" s="10" t="s">
        <v>142</v>
      </c>
      <c r="B2447" s="3" t="str">
        <f>+VLOOKUP(Precio_diario_frutas[[#This Row],[Mercado]],Codigos_mercados_mayoristas[],2,0)</f>
        <v>Metropolitana</v>
      </c>
      <c r="C2447" s="12">
        <v>44158</v>
      </c>
      <c r="D2447" s="3">
        <f>+VLOOKUP(Precio_diario_frutas[[#This Row],[Mercado]],Codigos_mercados_mayoristas[],3,0)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25">
      <c r="A2448" s="10" t="s">
        <v>142</v>
      </c>
      <c r="B2448" s="3" t="str">
        <f>+VLOOKUP(Precio_diario_frutas[[#This Row],[Mercado]],Codigos_mercados_mayoristas[],2,0)</f>
        <v>Metropolitana</v>
      </c>
      <c r="C2448" s="12">
        <v>44158</v>
      </c>
      <c r="D2448" s="3">
        <f>+VLOOKUP(Precio_diario_frutas[[#This Row],[Mercado]],Codigos_mercados_mayoristas[],3,0)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25">
      <c r="A2449" s="10" t="s">
        <v>142</v>
      </c>
      <c r="B2449" s="3" t="str">
        <f>+VLOOKUP(Precio_diario_frutas[[#This Row],[Mercado]],Codigos_mercados_mayoristas[],2,0)</f>
        <v>Metropolitana</v>
      </c>
      <c r="C2449" s="12">
        <v>44158</v>
      </c>
      <c r="D2449" s="3">
        <f>+VLOOKUP(Precio_diario_frutas[[#This Row],[Mercado]],Codigos_mercados_mayoristas[],3,0)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25">
      <c r="A2450" s="10" t="s">
        <v>142</v>
      </c>
      <c r="B2450" s="3" t="str">
        <f>+VLOOKUP(Precio_diario_frutas[[#This Row],[Mercado]],Codigos_mercados_mayoristas[],2,0)</f>
        <v>Metropolitana</v>
      </c>
      <c r="C2450" s="12">
        <v>44158</v>
      </c>
      <c r="D2450" s="3">
        <f>+VLOOKUP(Precio_diario_frutas[[#This Row],[Mercado]],Codigos_mercados_mayoristas[],3,0)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25">
      <c r="A2451" s="10" t="s">
        <v>142</v>
      </c>
      <c r="B2451" s="3" t="str">
        <f>+VLOOKUP(Precio_diario_frutas[[#This Row],[Mercado]],Codigos_mercados_mayoristas[],2,0)</f>
        <v>Metropolitana</v>
      </c>
      <c r="C2451" s="12">
        <v>44158</v>
      </c>
      <c r="D2451" s="3">
        <f>+VLOOKUP(Precio_diario_frutas[[#This Row],[Mercado]],Codigos_mercados_mayoristas[],3,0)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25">
      <c r="A2452" s="10" t="s">
        <v>142</v>
      </c>
      <c r="B2452" s="3" t="str">
        <f>+VLOOKUP(Precio_diario_frutas[[#This Row],[Mercado]],Codigos_mercados_mayoristas[],2,0)</f>
        <v>Metropolitana</v>
      </c>
      <c r="C2452" s="12">
        <v>44158</v>
      </c>
      <c r="D2452" s="3">
        <f>+VLOOKUP(Precio_diario_frutas[[#This Row],[Mercado]],Codigos_mercados_mayoristas[],3,0)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25">
      <c r="A2453" s="10" t="s">
        <v>142</v>
      </c>
      <c r="B2453" s="3" t="str">
        <f>+VLOOKUP(Precio_diario_frutas[[#This Row],[Mercado]],Codigos_mercados_mayoristas[],2,0)</f>
        <v>Metropolitana</v>
      </c>
      <c r="C2453" s="12">
        <v>44158</v>
      </c>
      <c r="D2453" s="3">
        <f>+VLOOKUP(Precio_diario_frutas[[#This Row],[Mercado]],Codigos_mercados_mayoristas[],3,0)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30" x14ac:dyDescent="0.25">
      <c r="A2454" s="10" t="s">
        <v>142</v>
      </c>
      <c r="B2454" s="3" t="str">
        <f>+VLOOKUP(Precio_diario_frutas[[#This Row],[Mercado]],Codigos_mercados_mayoristas[],2,0)</f>
        <v>Metropolitana</v>
      </c>
      <c r="C2454" s="12">
        <v>44158</v>
      </c>
      <c r="D2454" s="3">
        <f>+VLOOKUP(Precio_diario_frutas[[#This Row],[Mercado]],Codigos_mercados_mayoristas[],3,0)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30" x14ac:dyDescent="0.25">
      <c r="A2455" s="10" t="s">
        <v>142</v>
      </c>
      <c r="B2455" s="3" t="str">
        <f>+VLOOKUP(Precio_diario_frutas[[#This Row],[Mercado]],Codigos_mercados_mayoristas[],2,0)</f>
        <v>Metropolitana</v>
      </c>
      <c r="C2455" s="12">
        <v>44158</v>
      </c>
      <c r="D2455" s="3">
        <f>+VLOOKUP(Precio_diario_frutas[[#This Row],[Mercado]],Codigos_mercados_mayoristas[],3,0)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30" x14ac:dyDescent="0.25">
      <c r="A2456" s="10" t="s">
        <v>142</v>
      </c>
      <c r="B2456" s="3" t="str">
        <f>+VLOOKUP(Precio_diario_frutas[[#This Row],[Mercado]],Codigos_mercados_mayoristas[],2,0)</f>
        <v>Metropolitana</v>
      </c>
      <c r="C2456" s="12">
        <v>44158</v>
      </c>
      <c r="D2456" s="3">
        <f>+VLOOKUP(Precio_diario_frutas[[#This Row],[Mercado]],Codigos_mercados_mayoristas[],3,0)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25">
      <c r="A2457" s="10" t="s">
        <v>142</v>
      </c>
      <c r="B2457" s="3" t="str">
        <f>+VLOOKUP(Precio_diario_frutas[[#This Row],[Mercado]],Codigos_mercados_mayoristas[],2,0)</f>
        <v>Metropolitana</v>
      </c>
      <c r="C2457" s="12">
        <v>44158</v>
      </c>
      <c r="D2457" s="3">
        <f>+VLOOKUP(Precio_diario_frutas[[#This Row],[Mercado]],Codigos_mercados_mayoristas[],3,0)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25">
      <c r="A2458" s="10" t="s">
        <v>142</v>
      </c>
      <c r="B2458" s="3" t="str">
        <f>+VLOOKUP(Precio_diario_frutas[[#This Row],[Mercado]],Codigos_mercados_mayoristas[],2,0)</f>
        <v>Metropolitana</v>
      </c>
      <c r="C2458" s="12">
        <v>44158</v>
      </c>
      <c r="D2458" s="3">
        <f>+VLOOKUP(Precio_diario_frutas[[#This Row],[Mercado]],Codigos_mercados_mayoristas[],3,0)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25">
      <c r="A2459" s="10" t="s">
        <v>142</v>
      </c>
      <c r="B2459" s="3" t="str">
        <f>+VLOOKUP(Precio_diario_frutas[[#This Row],[Mercado]],Codigos_mercados_mayoristas[],2,0)</f>
        <v>Metropolitana</v>
      </c>
      <c r="C2459" s="12">
        <v>44158</v>
      </c>
      <c r="D2459" s="3">
        <f>+VLOOKUP(Precio_diario_frutas[[#This Row],[Mercado]],Codigos_mercados_mayoristas[],3,0)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25">
      <c r="A2460" s="10" t="s">
        <v>142</v>
      </c>
      <c r="B2460" s="3" t="str">
        <f>+VLOOKUP(Precio_diario_frutas[[#This Row],[Mercado]],Codigos_mercados_mayoristas[],2,0)</f>
        <v>Metropolitana</v>
      </c>
      <c r="C2460" s="12">
        <v>44158</v>
      </c>
      <c r="D2460" s="3">
        <f>+VLOOKUP(Precio_diario_frutas[[#This Row],[Mercado]],Codigos_mercados_mayoristas[],3,0)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25">
      <c r="A2461" s="10" t="s">
        <v>142</v>
      </c>
      <c r="B2461" s="3" t="str">
        <f>+VLOOKUP(Precio_diario_frutas[[#This Row],[Mercado]],Codigos_mercados_mayoristas[],2,0)</f>
        <v>Metropolitana</v>
      </c>
      <c r="C2461" s="12">
        <v>44158</v>
      </c>
      <c r="D2461" s="3">
        <f>+VLOOKUP(Precio_diario_frutas[[#This Row],[Mercado]],Codigos_mercados_mayoristas[],3,0)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25">
      <c r="A2462" s="10" t="s">
        <v>142</v>
      </c>
      <c r="B2462" s="3" t="str">
        <f>+VLOOKUP(Precio_diario_frutas[[#This Row],[Mercado]],Codigos_mercados_mayoristas[],2,0)</f>
        <v>Metropolitana</v>
      </c>
      <c r="C2462" s="12">
        <v>44158</v>
      </c>
      <c r="D2462" s="3">
        <f>+VLOOKUP(Precio_diario_frutas[[#This Row],[Mercado]],Codigos_mercados_mayoristas[],3,0)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25">
      <c r="A2463" s="10" t="s">
        <v>142</v>
      </c>
      <c r="B2463" s="3" t="str">
        <f>+VLOOKUP(Precio_diario_frutas[[#This Row],[Mercado]],Codigos_mercados_mayoristas[],2,0)</f>
        <v>Metropolitana</v>
      </c>
      <c r="C2463" s="12">
        <v>44158</v>
      </c>
      <c r="D2463" s="3">
        <f>+VLOOKUP(Precio_diario_frutas[[#This Row],[Mercado]],Codigos_mercados_mayoristas[],3,0)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25">
      <c r="A2464" s="10" t="s">
        <v>142</v>
      </c>
      <c r="B2464" s="3" t="str">
        <f>+VLOOKUP(Precio_diario_frutas[[#This Row],[Mercado]],Codigos_mercados_mayoristas[],2,0)</f>
        <v>Metropolitana</v>
      </c>
      <c r="C2464" s="12">
        <v>44158</v>
      </c>
      <c r="D2464" s="3">
        <f>+VLOOKUP(Precio_diario_frutas[[#This Row],[Mercado]],Codigos_mercados_mayoristas[],3,0)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25">
      <c r="A2465" s="10" t="s">
        <v>142</v>
      </c>
      <c r="B2465" s="3" t="str">
        <f>+VLOOKUP(Precio_diario_frutas[[#This Row],[Mercado]],Codigos_mercados_mayoristas[],2,0)</f>
        <v>Metropolitana</v>
      </c>
      <c r="C2465" s="12">
        <v>44158</v>
      </c>
      <c r="D2465" s="3">
        <f>+VLOOKUP(Precio_diario_frutas[[#This Row],[Mercado]],Codigos_mercados_mayoristas[],3,0)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25">
      <c r="A2466" s="10" t="s">
        <v>142</v>
      </c>
      <c r="B2466" s="3" t="str">
        <f>+VLOOKUP(Precio_diario_frutas[[#This Row],[Mercado]],Codigos_mercados_mayoristas[],2,0)</f>
        <v>Metropolitana</v>
      </c>
      <c r="C2466" s="12">
        <v>44158</v>
      </c>
      <c r="D2466" s="3">
        <f>+VLOOKUP(Precio_diario_frutas[[#This Row],[Mercado]],Codigos_mercados_mayoristas[],3,0)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25">
      <c r="A2467" s="10" t="s">
        <v>142</v>
      </c>
      <c r="B2467" s="3" t="str">
        <f>+VLOOKUP(Precio_diario_frutas[[#This Row],[Mercado]],Codigos_mercados_mayoristas[],2,0)</f>
        <v>Metropolitana</v>
      </c>
      <c r="C2467" s="12">
        <v>44158</v>
      </c>
      <c r="D2467" s="3">
        <f>+VLOOKUP(Precio_diario_frutas[[#This Row],[Mercado]],Codigos_mercados_mayoristas[],3,0)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25">
      <c r="A2468" s="10" t="s">
        <v>142</v>
      </c>
      <c r="B2468" s="3" t="str">
        <f>+VLOOKUP(Precio_diario_frutas[[#This Row],[Mercado]],Codigos_mercados_mayoristas[],2,0)</f>
        <v>Metropolitana</v>
      </c>
      <c r="C2468" s="12">
        <v>44158</v>
      </c>
      <c r="D2468" s="3">
        <f>+VLOOKUP(Precio_diario_frutas[[#This Row],[Mercado]],Codigos_mercados_mayoristas[],3,0)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25">
      <c r="A2469" s="10" t="s">
        <v>142</v>
      </c>
      <c r="B2469" s="3" t="str">
        <f>+VLOOKUP(Precio_diario_frutas[[#This Row],[Mercado]],Codigos_mercados_mayoristas[],2,0)</f>
        <v>Metropolitana</v>
      </c>
      <c r="C2469" s="12">
        <v>44158</v>
      </c>
      <c r="D2469" s="3">
        <f>+VLOOKUP(Precio_diario_frutas[[#This Row],[Mercado]],Codigos_mercados_mayoristas[],3,0)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25">
      <c r="A2470" s="10" t="s">
        <v>142</v>
      </c>
      <c r="B2470" s="3" t="str">
        <f>+VLOOKUP(Precio_diario_frutas[[#This Row],[Mercado]],Codigos_mercados_mayoristas[],2,0)</f>
        <v>Metropolitana</v>
      </c>
      <c r="C2470" s="12">
        <v>44158</v>
      </c>
      <c r="D2470" s="3">
        <f>+VLOOKUP(Precio_diario_frutas[[#This Row],[Mercado]],Codigos_mercados_mayoristas[],3,0)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25">
      <c r="A2471" s="10" t="s">
        <v>142</v>
      </c>
      <c r="B2471" s="3" t="str">
        <f>+VLOOKUP(Precio_diario_frutas[[#This Row],[Mercado]],Codigos_mercados_mayoristas[],2,0)</f>
        <v>Metropolitana</v>
      </c>
      <c r="C2471" s="12">
        <v>44158</v>
      </c>
      <c r="D2471" s="3">
        <f>+VLOOKUP(Precio_diario_frutas[[#This Row],[Mercado]],Codigos_mercados_mayoristas[],3,0)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ht="30" x14ac:dyDescent="0.25">
      <c r="A2472" s="10" t="s">
        <v>142</v>
      </c>
      <c r="B2472" s="3" t="str">
        <f>+VLOOKUP(Precio_diario_frutas[[#This Row],[Mercado]],Codigos_mercados_mayoristas[],2,0)</f>
        <v>Metropolitana</v>
      </c>
      <c r="C2472" s="12">
        <v>44158</v>
      </c>
      <c r="D2472" s="3">
        <f>+VLOOKUP(Precio_diario_frutas[[#This Row],[Mercado]],Codigos_mercados_mayoristas[],3,0)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25">
      <c r="A2473" s="10" t="s">
        <v>142</v>
      </c>
      <c r="B2473" s="3" t="str">
        <f>+VLOOKUP(Precio_diario_frutas[[#This Row],[Mercado]],Codigos_mercados_mayoristas[],2,0)</f>
        <v>Metropolitana</v>
      </c>
      <c r="C2473" s="12">
        <v>44158</v>
      </c>
      <c r="D2473" s="3">
        <f>+VLOOKUP(Precio_diario_frutas[[#This Row],[Mercado]],Codigos_mercados_mayoristas[],3,0)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25">
      <c r="A2474" s="10" t="s">
        <v>142</v>
      </c>
      <c r="B2474" s="3" t="str">
        <f>+VLOOKUP(Precio_diario_frutas[[#This Row],[Mercado]],Codigos_mercados_mayoristas[],2,0)</f>
        <v>Metropolitana</v>
      </c>
      <c r="C2474" s="12">
        <v>44158</v>
      </c>
      <c r="D2474" s="3">
        <f>+VLOOKUP(Precio_diario_frutas[[#This Row],[Mercado]],Codigos_mercados_mayoristas[],3,0)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ht="30" x14ac:dyDescent="0.25">
      <c r="A2475" s="10" t="s">
        <v>142</v>
      </c>
      <c r="B2475" s="3" t="str">
        <f>+VLOOKUP(Precio_diario_frutas[[#This Row],[Mercado]],Codigos_mercados_mayoristas[],2,0)</f>
        <v>Metropolitana</v>
      </c>
      <c r="C2475" s="12">
        <v>44158</v>
      </c>
      <c r="D2475" s="3">
        <f>+VLOOKUP(Precio_diario_frutas[[#This Row],[Mercado]],Codigos_mercados_mayoristas[],3,0)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ht="30" x14ac:dyDescent="0.25">
      <c r="A2476" s="10" t="s">
        <v>142</v>
      </c>
      <c r="B2476" s="3" t="str">
        <f>+VLOOKUP(Precio_diario_frutas[[#This Row],[Mercado]],Codigos_mercados_mayoristas[],2,0)</f>
        <v>Metropolitana</v>
      </c>
      <c r="C2476" s="12">
        <v>44158</v>
      </c>
      <c r="D2476" s="3">
        <f>+VLOOKUP(Precio_diario_frutas[[#This Row],[Mercado]],Codigos_mercados_mayoristas[],3,0)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25">
      <c r="A2477" s="10" t="s">
        <v>142</v>
      </c>
      <c r="B2477" s="3" t="str">
        <f>+VLOOKUP(Precio_diario_frutas[[#This Row],[Mercado]],Codigos_mercados_mayoristas[],2,0)</f>
        <v>Metropolitana</v>
      </c>
      <c r="C2477" s="12">
        <v>44158</v>
      </c>
      <c r="D2477" s="3">
        <f>+VLOOKUP(Precio_diario_frutas[[#This Row],[Mercado]],Codigos_mercados_mayoristas[],3,0)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25">
      <c r="A2478" s="10" t="s">
        <v>142</v>
      </c>
      <c r="B2478" s="3" t="str">
        <f>+VLOOKUP(Precio_diario_frutas[[#This Row],[Mercado]],Codigos_mercados_mayoristas[],2,0)</f>
        <v>Metropolitana</v>
      </c>
      <c r="C2478" s="12">
        <v>44158</v>
      </c>
      <c r="D2478" s="3">
        <f>+VLOOKUP(Precio_diario_frutas[[#This Row],[Mercado]],Codigos_mercados_mayoristas[],3,0)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25">
      <c r="A2479" s="10" t="s">
        <v>142</v>
      </c>
      <c r="B2479" s="3" t="str">
        <f>+VLOOKUP(Precio_diario_frutas[[#This Row],[Mercado]],Codigos_mercados_mayoristas[],2,0)</f>
        <v>Metropolitana</v>
      </c>
      <c r="C2479" s="12">
        <v>44158</v>
      </c>
      <c r="D2479" s="3">
        <f>+VLOOKUP(Precio_diario_frutas[[#This Row],[Mercado]],Codigos_mercados_mayoristas[],3,0)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25">
      <c r="A2480" s="10" t="s">
        <v>142</v>
      </c>
      <c r="B2480" s="3" t="str">
        <f>+VLOOKUP(Precio_diario_frutas[[#This Row],[Mercado]],Codigos_mercados_mayoristas[],2,0)</f>
        <v>Metropolitana</v>
      </c>
      <c r="C2480" s="12">
        <v>44158</v>
      </c>
      <c r="D2480" s="3">
        <f>+VLOOKUP(Precio_diario_frutas[[#This Row],[Mercado]],Codigos_mercados_mayoristas[],3,0)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25">
      <c r="A2481" s="10" t="s">
        <v>142</v>
      </c>
      <c r="B2481" s="3" t="str">
        <f>+VLOOKUP(Precio_diario_frutas[[#This Row],[Mercado]],Codigos_mercados_mayoristas[],2,0)</f>
        <v>Metropolitana</v>
      </c>
      <c r="C2481" s="12">
        <v>44158</v>
      </c>
      <c r="D2481" s="3">
        <f>+VLOOKUP(Precio_diario_frutas[[#This Row],[Mercado]],Codigos_mercados_mayoristas[],3,0)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25">
      <c r="A2482" s="10" t="s">
        <v>142</v>
      </c>
      <c r="B2482" s="3" t="str">
        <f>+VLOOKUP(Precio_diario_frutas[[#This Row],[Mercado]],Codigos_mercados_mayoristas[],2,0)</f>
        <v>Metropolitana</v>
      </c>
      <c r="C2482" s="12">
        <v>44158</v>
      </c>
      <c r="D2482" s="3">
        <f>+VLOOKUP(Precio_diario_frutas[[#This Row],[Mercado]],Codigos_mercados_mayoristas[],3,0)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25">
      <c r="A2483" s="10" t="s">
        <v>142</v>
      </c>
      <c r="B2483" s="3" t="str">
        <f>+VLOOKUP(Precio_diario_frutas[[#This Row],[Mercado]],Codigos_mercados_mayoristas[],2,0)</f>
        <v>Metropolitana</v>
      </c>
      <c r="C2483" s="12">
        <v>44158</v>
      </c>
      <c r="D2483" s="3">
        <f>+VLOOKUP(Precio_diario_frutas[[#This Row],[Mercado]],Codigos_mercados_mayoristas[],3,0)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25">
      <c r="A2484" s="10" t="s">
        <v>142</v>
      </c>
      <c r="B2484" s="3" t="str">
        <f>+VLOOKUP(Precio_diario_frutas[[#This Row],[Mercado]],Codigos_mercados_mayoristas[],2,0)</f>
        <v>Metropolitana</v>
      </c>
      <c r="C2484" s="12">
        <v>44158</v>
      </c>
      <c r="D2484" s="3">
        <f>+VLOOKUP(Precio_diario_frutas[[#This Row],[Mercado]],Codigos_mercados_mayoristas[],3,0)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25">
      <c r="A2485" s="10" t="s">
        <v>142</v>
      </c>
      <c r="B2485" s="3" t="str">
        <f>+VLOOKUP(Precio_diario_frutas[[#This Row],[Mercado]],Codigos_mercados_mayoristas[],2,0)</f>
        <v>Metropolitana</v>
      </c>
      <c r="C2485" s="12">
        <v>44158</v>
      </c>
      <c r="D2485" s="3">
        <f>+VLOOKUP(Precio_diario_frutas[[#This Row],[Mercado]],Codigos_mercados_mayoristas[],3,0)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25">
      <c r="A2486" s="10" t="s">
        <v>142</v>
      </c>
      <c r="B2486" s="3" t="str">
        <f>+VLOOKUP(Precio_diario_frutas[[#This Row],[Mercado]],Codigos_mercados_mayoristas[],2,0)</f>
        <v>Metropolitana</v>
      </c>
      <c r="C2486" s="12">
        <v>44158</v>
      </c>
      <c r="D2486" s="3">
        <f>+VLOOKUP(Precio_diario_frutas[[#This Row],[Mercado]],Codigos_mercados_mayoristas[],3,0)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30" x14ac:dyDescent="0.25">
      <c r="A2487" s="10" t="s">
        <v>142</v>
      </c>
      <c r="B2487" s="3" t="str">
        <f>+VLOOKUP(Precio_diario_frutas[[#This Row],[Mercado]],Codigos_mercados_mayoristas[],2,0)</f>
        <v>Metropolitana</v>
      </c>
      <c r="C2487" s="12">
        <v>44158</v>
      </c>
      <c r="D2487" s="3">
        <f>+VLOOKUP(Precio_diario_frutas[[#This Row],[Mercado]],Codigos_mercados_mayoristas[],3,0)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30" x14ac:dyDescent="0.25">
      <c r="A2488" s="10" t="s">
        <v>142</v>
      </c>
      <c r="B2488" s="3" t="str">
        <f>+VLOOKUP(Precio_diario_frutas[[#This Row],[Mercado]],Codigos_mercados_mayoristas[],2,0)</f>
        <v>Metropolitana</v>
      </c>
      <c r="C2488" s="12">
        <v>44158</v>
      </c>
      <c r="D2488" s="3">
        <f>+VLOOKUP(Precio_diario_frutas[[#This Row],[Mercado]],Codigos_mercados_mayoristas[],3,0)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30" x14ac:dyDescent="0.25">
      <c r="A2489" s="10" t="s">
        <v>142</v>
      </c>
      <c r="B2489" s="3" t="str">
        <f>+VLOOKUP(Precio_diario_frutas[[#This Row],[Mercado]],Codigos_mercados_mayoristas[],2,0)</f>
        <v>Metropolitana</v>
      </c>
      <c r="C2489" s="12">
        <v>44158</v>
      </c>
      <c r="D2489" s="3">
        <f>+VLOOKUP(Precio_diario_frutas[[#This Row],[Mercado]],Codigos_mercados_mayoristas[],3,0)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30" x14ac:dyDescent="0.25">
      <c r="A2490" s="10" t="s">
        <v>142</v>
      </c>
      <c r="B2490" s="3" t="str">
        <f>+VLOOKUP(Precio_diario_frutas[[#This Row],[Mercado]],Codigos_mercados_mayoristas[],2,0)</f>
        <v>Metropolitana</v>
      </c>
      <c r="C2490" s="12">
        <v>44158</v>
      </c>
      <c r="D2490" s="3">
        <f>+VLOOKUP(Precio_diario_frutas[[#This Row],[Mercado]],Codigos_mercados_mayoristas[],3,0)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30" x14ac:dyDescent="0.25">
      <c r="A2491" s="10" t="s">
        <v>142</v>
      </c>
      <c r="B2491" s="3" t="str">
        <f>+VLOOKUP(Precio_diario_frutas[[#This Row],[Mercado]],Codigos_mercados_mayoristas[],2,0)</f>
        <v>Metropolitana</v>
      </c>
      <c r="C2491" s="12">
        <v>44158</v>
      </c>
      <c r="D2491" s="3">
        <f>+VLOOKUP(Precio_diario_frutas[[#This Row],[Mercado]],Codigos_mercados_mayoristas[],3,0)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30" x14ac:dyDescent="0.25">
      <c r="A2492" s="10" t="s">
        <v>142</v>
      </c>
      <c r="B2492" s="3" t="str">
        <f>+VLOOKUP(Precio_diario_frutas[[#This Row],[Mercado]],Codigos_mercados_mayoristas[],2,0)</f>
        <v>Metropolitana</v>
      </c>
      <c r="C2492" s="12">
        <v>44158</v>
      </c>
      <c r="D2492" s="3">
        <f>+VLOOKUP(Precio_diario_frutas[[#This Row],[Mercado]],Codigos_mercados_mayoristas[],3,0)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30" x14ac:dyDescent="0.25">
      <c r="A2493" s="10" t="s">
        <v>142</v>
      </c>
      <c r="B2493" s="3" t="str">
        <f>+VLOOKUP(Precio_diario_frutas[[#This Row],[Mercado]],Codigos_mercados_mayoristas[],2,0)</f>
        <v>Metropolitana</v>
      </c>
      <c r="C2493" s="12">
        <v>44158</v>
      </c>
      <c r="D2493" s="3">
        <f>+VLOOKUP(Precio_diario_frutas[[#This Row],[Mercado]],Codigos_mercados_mayoristas[],3,0)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ht="30" x14ac:dyDescent="0.25">
      <c r="A2494" s="10" t="s">
        <v>142</v>
      </c>
      <c r="B2494" s="3" t="str">
        <f>+VLOOKUP(Precio_diario_frutas[[#This Row],[Mercado]],Codigos_mercados_mayoristas[],2,0)</f>
        <v>Metropolitana</v>
      </c>
      <c r="C2494" s="12">
        <v>44158</v>
      </c>
      <c r="D2494" s="3">
        <f>+VLOOKUP(Precio_diario_frutas[[#This Row],[Mercado]],Codigos_mercados_mayoristas[],3,0)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25">
      <c r="A2495" s="10" t="s">
        <v>142</v>
      </c>
      <c r="B2495" s="3" t="str">
        <f>+VLOOKUP(Precio_diario_frutas[[#This Row],[Mercado]],Codigos_mercados_mayoristas[],2,0)</f>
        <v>Metropolitana</v>
      </c>
      <c r="C2495" s="12">
        <v>44158</v>
      </c>
      <c r="D2495" s="3">
        <f>+VLOOKUP(Precio_diario_frutas[[#This Row],[Mercado]],Codigos_mercados_mayoristas[],3,0)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25">
      <c r="A2496" s="8" t="s">
        <v>174</v>
      </c>
      <c r="B2496" s="3" t="str">
        <f>+VLOOKUP(Precio_diario_frutas[[#This Row],[Mercado]],Codigos_mercados_mayoristas[],2,0)</f>
        <v>Metropolitana</v>
      </c>
      <c r="C2496" s="12">
        <v>44158</v>
      </c>
      <c r="D2496" s="3">
        <f>+VLOOKUP(Precio_diario_frutas[[#This Row],[Mercado]],Codigos_mercados_mayoristas[],3,0)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25">
      <c r="A2497" s="8" t="s">
        <v>174</v>
      </c>
      <c r="B2497" s="3" t="str">
        <f>+VLOOKUP(Precio_diario_frutas[[#This Row],[Mercado]],Codigos_mercados_mayoristas[],2,0)</f>
        <v>Metropolitana</v>
      </c>
      <c r="C2497" s="12">
        <v>44158</v>
      </c>
      <c r="D2497" s="3">
        <f>+VLOOKUP(Precio_diario_frutas[[#This Row],[Mercado]],Codigos_mercados_mayoristas[],3,0)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25">
      <c r="A2498" s="8" t="s">
        <v>174</v>
      </c>
      <c r="B2498" s="3" t="str">
        <f>+VLOOKUP(Precio_diario_frutas[[#This Row],[Mercado]],Codigos_mercados_mayoristas[],2,0)</f>
        <v>Metropolitana</v>
      </c>
      <c r="C2498" s="12">
        <v>44158</v>
      </c>
      <c r="D2498" s="3">
        <f>+VLOOKUP(Precio_diario_frutas[[#This Row],[Mercado]],Codigos_mercados_mayoristas[],3,0)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25">
      <c r="A2499" s="8" t="s">
        <v>174</v>
      </c>
      <c r="B2499" s="3" t="str">
        <f>+VLOOKUP(Precio_diario_frutas[[#This Row],[Mercado]],Codigos_mercados_mayoristas[],2,0)</f>
        <v>Metropolitana</v>
      </c>
      <c r="C2499" s="12">
        <v>44158</v>
      </c>
      <c r="D2499" s="3">
        <f>+VLOOKUP(Precio_diario_frutas[[#This Row],[Mercado]],Codigos_mercados_mayoristas[],3,0)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25">
      <c r="A2500" s="8" t="s">
        <v>174</v>
      </c>
      <c r="B2500" s="3" t="str">
        <f>+VLOOKUP(Precio_diario_frutas[[#This Row],[Mercado]],Codigos_mercados_mayoristas[],2,0)</f>
        <v>Metropolitana</v>
      </c>
      <c r="C2500" s="12">
        <v>44158</v>
      </c>
      <c r="D2500" s="3">
        <f>+VLOOKUP(Precio_diario_frutas[[#This Row],[Mercado]],Codigos_mercados_mayoristas[],3,0)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25">
      <c r="A2501" s="8" t="s">
        <v>174</v>
      </c>
      <c r="B2501" s="3" t="str">
        <f>+VLOOKUP(Precio_diario_frutas[[#This Row],[Mercado]],Codigos_mercados_mayoristas[],2,0)</f>
        <v>Metropolitana</v>
      </c>
      <c r="C2501" s="12">
        <v>44158</v>
      </c>
      <c r="D2501" s="3">
        <f>+VLOOKUP(Precio_diario_frutas[[#This Row],[Mercado]],Codigos_mercados_mayoristas[],3,0)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25">
      <c r="A2502" s="8" t="s">
        <v>174</v>
      </c>
      <c r="B2502" s="3" t="str">
        <f>+VLOOKUP(Precio_diario_frutas[[#This Row],[Mercado]],Codigos_mercados_mayoristas[],2,0)</f>
        <v>Metropolitana</v>
      </c>
      <c r="C2502" s="12">
        <v>44158</v>
      </c>
      <c r="D2502" s="3">
        <f>+VLOOKUP(Precio_diario_frutas[[#This Row],[Mercado]],Codigos_mercados_mayoristas[],3,0)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25">
      <c r="A2503" s="8" t="s">
        <v>174</v>
      </c>
      <c r="B2503" s="3" t="str">
        <f>+VLOOKUP(Precio_diario_frutas[[#This Row],[Mercado]],Codigos_mercados_mayoristas[],2,0)</f>
        <v>Metropolitana</v>
      </c>
      <c r="C2503" s="12">
        <v>44158</v>
      </c>
      <c r="D2503" s="3">
        <f>+VLOOKUP(Precio_diario_frutas[[#This Row],[Mercado]],Codigos_mercados_mayoristas[],3,0)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25">
      <c r="A2504" s="8" t="s">
        <v>174</v>
      </c>
      <c r="B2504" s="3" t="str">
        <f>+VLOOKUP(Precio_diario_frutas[[#This Row],[Mercado]],Codigos_mercados_mayoristas[],2,0)</f>
        <v>Metropolitana</v>
      </c>
      <c r="C2504" s="12">
        <v>44158</v>
      </c>
      <c r="D2504" s="3">
        <f>+VLOOKUP(Precio_diario_frutas[[#This Row],[Mercado]],Codigos_mercados_mayoristas[],3,0)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30" x14ac:dyDescent="0.25">
      <c r="A2505" s="8" t="s">
        <v>174</v>
      </c>
      <c r="B2505" s="3" t="str">
        <f>+VLOOKUP(Precio_diario_frutas[[#This Row],[Mercado]],Codigos_mercados_mayoristas[],2,0)</f>
        <v>Metropolitana</v>
      </c>
      <c r="C2505" s="12">
        <v>44158</v>
      </c>
      <c r="D2505" s="3">
        <f>+VLOOKUP(Precio_diario_frutas[[#This Row],[Mercado]],Codigos_mercados_mayoristas[],3,0)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25">
      <c r="A2506" s="8" t="s">
        <v>174</v>
      </c>
      <c r="B2506" s="3" t="str">
        <f>+VLOOKUP(Precio_diario_frutas[[#This Row],[Mercado]],Codigos_mercados_mayoristas[],2,0)</f>
        <v>Metropolitana</v>
      </c>
      <c r="C2506" s="12">
        <v>44158</v>
      </c>
      <c r="D2506" s="3">
        <f>+VLOOKUP(Precio_diario_frutas[[#This Row],[Mercado]],Codigos_mercados_mayoristas[],3,0)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25">
      <c r="A2507" s="8" t="s">
        <v>174</v>
      </c>
      <c r="B2507" s="3" t="str">
        <f>+VLOOKUP(Precio_diario_frutas[[#This Row],[Mercado]],Codigos_mercados_mayoristas[],2,0)</f>
        <v>Metropolitana</v>
      </c>
      <c r="C2507" s="12">
        <v>44158</v>
      </c>
      <c r="D2507" s="3">
        <f>+VLOOKUP(Precio_diario_frutas[[#This Row],[Mercado]],Codigos_mercados_mayoristas[],3,0)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25">
      <c r="A2508" s="8" t="s">
        <v>174</v>
      </c>
      <c r="B2508" s="3" t="str">
        <f>+VLOOKUP(Precio_diario_frutas[[#This Row],[Mercado]],Codigos_mercados_mayoristas[],2,0)</f>
        <v>Metropolitana</v>
      </c>
      <c r="C2508" s="12">
        <v>44158</v>
      </c>
      <c r="D2508" s="3">
        <f>+VLOOKUP(Precio_diario_frutas[[#This Row],[Mercado]],Codigos_mercados_mayoristas[],3,0)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25">
      <c r="A2509" s="8" t="s">
        <v>174</v>
      </c>
      <c r="B2509" s="3" t="str">
        <f>+VLOOKUP(Precio_diario_frutas[[#This Row],[Mercado]],Codigos_mercados_mayoristas[],2,0)</f>
        <v>Metropolitana</v>
      </c>
      <c r="C2509" s="12">
        <v>44158</v>
      </c>
      <c r="D2509" s="3">
        <f>+VLOOKUP(Precio_diario_frutas[[#This Row],[Mercado]],Codigos_mercados_mayoristas[],3,0)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25">
      <c r="A2510" s="8" t="s">
        <v>174</v>
      </c>
      <c r="B2510" s="3" t="str">
        <f>+VLOOKUP(Precio_diario_frutas[[#This Row],[Mercado]],Codigos_mercados_mayoristas[],2,0)</f>
        <v>Metropolitana</v>
      </c>
      <c r="C2510" s="12">
        <v>44158</v>
      </c>
      <c r="D2510" s="3">
        <f>+VLOOKUP(Precio_diario_frutas[[#This Row],[Mercado]],Codigos_mercados_mayoristas[],3,0)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25">
      <c r="A2511" s="8" t="s">
        <v>174</v>
      </c>
      <c r="B2511" s="3" t="str">
        <f>+VLOOKUP(Precio_diario_frutas[[#This Row],[Mercado]],Codigos_mercados_mayoristas[],2,0)</f>
        <v>Metropolitana</v>
      </c>
      <c r="C2511" s="12">
        <v>44158</v>
      </c>
      <c r="D2511" s="3">
        <f>+VLOOKUP(Precio_diario_frutas[[#This Row],[Mercado]],Codigos_mercados_mayoristas[],3,0)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25">
      <c r="A2512" s="8" t="s">
        <v>174</v>
      </c>
      <c r="B2512" s="3" t="str">
        <f>+VLOOKUP(Precio_diario_frutas[[#This Row],[Mercado]],Codigos_mercados_mayoristas[],2,0)</f>
        <v>Metropolitana</v>
      </c>
      <c r="C2512" s="12">
        <v>44158</v>
      </c>
      <c r="D2512" s="3">
        <f>+VLOOKUP(Precio_diario_frutas[[#This Row],[Mercado]],Codigos_mercados_mayoristas[],3,0)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ht="30" x14ac:dyDescent="0.25">
      <c r="A2513" s="8" t="s">
        <v>174</v>
      </c>
      <c r="B2513" s="3" t="str">
        <f>+VLOOKUP(Precio_diario_frutas[[#This Row],[Mercado]],Codigos_mercados_mayoristas[],2,0)</f>
        <v>Metropolitana</v>
      </c>
      <c r="C2513" s="12">
        <v>44158</v>
      </c>
      <c r="D2513" s="3">
        <f>+VLOOKUP(Precio_diario_frutas[[#This Row],[Mercado]],Codigos_mercados_mayoristas[],3,0)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25">
      <c r="A2514" s="8" t="s">
        <v>174</v>
      </c>
      <c r="B2514" s="3" t="str">
        <f>+VLOOKUP(Precio_diario_frutas[[#This Row],[Mercado]],Codigos_mercados_mayoristas[],2,0)</f>
        <v>Metropolitana</v>
      </c>
      <c r="C2514" s="12">
        <v>44158</v>
      </c>
      <c r="D2514" s="3">
        <f>+VLOOKUP(Precio_diario_frutas[[#This Row],[Mercado]],Codigos_mercados_mayoristas[],3,0)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25">
      <c r="A2515" s="8" t="s">
        <v>174</v>
      </c>
      <c r="B2515" s="3" t="str">
        <f>+VLOOKUP(Precio_diario_frutas[[#This Row],[Mercado]],Codigos_mercados_mayoristas[],2,0)</f>
        <v>Metropolitana</v>
      </c>
      <c r="C2515" s="12">
        <v>44158</v>
      </c>
      <c r="D2515" s="3">
        <f>+VLOOKUP(Precio_diario_frutas[[#This Row],[Mercado]],Codigos_mercados_mayoristas[],3,0)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25">
      <c r="A2516" s="8" t="s">
        <v>174</v>
      </c>
      <c r="B2516" s="3" t="str">
        <f>+VLOOKUP(Precio_diario_frutas[[#This Row],[Mercado]],Codigos_mercados_mayoristas[],2,0)</f>
        <v>Metropolitana</v>
      </c>
      <c r="C2516" s="12">
        <v>44158</v>
      </c>
      <c r="D2516" s="3">
        <f>+VLOOKUP(Precio_diario_frutas[[#This Row],[Mercado]],Codigos_mercados_mayoristas[],3,0)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25">
      <c r="A2517" s="8" t="s">
        <v>174</v>
      </c>
      <c r="B2517" s="3" t="str">
        <f>+VLOOKUP(Precio_diario_frutas[[#This Row],[Mercado]],Codigos_mercados_mayoristas[],2,0)</f>
        <v>Metropolitana</v>
      </c>
      <c r="C2517" s="12">
        <v>44158</v>
      </c>
      <c r="D2517" s="3">
        <f>+VLOOKUP(Precio_diario_frutas[[#This Row],[Mercado]],Codigos_mercados_mayoristas[],3,0)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30" x14ac:dyDescent="0.25">
      <c r="A2518" s="8" t="s">
        <v>174</v>
      </c>
      <c r="B2518" s="3" t="str">
        <f>+VLOOKUP(Precio_diario_frutas[[#This Row],[Mercado]],Codigos_mercados_mayoristas[],2,0)</f>
        <v>Metropolitana</v>
      </c>
      <c r="C2518" s="12">
        <v>44158</v>
      </c>
      <c r="D2518" s="3">
        <f>+VLOOKUP(Precio_diario_frutas[[#This Row],[Mercado]],Codigos_mercados_mayoristas[],3,0)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30" x14ac:dyDescent="0.25">
      <c r="A2519" s="8" t="s">
        <v>174</v>
      </c>
      <c r="B2519" s="3" t="str">
        <f>+VLOOKUP(Precio_diario_frutas[[#This Row],[Mercado]],Codigos_mercados_mayoristas[],2,0)</f>
        <v>Metropolitana</v>
      </c>
      <c r="C2519" s="12">
        <v>44158</v>
      </c>
      <c r="D2519" s="3">
        <f>+VLOOKUP(Precio_diario_frutas[[#This Row],[Mercado]],Codigos_mercados_mayoristas[],3,0)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30" x14ac:dyDescent="0.25">
      <c r="A2520" s="8" t="s">
        <v>174</v>
      </c>
      <c r="B2520" s="3" t="str">
        <f>+VLOOKUP(Precio_diario_frutas[[#This Row],[Mercado]],Codigos_mercados_mayoristas[],2,0)</f>
        <v>Metropolitana</v>
      </c>
      <c r="C2520" s="12">
        <v>44158</v>
      </c>
      <c r="D2520" s="3">
        <f>+VLOOKUP(Precio_diario_frutas[[#This Row],[Mercado]],Codigos_mercados_mayoristas[],3,0)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30" x14ac:dyDescent="0.25">
      <c r="A2521" s="8" t="s">
        <v>174</v>
      </c>
      <c r="B2521" s="11" t="str">
        <f>+VLOOKUP(Precio_diario_frutas[[#This Row],[Mercado]],Codigos_mercados_mayoristas[],2,0)</f>
        <v>Metropolitana</v>
      </c>
      <c r="C2521" s="12">
        <v>44158</v>
      </c>
      <c r="D2521" s="11">
        <f>+VLOOKUP(Precio_diario_frutas[[#This Row],[Mercado]],Codigos_mercados_mayoristas[],3,0)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ht="30" x14ac:dyDescent="0.25">
      <c r="A2522" s="10" t="s">
        <v>134</v>
      </c>
      <c r="B2522" s="11" t="str">
        <f>+VLOOKUP(Precio_diario_frutas[[#This Row],[Mercado]],Codigos_mercados_mayoristas[],2,0)</f>
        <v>Maule</v>
      </c>
      <c r="C2522" s="12">
        <v>44158</v>
      </c>
      <c r="D2522" s="11">
        <f>+VLOOKUP(Precio_diario_frutas[[#This Row],[Mercado]],Codigos_mercados_mayoristas[],3,0)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ht="30" x14ac:dyDescent="0.25">
      <c r="A2523" s="10" t="s">
        <v>134</v>
      </c>
      <c r="B2523" s="3" t="str">
        <f>+VLOOKUP(Precio_diario_frutas[[#This Row],[Mercado]],Codigos_mercados_mayoristas[],2,0)</f>
        <v>Maule</v>
      </c>
      <c r="C2523" s="12">
        <v>44158</v>
      </c>
      <c r="D2523" s="3">
        <f>+VLOOKUP(Precio_diario_frutas[[#This Row],[Mercado]],Codigos_mercados_mayoristas[],3,0)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ht="30" x14ac:dyDescent="0.25">
      <c r="A2524" s="10" t="s">
        <v>134</v>
      </c>
      <c r="B2524" s="3" t="str">
        <f>+VLOOKUP(Precio_diario_frutas[[#This Row],[Mercado]],Codigos_mercados_mayoristas[],2,0)</f>
        <v>Maule</v>
      </c>
      <c r="C2524" s="12">
        <v>44158</v>
      </c>
      <c r="D2524" s="3">
        <f>+VLOOKUP(Precio_diario_frutas[[#This Row],[Mercado]],Codigos_mercados_mayoristas[],3,0)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25">
      <c r="A2525" s="10" t="s">
        <v>134</v>
      </c>
      <c r="B2525" s="3" t="str">
        <f>+VLOOKUP(Precio_diario_frutas[[#This Row],[Mercado]],Codigos_mercados_mayoristas[],2,0)</f>
        <v>Maule</v>
      </c>
      <c r="C2525" s="12">
        <v>44158</v>
      </c>
      <c r="D2525" s="3">
        <f>+VLOOKUP(Precio_diario_frutas[[#This Row],[Mercado]],Codigos_mercados_mayoristas[],3,0)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ht="30" x14ac:dyDescent="0.25">
      <c r="A2526" s="10" t="s">
        <v>134</v>
      </c>
      <c r="B2526" s="3" t="str">
        <f>+VLOOKUP(Precio_diario_frutas[[#This Row],[Mercado]],Codigos_mercados_mayoristas[],2,0)</f>
        <v>Maule</v>
      </c>
      <c r="C2526" s="12">
        <v>44158</v>
      </c>
      <c r="D2526" s="3">
        <f>+VLOOKUP(Precio_diario_frutas[[#This Row],[Mercado]],Codigos_mercados_mayoristas[],3,0)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25">
      <c r="A2527" s="10" t="s">
        <v>134</v>
      </c>
      <c r="B2527" s="3" t="str">
        <f>+VLOOKUP(Precio_diario_frutas[[#This Row],[Mercado]],Codigos_mercados_mayoristas[],2,0)</f>
        <v>Maule</v>
      </c>
      <c r="C2527" s="12">
        <v>44158</v>
      </c>
      <c r="D2527" s="3">
        <f>+VLOOKUP(Precio_diario_frutas[[#This Row],[Mercado]],Codigos_mercados_mayoristas[],3,0)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25">
      <c r="A2528" s="10" t="s">
        <v>134</v>
      </c>
      <c r="B2528" s="3" t="str">
        <f>+VLOOKUP(Precio_diario_frutas[[#This Row],[Mercado]],Codigos_mercados_mayoristas[],2,0)</f>
        <v>Maule</v>
      </c>
      <c r="C2528" s="12">
        <v>44158</v>
      </c>
      <c r="D2528" s="3">
        <f>+VLOOKUP(Precio_diario_frutas[[#This Row],[Mercado]],Codigos_mercados_mayoristas[],3,0)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25">
      <c r="A2529" s="10" t="s">
        <v>134</v>
      </c>
      <c r="B2529" s="3" t="str">
        <f>+VLOOKUP(Precio_diario_frutas[[#This Row],[Mercado]],Codigos_mercados_mayoristas[],2,0)</f>
        <v>Maule</v>
      </c>
      <c r="C2529" s="12">
        <v>44158</v>
      </c>
      <c r="D2529" s="3">
        <f>+VLOOKUP(Precio_diario_frutas[[#This Row],[Mercado]],Codigos_mercados_mayoristas[],3,0)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25">
      <c r="A2530" s="10" t="s">
        <v>134</v>
      </c>
      <c r="B2530" s="3" t="str">
        <f>+VLOOKUP(Precio_diario_frutas[[#This Row],[Mercado]],Codigos_mercados_mayoristas[],2,0)</f>
        <v>Maule</v>
      </c>
      <c r="C2530" s="12">
        <v>44158</v>
      </c>
      <c r="D2530" s="3">
        <f>+VLOOKUP(Precio_diario_frutas[[#This Row],[Mercado]],Codigos_mercados_mayoristas[],3,0)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30" x14ac:dyDescent="0.25">
      <c r="A2531" s="10" t="s">
        <v>134</v>
      </c>
      <c r="B2531" s="3" t="str">
        <f>+VLOOKUP(Precio_diario_frutas[[#This Row],[Mercado]],Codigos_mercados_mayoristas[],2,0)</f>
        <v>Maule</v>
      </c>
      <c r="C2531" s="12">
        <v>44158</v>
      </c>
      <c r="D2531" s="3">
        <f>+VLOOKUP(Precio_diario_frutas[[#This Row],[Mercado]],Codigos_mercados_mayoristas[],3,0)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25">
      <c r="A2532" s="10" t="s">
        <v>134</v>
      </c>
      <c r="B2532" s="3" t="str">
        <f>+VLOOKUP(Precio_diario_frutas[[#This Row],[Mercado]],Codigos_mercados_mayoristas[],2,0)</f>
        <v>Maule</v>
      </c>
      <c r="C2532" s="12">
        <v>44158</v>
      </c>
      <c r="D2532" s="3">
        <f>+VLOOKUP(Precio_diario_frutas[[#This Row],[Mercado]],Codigos_mercados_mayoristas[],3,0)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ht="30" x14ac:dyDescent="0.25">
      <c r="A2533" s="10" t="s">
        <v>134</v>
      </c>
      <c r="B2533" s="3" t="str">
        <f>+VLOOKUP(Precio_diario_frutas[[#This Row],[Mercado]],Codigos_mercados_mayoristas[],2,0)</f>
        <v>Maule</v>
      </c>
      <c r="C2533" s="12">
        <v>44158</v>
      </c>
      <c r="D2533" s="3">
        <f>+VLOOKUP(Precio_diario_frutas[[#This Row],[Mercado]],Codigos_mercados_mayoristas[],3,0)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ht="30" x14ac:dyDescent="0.25">
      <c r="A2534" s="10" t="s">
        <v>134</v>
      </c>
      <c r="B2534" s="3" t="str">
        <f>+VLOOKUP(Precio_diario_frutas[[#This Row],[Mercado]],Codigos_mercados_mayoristas[],2,0)</f>
        <v>Maule</v>
      </c>
      <c r="C2534" s="12">
        <v>44158</v>
      </c>
      <c r="D2534" s="3">
        <f>+VLOOKUP(Precio_diario_frutas[[#This Row],[Mercado]],Codigos_mercados_mayoristas[],3,0)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30" x14ac:dyDescent="0.25">
      <c r="A2535" s="10" t="s">
        <v>134</v>
      </c>
      <c r="B2535" s="3" t="str">
        <f>+VLOOKUP(Precio_diario_frutas[[#This Row],[Mercado]],Codigos_mercados_mayoristas[],2,0)</f>
        <v>Maule</v>
      </c>
      <c r="C2535" s="12">
        <v>44158</v>
      </c>
      <c r="D2535" s="3">
        <f>+VLOOKUP(Precio_diario_frutas[[#This Row],[Mercado]],Codigos_mercados_mayoristas[],3,0)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30" x14ac:dyDescent="0.25">
      <c r="A2536" s="10" t="s">
        <v>134</v>
      </c>
      <c r="B2536" s="3" t="str">
        <f>+VLOOKUP(Precio_diario_frutas[[#This Row],[Mercado]],Codigos_mercados_mayoristas[],2,0)</f>
        <v>Maule</v>
      </c>
      <c r="C2536" s="12">
        <v>44158</v>
      </c>
      <c r="D2536" s="3">
        <f>+VLOOKUP(Precio_diario_frutas[[#This Row],[Mercado]],Codigos_mercados_mayoristas[],3,0)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30" x14ac:dyDescent="0.25">
      <c r="A2537" s="10" t="s">
        <v>134</v>
      </c>
      <c r="B2537" s="3" t="str">
        <f>+VLOOKUP(Precio_diario_frutas[[#This Row],[Mercado]],Codigos_mercados_mayoristas[],2,0)</f>
        <v>Maule</v>
      </c>
      <c r="C2537" s="12">
        <v>44158</v>
      </c>
      <c r="D2537" s="3">
        <f>+VLOOKUP(Precio_diario_frutas[[#This Row],[Mercado]],Codigos_mercados_mayoristas[],3,0)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25">
      <c r="A2538" s="10" t="s">
        <v>60</v>
      </c>
      <c r="B2538" s="11" t="str">
        <f>+VLOOKUP(Precio_diario_frutas[[#This Row],[Mercado]],Codigos_mercados_mayoristas[],2,0)</f>
        <v>Valparaíso</v>
      </c>
      <c r="C2538" s="12">
        <v>44158</v>
      </c>
      <c r="D2538" s="11">
        <f>+VLOOKUP(Precio_diario_frutas[[#This Row],[Mercado]],Codigos_mercados_mayoristas[],3,0)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25">
      <c r="A2539" s="10" t="s">
        <v>60</v>
      </c>
      <c r="B2539" s="3" t="str">
        <f>+VLOOKUP(Precio_diario_frutas[[#This Row],[Mercado]],Codigos_mercados_mayoristas[],2,0)</f>
        <v>Valparaíso</v>
      </c>
      <c r="C2539" s="12">
        <v>44158</v>
      </c>
      <c r="D2539" s="3">
        <f>+VLOOKUP(Precio_diario_frutas[[#This Row],[Mercado]],Codigos_mercados_mayoristas[],3,0)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ht="30" x14ac:dyDescent="0.25">
      <c r="A2540" s="10" t="s">
        <v>60</v>
      </c>
      <c r="B2540" s="3" t="str">
        <f>+VLOOKUP(Precio_diario_frutas[[#This Row],[Mercado]],Codigos_mercados_mayoristas[],2,0)</f>
        <v>Valparaíso</v>
      </c>
      <c r="C2540" s="12">
        <v>44158</v>
      </c>
      <c r="D2540" s="3">
        <f>+VLOOKUP(Precio_diario_frutas[[#This Row],[Mercado]],Codigos_mercados_mayoristas[],3,0)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ht="30" x14ac:dyDescent="0.25">
      <c r="A2541" s="10" t="s">
        <v>60</v>
      </c>
      <c r="B2541" s="3" t="str">
        <f>+VLOOKUP(Precio_diario_frutas[[#This Row],[Mercado]],Codigos_mercados_mayoristas[],2,0)</f>
        <v>Valparaíso</v>
      </c>
      <c r="C2541" s="12">
        <v>44158</v>
      </c>
      <c r="D2541" s="3">
        <f>+VLOOKUP(Precio_diario_frutas[[#This Row],[Mercado]],Codigos_mercados_mayoristas[],3,0)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ht="30" x14ac:dyDescent="0.25">
      <c r="A2542" s="10" t="s">
        <v>60</v>
      </c>
      <c r="B2542" s="3" t="str">
        <f>+VLOOKUP(Precio_diario_frutas[[#This Row],[Mercado]],Codigos_mercados_mayoristas[],2,0)</f>
        <v>Valparaíso</v>
      </c>
      <c r="C2542" s="12">
        <v>44158</v>
      </c>
      <c r="D2542" s="3">
        <f>+VLOOKUP(Precio_diario_frutas[[#This Row],[Mercado]],Codigos_mercados_mayoristas[],3,0)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ht="30" x14ac:dyDescent="0.25">
      <c r="A2543" s="10" t="s">
        <v>60</v>
      </c>
      <c r="B2543" s="3" t="str">
        <f>+VLOOKUP(Precio_diario_frutas[[#This Row],[Mercado]],Codigos_mercados_mayoristas[],2,0)</f>
        <v>Valparaíso</v>
      </c>
      <c r="C2543" s="12">
        <v>44158</v>
      </c>
      <c r="D2543" s="3">
        <f>+VLOOKUP(Precio_diario_frutas[[#This Row],[Mercado]],Codigos_mercados_mayoristas[],3,0)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ht="30" x14ac:dyDescent="0.25">
      <c r="A2544" s="10" t="s">
        <v>60</v>
      </c>
      <c r="B2544" s="3" t="str">
        <f>+VLOOKUP(Precio_diario_frutas[[#This Row],[Mercado]],Codigos_mercados_mayoristas[],2,0)</f>
        <v>Valparaíso</v>
      </c>
      <c r="C2544" s="12">
        <v>44158</v>
      </c>
      <c r="D2544" s="3">
        <f>+VLOOKUP(Precio_diario_frutas[[#This Row],[Mercado]],Codigos_mercados_mayoristas[],3,0)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ht="30" x14ac:dyDescent="0.25">
      <c r="A2545" s="10" t="s">
        <v>60</v>
      </c>
      <c r="B2545" s="3" t="str">
        <f>+VLOOKUP(Precio_diario_frutas[[#This Row],[Mercado]],Codigos_mercados_mayoristas[],2,0)</f>
        <v>Valparaíso</v>
      </c>
      <c r="C2545" s="12">
        <v>44158</v>
      </c>
      <c r="D2545" s="3">
        <f>+VLOOKUP(Precio_diario_frutas[[#This Row],[Mercado]],Codigos_mercados_mayoristas[],3,0)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25">
      <c r="A2546" s="10" t="s">
        <v>60</v>
      </c>
      <c r="B2546" s="3" t="str">
        <f>+VLOOKUP(Precio_diario_frutas[[#This Row],[Mercado]],Codigos_mercados_mayoristas[],2,0)</f>
        <v>Valparaíso</v>
      </c>
      <c r="C2546" s="12">
        <v>44158</v>
      </c>
      <c r="D2546" s="3">
        <f>+VLOOKUP(Precio_diario_frutas[[#This Row],[Mercado]],Codigos_mercados_mayoristas[],3,0)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25">
      <c r="A2547" s="10" t="s">
        <v>60</v>
      </c>
      <c r="B2547" s="3" t="str">
        <f>+VLOOKUP(Precio_diario_frutas[[#This Row],[Mercado]],Codigos_mercados_mayoristas[],2,0)</f>
        <v>Valparaíso</v>
      </c>
      <c r="C2547" s="12">
        <v>44158</v>
      </c>
      <c r="D2547" s="3">
        <f>+VLOOKUP(Precio_diario_frutas[[#This Row],[Mercado]],Codigos_mercados_mayoristas[],3,0)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25">
      <c r="A2548" s="10" t="s">
        <v>60</v>
      </c>
      <c r="B2548" s="3" t="str">
        <f>+VLOOKUP(Precio_diario_frutas[[#This Row],[Mercado]],Codigos_mercados_mayoristas[],2,0)</f>
        <v>Valparaíso</v>
      </c>
      <c r="C2548" s="12">
        <v>44158</v>
      </c>
      <c r="D2548" s="3">
        <f>+VLOOKUP(Precio_diario_frutas[[#This Row],[Mercado]],Codigos_mercados_mayoristas[],3,0)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25">
      <c r="A2549" s="10" t="s">
        <v>60</v>
      </c>
      <c r="B2549" s="3" t="str">
        <f>+VLOOKUP(Precio_diario_frutas[[#This Row],[Mercado]],Codigos_mercados_mayoristas[],2,0)</f>
        <v>Valparaíso</v>
      </c>
      <c r="C2549" s="12">
        <v>44158</v>
      </c>
      <c r="D2549" s="3">
        <f>+VLOOKUP(Precio_diario_frutas[[#This Row],[Mercado]],Codigos_mercados_mayoristas[],3,0)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ht="30" x14ac:dyDescent="0.25">
      <c r="A2550" s="10" t="s">
        <v>60</v>
      </c>
      <c r="B2550" s="3" t="str">
        <f>+VLOOKUP(Precio_diario_frutas[[#This Row],[Mercado]],Codigos_mercados_mayoristas[],2,0)</f>
        <v>Valparaíso</v>
      </c>
      <c r="C2550" s="12">
        <v>44158</v>
      </c>
      <c r="D2550" s="3">
        <f>+VLOOKUP(Precio_diario_frutas[[#This Row],[Mercado]],Codigos_mercados_mayoristas[],3,0)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ht="30" x14ac:dyDescent="0.25">
      <c r="A2551" s="10" t="s">
        <v>60</v>
      </c>
      <c r="B2551" s="3" t="str">
        <f>+VLOOKUP(Precio_diario_frutas[[#This Row],[Mercado]],Codigos_mercados_mayoristas[],2,0)</f>
        <v>Valparaíso</v>
      </c>
      <c r="C2551" s="12">
        <v>44158</v>
      </c>
      <c r="D2551" s="3">
        <f>+VLOOKUP(Precio_diario_frutas[[#This Row],[Mercado]],Codigos_mercados_mayoristas[],3,0)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ht="30" x14ac:dyDescent="0.25">
      <c r="A2552" s="10" t="s">
        <v>60</v>
      </c>
      <c r="B2552" s="3" t="str">
        <f>+VLOOKUP(Precio_diario_frutas[[#This Row],[Mercado]],Codigos_mercados_mayoristas[],2,0)</f>
        <v>Valparaíso</v>
      </c>
      <c r="C2552" s="12">
        <v>44158</v>
      </c>
      <c r="D2552" s="3">
        <f>+VLOOKUP(Precio_diario_frutas[[#This Row],[Mercado]],Codigos_mercados_mayoristas[],3,0)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ht="30" x14ac:dyDescent="0.25">
      <c r="A2553" s="10" t="s">
        <v>60</v>
      </c>
      <c r="B2553" s="3" t="str">
        <f>+VLOOKUP(Precio_diario_frutas[[#This Row],[Mercado]],Codigos_mercados_mayoristas[],2,0)</f>
        <v>Valparaíso</v>
      </c>
      <c r="C2553" s="12">
        <v>44158</v>
      </c>
      <c r="D2553" s="3">
        <f>+VLOOKUP(Precio_diario_frutas[[#This Row],[Mercado]],Codigos_mercados_mayoristas[],3,0)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30" x14ac:dyDescent="0.25">
      <c r="A2554" s="10" t="s">
        <v>60</v>
      </c>
      <c r="B2554" s="3" t="str">
        <f>+VLOOKUP(Precio_diario_frutas[[#This Row],[Mercado]],Codigos_mercados_mayoristas[],2,0)</f>
        <v>Valparaíso</v>
      </c>
      <c r="C2554" s="12">
        <v>44158</v>
      </c>
      <c r="D2554" s="3">
        <f>+VLOOKUP(Precio_diario_frutas[[#This Row],[Mercado]],Codigos_mercados_mayoristas[],3,0)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30" x14ac:dyDescent="0.25">
      <c r="A2555" s="10" t="s">
        <v>60</v>
      </c>
      <c r="B2555" s="3" t="str">
        <f>+VLOOKUP(Precio_diario_frutas[[#This Row],[Mercado]],Codigos_mercados_mayoristas[],2,0)</f>
        <v>Valparaíso</v>
      </c>
      <c r="C2555" s="12">
        <v>44158</v>
      </c>
      <c r="D2555" s="3">
        <f>+VLOOKUP(Precio_diario_frutas[[#This Row],[Mercado]],Codigos_mercados_mayoristas[],3,0)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30" x14ac:dyDescent="0.25">
      <c r="A2556" s="10" t="s">
        <v>60</v>
      </c>
      <c r="B2556" s="3" t="str">
        <f>+VLOOKUP(Precio_diario_frutas[[#This Row],[Mercado]],Codigos_mercados_mayoristas[],2,0)</f>
        <v>Valparaíso</v>
      </c>
      <c r="C2556" s="12">
        <v>44158</v>
      </c>
      <c r="D2556" s="3">
        <f>+VLOOKUP(Precio_diario_frutas[[#This Row],[Mercado]],Codigos_mercados_mayoristas[],3,0)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30" x14ac:dyDescent="0.25">
      <c r="A2557" s="10" t="s">
        <v>60</v>
      </c>
      <c r="B2557" s="3" t="str">
        <f>+VLOOKUP(Precio_diario_frutas[[#This Row],[Mercado]],Codigos_mercados_mayoristas[],2,0)</f>
        <v>Valparaíso</v>
      </c>
      <c r="C2557" s="12">
        <v>44158</v>
      </c>
      <c r="D2557" s="3">
        <f>+VLOOKUP(Precio_diario_frutas[[#This Row],[Mercado]],Codigos_mercados_mayoristas[],3,0)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30" x14ac:dyDescent="0.25">
      <c r="A2558" s="10" t="s">
        <v>60</v>
      </c>
      <c r="B2558" s="3" t="str">
        <f>+VLOOKUP(Precio_diario_frutas[[#This Row],[Mercado]],Codigos_mercados_mayoristas[],2,0)</f>
        <v>Valparaíso</v>
      </c>
      <c r="C2558" s="12">
        <v>44158</v>
      </c>
      <c r="D2558" s="3">
        <f>+VLOOKUP(Precio_diario_frutas[[#This Row],[Mercado]],Codigos_mercados_mayoristas[],3,0)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30" x14ac:dyDescent="0.25">
      <c r="A2559" s="10" t="s">
        <v>60</v>
      </c>
      <c r="B2559" s="3" t="str">
        <f>+VLOOKUP(Precio_diario_frutas[[#This Row],[Mercado]],Codigos_mercados_mayoristas[],2,0)</f>
        <v>Valparaíso</v>
      </c>
      <c r="C2559" s="12">
        <v>44158</v>
      </c>
      <c r="D2559" s="3">
        <f>+VLOOKUP(Precio_diario_frutas[[#This Row],[Mercado]],Codigos_mercados_mayoristas[],3,0)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30" x14ac:dyDescent="0.25">
      <c r="A2560" s="10" t="s">
        <v>60</v>
      </c>
      <c r="B2560" s="3" t="str">
        <f>+VLOOKUP(Precio_diario_frutas[[#This Row],[Mercado]],Codigos_mercados_mayoristas[],2,0)</f>
        <v>Valparaíso</v>
      </c>
      <c r="C2560" s="12">
        <v>44158</v>
      </c>
      <c r="D2560" s="3">
        <f>+VLOOKUP(Precio_diario_frutas[[#This Row],[Mercado]],Codigos_mercados_mayoristas[],3,0)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ht="30" x14ac:dyDescent="0.25">
      <c r="A2561" s="10" t="s">
        <v>60</v>
      </c>
      <c r="B2561" s="3" t="str">
        <f>+VLOOKUP(Precio_diario_frutas[[#This Row],[Mercado]],Codigos_mercados_mayoristas[],2,0)</f>
        <v>Valparaíso</v>
      </c>
      <c r="C2561" s="12">
        <v>44158</v>
      </c>
      <c r="D2561" s="3">
        <f>+VLOOKUP(Precio_diario_frutas[[#This Row],[Mercado]],Codigos_mercados_mayoristas[],3,0)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30" x14ac:dyDescent="0.25">
      <c r="A2562" s="10" t="s">
        <v>60</v>
      </c>
      <c r="B2562" s="3" t="str">
        <f>+VLOOKUP(Precio_diario_frutas[[#This Row],[Mercado]],Codigos_mercados_mayoristas[],2,0)</f>
        <v>Valparaíso</v>
      </c>
      <c r="C2562" s="12">
        <v>44158</v>
      </c>
      <c r="D2562" s="3">
        <f>+VLOOKUP(Precio_diario_frutas[[#This Row],[Mercado]],Codigos_mercados_mayoristas[],3,0)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ht="30" x14ac:dyDescent="0.25">
      <c r="A2563" s="10" t="s">
        <v>60</v>
      </c>
      <c r="B2563" s="3" t="str">
        <f>+VLOOKUP(Precio_diario_frutas[[#This Row],[Mercado]],Codigos_mercados_mayoristas[],2,0)</f>
        <v>Valparaíso</v>
      </c>
      <c r="C2563" s="12">
        <v>44158</v>
      </c>
      <c r="D2563" s="3">
        <f>+VLOOKUP(Precio_diario_frutas[[#This Row],[Mercado]],Codigos_mercados_mayoristas[],3,0)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30" x14ac:dyDescent="0.25">
      <c r="A2564" s="10" t="s">
        <v>60</v>
      </c>
      <c r="B2564" s="3" t="str">
        <f>+VLOOKUP(Precio_diario_frutas[[#This Row],[Mercado]],Codigos_mercados_mayoristas[],2,0)</f>
        <v>Valparaíso</v>
      </c>
      <c r="C2564" s="12">
        <v>44158</v>
      </c>
      <c r="D2564" s="3">
        <f>+VLOOKUP(Precio_diario_frutas[[#This Row],[Mercado]],Codigos_mercados_mayoristas[],3,0)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25">
      <c r="A2565" s="10" t="s">
        <v>60</v>
      </c>
      <c r="B2565" s="3" t="str">
        <f>+VLOOKUP(Precio_diario_frutas[[#This Row],[Mercado]],Codigos_mercados_mayoristas[],2,0)</f>
        <v>Valparaíso</v>
      </c>
      <c r="C2565" s="12">
        <v>44158</v>
      </c>
      <c r="D2565" s="3">
        <f>+VLOOKUP(Precio_diario_frutas[[#This Row],[Mercado]],Codigos_mercados_mayoristas[],3,0)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25">
      <c r="A2566" s="10" t="s">
        <v>60</v>
      </c>
      <c r="B2566" s="3" t="str">
        <f>+VLOOKUP(Precio_diario_frutas[[#This Row],[Mercado]],Codigos_mercados_mayoristas[],2,0)</f>
        <v>Valparaíso</v>
      </c>
      <c r="C2566" s="12">
        <v>44158</v>
      </c>
      <c r="D2566" s="3">
        <f>+VLOOKUP(Precio_diario_frutas[[#This Row],[Mercado]],Codigos_mercados_mayoristas[],3,0)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25">
      <c r="A2567" s="10" t="s">
        <v>60</v>
      </c>
      <c r="B2567" s="3" t="str">
        <f>+VLOOKUP(Precio_diario_frutas[[#This Row],[Mercado]],Codigos_mercados_mayoristas[],2,0)</f>
        <v>Valparaíso</v>
      </c>
      <c r="C2567" s="12">
        <v>44158</v>
      </c>
      <c r="D2567" s="3">
        <f>+VLOOKUP(Precio_diario_frutas[[#This Row],[Mercado]],Codigos_mercados_mayoristas[],3,0)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25">
      <c r="A2568" s="10" t="s">
        <v>60</v>
      </c>
      <c r="B2568" s="3" t="str">
        <f>+VLOOKUP(Precio_diario_frutas[[#This Row],[Mercado]],Codigos_mercados_mayoristas[],2,0)</f>
        <v>Valparaíso</v>
      </c>
      <c r="C2568" s="12">
        <v>44158</v>
      </c>
      <c r="D2568" s="3">
        <f>+VLOOKUP(Precio_diario_frutas[[#This Row],[Mercado]],Codigos_mercados_mayoristas[],3,0)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25">
      <c r="A2569" s="10" t="s">
        <v>60</v>
      </c>
      <c r="B2569" s="3" t="str">
        <f>+VLOOKUP(Precio_diario_frutas[[#This Row],[Mercado]],Codigos_mercados_mayoristas[],2,0)</f>
        <v>Valparaíso</v>
      </c>
      <c r="C2569" s="12">
        <v>44158</v>
      </c>
      <c r="D2569" s="3">
        <f>+VLOOKUP(Precio_diario_frutas[[#This Row],[Mercado]],Codigos_mercados_mayoristas[],3,0)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25">
      <c r="A2570" s="10" t="s">
        <v>60</v>
      </c>
      <c r="B2570" s="3" t="str">
        <f>+VLOOKUP(Precio_diario_frutas[[#This Row],[Mercado]],Codigos_mercados_mayoristas[],2,0)</f>
        <v>Valparaíso</v>
      </c>
      <c r="C2570" s="12">
        <v>44158</v>
      </c>
      <c r="D2570" s="3">
        <f>+VLOOKUP(Precio_diario_frutas[[#This Row],[Mercado]],Codigos_mercados_mayoristas[],3,0)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25">
      <c r="A2571" s="10" t="s">
        <v>60</v>
      </c>
      <c r="B2571" s="3" t="str">
        <f>+VLOOKUP(Precio_diario_frutas[[#This Row],[Mercado]],Codigos_mercados_mayoristas[],2,0)</f>
        <v>Valparaíso</v>
      </c>
      <c r="C2571" s="12">
        <v>44158</v>
      </c>
      <c r="D2571" s="3">
        <f>+VLOOKUP(Precio_diario_frutas[[#This Row],[Mercado]],Codigos_mercados_mayoristas[],3,0)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25">
      <c r="A2572" s="10" t="s">
        <v>60</v>
      </c>
      <c r="B2572" s="3" t="str">
        <f>+VLOOKUP(Precio_diario_frutas[[#This Row],[Mercado]],Codigos_mercados_mayoristas[],2,0)</f>
        <v>Valparaíso</v>
      </c>
      <c r="C2572" s="12">
        <v>44158</v>
      </c>
      <c r="D2572" s="3">
        <f>+VLOOKUP(Precio_diario_frutas[[#This Row],[Mercado]],Codigos_mercados_mayoristas[],3,0)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25">
      <c r="A2573" s="10" t="s">
        <v>60</v>
      </c>
      <c r="B2573" s="3" t="str">
        <f>+VLOOKUP(Precio_diario_frutas[[#This Row],[Mercado]],Codigos_mercados_mayoristas[],2,0)</f>
        <v>Valparaíso</v>
      </c>
      <c r="C2573" s="12">
        <v>44158</v>
      </c>
      <c r="D2573" s="3">
        <f>+VLOOKUP(Precio_diario_frutas[[#This Row],[Mercado]],Codigos_mercados_mayoristas[],3,0)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30" x14ac:dyDescent="0.25">
      <c r="A2574" s="10" t="s">
        <v>60</v>
      </c>
      <c r="B2574" s="3" t="str">
        <f>+VLOOKUP(Precio_diario_frutas[[#This Row],[Mercado]],Codigos_mercados_mayoristas[],2,0)</f>
        <v>Valparaíso</v>
      </c>
      <c r="C2574" s="12">
        <v>44158</v>
      </c>
      <c r="D2574" s="3">
        <f>+VLOOKUP(Precio_diario_frutas[[#This Row],[Mercado]],Codigos_mercados_mayoristas[],3,0)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30" x14ac:dyDescent="0.25">
      <c r="A2575" s="10" t="s">
        <v>60</v>
      </c>
      <c r="B2575" s="3" t="str">
        <f>+VLOOKUP(Precio_diario_frutas[[#This Row],[Mercado]],Codigos_mercados_mayoristas[],2,0)</f>
        <v>Valparaíso</v>
      </c>
      <c r="C2575" s="12">
        <v>44158</v>
      </c>
      <c r="D2575" s="3">
        <f>+VLOOKUP(Precio_diario_frutas[[#This Row],[Mercado]],Codigos_mercados_mayoristas[],3,0)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25">
      <c r="A2576" s="10" t="s">
        <v>60</v>
      </c>
      <c r="B2576" s="3" t="str">
        <f>+VLOOKUP(Precio_diario_frutas[[#This Row],[Mercado]],Codigos_mercados_mayoristas[],2,0)</f>
        <v>Valparaíso</v>
      </c>
      <c r="C2576" s="12">
        <v>44158</v>
      </c>
      <c r="D2576" s="3">
        <f>+VLOOKUP(Precio_diario_frutas[[#This Row],[Mercado]],Codigos_mercados_mayoristas[],3,0)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25">
      <c r="A2577" s="10" t="s">
        <v>60</v>
      </c>
      <c r="B2577" s="3" t="str">
        <f>+VLOOKUP(Precio_diario_frutas[[#This Row],[Mercado]],Codigos_mercados_mayoristas[],2,0)</f>
        <v>Valparaíso</v>
      </c>
      <c r="C2577" s="12">
        <v>44158</v>
      </c>
      <c r="D2577" s="3">
        <f>+VLOOKUP(Precio_diario_frutas[[#This Row],[Mercado]],Codigos_mercados_mayoristas[],3,0)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25">
      <c r="A2578" s="10" t="s">
        <v>60</v>
      </c>
      <c r="B2578" s="3" t="str">
        <f>+VLOOKUP(Precio_diario_frutas[[#This Row],[Mercado]],Codigos_mercados_mayoristas[],2,0)</f>
        <v>Valparaíso</v>
      </c>
      <c r="C2578" s="12">
        <v>44158</v>
      </c>
      <c r="D2578" s="3">
        <f>+VLOOKUP(Precio_diario_frutas[[#This Row],[Mercado]],Codigos_mercados_mayoristas[],3,0)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25">
      <c r="A2579" s="10" t="s">
        <v>60</v>
      </c>
      <c r="B2579" s="3" t="str">
        <f>+VLOOKUP(Precio_diario_frutas[[#This Row],[Mercado]],Codigos_mercados_mayoristas[],2,0)</f>
        <v>Valparaíso</v>
      </c>
      <c r="C2579" s="12">
        <v>44158</v>
      </c>
      <c r="D2579" s="3">
        <f>+VLOOKUP(Precio_diario_frutas[[#This Row],[Mercado]],Codigos_mercados_mayoristas[],3,0)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25">
      <c r="A2580" s="10" t="s">
        <v>60</v>
      </c>
      <c r="B2580" s="3" t="str">
        <f>+VLOOKUP(Precio_diario_frutas[[#This Row],[Mercado]],Codigos_mercados_mayoristas[],2,0)</f>
        <v>Valparaíso</v>
      </c>
      <c r="C2580" s="12">
        <v>44158</v>
      </c>
      <c r="D2580" s="3">
        <f>+VLOOKUP(Precio_diario_frutas[[#This Row],[Mercado]],Codigos_mercados_mayoristas[],3,0)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25">
      <c r="A2581" s="10" t="s">
        <v>60</v>
      </c>
      <c r="B2581" s="3" t="str">
        <f>+VLOOKUP(Precio_diario_frutas[[#This Row],[Mercado]],Codigos_mercados_mayoristas[],2,0)</f>
        <v>Valparaíso</v>
      </c>
      <c r="C2581" s="12">
        <v>44158</v>
      </c>
      <c r="D2581" s="3">
        <f>+VLOOKUP(Precio_diario_frutas[[#This Row],[Mercado]],Codigos_mercados_mayoristas[],3,0)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25">
      <c r="A2582" s="10" t="s">
        <v>60</v>
      </c>
      <c r="B2582" s="3" t="str">
        <f>+VLOOKUP(Precio_diario_frutas[[#This Row],[Mercado]],Codigos_mercados_mayoristas[],2,0)</f>
        <v>Valparaíso</v>
      </c>
      <c r="C2582" s="12">
        <v>44158</v>
      </c>
      <c r="D2582" s="3">
        <f>+VLOOKUP(Precio_diario_frutas[[#This Row],[Mercado]],Codigos_mercados_mayoristas[],3,0)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25">
      <c r="A2583" s="10" t="s">
        <v>60</v>
      </c>
      <c r="B2583" s="3" t="str">
        <f>+VLOOKUP(Precio_diario_frutas[[#This Row],[Mercado]],Codigos_mercados_mayoristas[],2,0)</f>
        <v>Valparaíso</v>
      </c>
      <c r="C2583" s="12">
        <v>44158</v>
      </c>
      <c r="D2583" s="3">
        <f>+VLOOKUP(Precio_diario_frutas[[#This Row],[Mercado]],Codigos_mercados_mayoristas[],3,0)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25">
      <c r="A2584" s="10" t="s">
        <v>60</v>
      </c>
      <c r="B2584" s="3" t="str">
        <f>+VLOOKUP(Precio_diario_frutas[[#This Row],[Mercado]],Codigos_mercados_mayoristas[],2,0)</f>
        <v>Valparaíso</v>
      </c>
      <c r="C2584" s="12">
        <v>44158</v>
      </c>
      <c r="D2584" s="3">
        <f>+VLOOKUP(Precio_diario_frutas[[#This Row],[Mercado]],Codigos_mercados_mayoristas[],3,0)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25">
      <c r="A2585" s="10" t="s">
        <v>60</v>
      </c>
      <c r="B2585" s="3" t="str">
        <f>+VLOOKUP(Precio_diario_frutas[[#This Row],[Mercado]],Codigos_mercados_mayoristas[],2,0)</f>
        <v>Valparaíso</v>
      </c>
      <c r="C2585" s="12">
        <v>44158</v>
      </c>
      <c r="D2585" s="3">
        <f>+VLOOKUP(Precio_diario_frutas[[#This Row],[Mercado]],Codigos_mercados_mayoristas[],3,0)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25">
      <c r="A2586" s="10" t="s">
        <v>60</v>
      </c>
      <c r="B2586" s="3" t="str">
        <f>+VLOOKUP(Precio_diario_frutas[[#This Row],[Mercado]],Codigos_mercados_mayoristas[],2,0)</f>
        <v>Valparaíso</v>
      </c>
      <c r="C2586" s="12">
        <v>44158</v>
      </c>
      <c r="D2586" s="3">
        <f>+VLOOKUP(Precio_diario_frutas[[#This Row],[Mercado]],Codigos_mercados_mayoristas[],3,0)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25">
      <c r="A2587" s="10" t="s">
        <v>60</v>
      </c>
      <c r="B2587" s="3" t="str">
        <f>+VLOOKUP(Precio_diario_frutas[[#This Row],[Mercado]],Codigos_mercados_mayoristas[],2,0)</f>
        <v>Valparaíso</v>
      </c>
      <c r="C2587" s="12">
        <v>44158</v>
      </c>
      <c r="D2587" s="3">
        <f>+VLOOKUP(Precio_diario_frutas[[#This Row],[Mercado]],Codigos_mercados_mayoristas[],3,0)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30" x14ac:dyDescent="0.25">
      <c r="A2588" s="10" t="s">
        <v>60</v>
      </c>
      <c r="B2588" s="3" t="str">
        <f>+VLOOKUP(Precio_diario_frutas[[#This Row],[Mercado]],Codigos_mercados_mayoristas[],2,0)</f>
        <v>Valparaíso</v>
      </c>
      <c r="C2588" s="12">
        <v>44158</v>
      </c>
      <c r="D2588" s="3">
        <f>+VLOOKUP(Precio_diario_frutas[[#This Row],[Mercado]],Codigos_mercados_mayoristas[],3,0)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30" x14ac:dyDescent="0.25">
      <c r="A2589" s="10" t="s">
        <v>60</v>
      </c>
      <c r="B2589" s="3" t="str">
        <f>+VLOOKUP(Precio_diario_frutas[[#This Row],[Mercado]],Codigos_mercados_mayoristas[],2,0)</f>
        <v>Valparaíso</v>
      </c>
      <c r="C2589" s="12">
        <v>44158</v>
      </c>
      <c r="D2589" s="3">
        <f>+VLOOKUP(Precio_diario_frutas[[#This Row],[Mercado]],Codigos_mercados_mayoristas[],3,0)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30" x14ac:dyDescent="0.25">
      <c r="A2590" s="10" t="s">
        <v>60</v>
      </c>
      <c r="B2590" s="3" t="str">
        <f>+VLOOKUP(Precio_diario_frutas[[#This Row],[Mercado]],Codigos_mercados_mayoristas[],2,0)</f>
        <v>Valparaíso</v>
      </c>
      <c r="C2590" s="12">
        <v>44158</v>
      </c>
      <c r="D2590" s="3">
        <f>+VLOOKUP(Precio_diario_frutas[[#This Row],[Mercado]],Codigos_mercados_mayoristas[],3,0)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ht="30" x14ac:dyDescent="0.25">
      <c r="A2591" s="10" t="s">
        <v>60</v>
      </c>
      <c r="B2591" s="3" t="str">
        <f>+VLOOKUP(Precio_diario_frutas[[#This Row],[Mercado]],Codigos_mercados_mayoristas[],2,0)</f>
        <v>Valparaíso</v>
      </c>
      <c r="C2591" s="12">
        <v>44158</v>
      </c>
      <c r="D2591" s="3">
        <f>+VLOOKUP(Precio_diario_frutas[[#This Row],[Mercado]],Codigos_mercados_mayoristas[],3,0)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25">
      <c r="A2592" s="10" t="s">
        <v>60</v>
      </c>
      <c r="B2592" s="3" t="str">
        <f>+VLOOKUP(Precio_diario_frutas[[#This Row],[Mercado]],Codigos_mercados_mayoristas[],2,0)</f>
        <v>Valparaíso</v>
      </c>
      <c r="C2592" s="12">
        <v>44158</v>
      </c>
      <c r="D2592" s="3">
        <f>+VLOOKUP(Precio_diario_frutas[[#This Row],[Mercado]],Codigos_mercados_mayoristas[],3,0)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25">
      <c r="A2593" s="10" t="s">
        <v>60</v>
      </c>
      <c r="B2593" s="3" t="str">
        <f>+VLOOKUP(Precio_diario_frutas[[#This Row],[Mercado]],Codigos_mercados_mayoristas[],2,0)</f>
        <v>Valparaíso</v>
      </c>
      <c r="C2593" s="12">
        <v>44158</v>
      </c>
      <c r="D2593" s="3">
        <f>+VLOOKUP(Precio_diario_frutas[[#This Row],[Mercado]],Codigos_mercados_mayoristas[],3,0)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25">
      <c r="A2594" s="10" t="s">
        <v>60</v>
      </c>
      <c r="B2594" s="3" t="str">
        <f>+VLOOKUP(Precio_diario_frutas[[#This Row],[Mercado]],Codigos_mercados_mayoristas[],2,0)</f>
        <v>Valparaíso</v>
      </c>
      <c r="C2594" s="12">
        <v>44158</v>
      </c>
      <c r="D2594" s="3">
        <f>+VLOOKUP(Precio_diario_frutas[[#This Row],[Mercado]],Codigos_mercados_mayoristas[],3,0)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25">
      <c r="A2595" s="10" t="s">
        <v>60</v>
      </c>
      <c r="B2595" s="3" t="str">
        <f>+VLOOKUP(Precio_diario_frutas[[#This Row],[Mercado]],Codigos_mercados_mayoristas[],2,0)</f>
        <v>Valparaíso</v>
      </c>
      <c r="C2595" s="12">
        <v>44158</v>
      </c>
      <c r="D2595" s="3">
        <f>+VLOOKUP(Precio_diario_frutas[[#This Row],[Mercado]],Codigos_mercados_mayoristas[],3,0)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25">
      <c r="A2596" s="10" t="s">
        <v>60</v>
      </c>
      <c r="B2596" s="3" t="str">
        <f>+VLOOKUP(Precio_diario_frutas[[#This Row],[Mercado]],Codigos_mercados_mayoristas[],2,0)</f>
        <v>Valparaíso</v>
      </c>
      <c r="C2596" s="12">
        <v>44158</v>
      </c>
      <c r="D2596" s="3">
        <f>+VLOOKUP(Precio_diario_frutas[[#This Row],[Mercado]],Codigos_mercados_mayoristas[],3,0)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25">
      <c r="A2597" s="10" t="s">
        <v>60</v>
      </c>
      <c r="B2597" s="3" t="str">
        <f>+VLOOKUP(Precio_diario_frutas[[#This Row],[Mercado]],Codigos_mercados_mayoristas[],2,0)</f>
        <v>Valparaíso</v>
      </c>
      <c r="C2597" s="12">
        <v>44158</v>
      </c>
      <c r="D2597" s="3">
        <f>+VLOOKUP(Precio_diario_frutas[[#This Row],[Mercado]],Codigos_mercados_mayoristas[],3,0)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30" x14ac:dyDescent="0.25">
      <c r="A2598" s="10" t="s">
        <v>60</v>
      </c>
      <c r="B2598" s="3" t="str">
        <f>+VLOOKUP(Precio_diario_frutas[[#This Row],[Mercado]],Codigos_mercados_mayoristas[],2,0)</f>
        <v>Valparaíso</v>
      </c>
      <c r="C2598" s="12">
        <v>44158</v>
      </c>
      <c r="D2598" s="3">
        <f>+VLOOKUP(Precio_diario_frutas[[#This Row],[Mercado]],Codigos_mercados_mayoristas[],3,0)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30" x14ac:dyDescent="0.25">
      <c r="A2599" s="10" t="s">
        <v>60</v>
      </c>
      <c r="B2599" s="3" t="str">
        <f>+VLOOKUP(Precio_diario_frutas[[#This Row],[Mercado]],Codigos_mercados_mayoristas[],2,0)</f>
        <v>Valparaíso</v>
      </c>
      <c r="C2599" s="12">
        <v>44158</v>
      </c>
      <c r="D2599" s="3">
        <f>+VLOOKUP(Precio_diario_frutas[[#This Row],[Mercado]],Codigos_mercados_mayoristas[],3,0)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30" x14ac:dyDescent="0.25">
      <c r="A2600" s="10" t="s">
        <v>60</v>
      </c>
      <c r="B2600" s="3" t="str">
        <f>+VLOOKUP(Precio_diario_frutas[[#This Row],[Mercado]],Codigos_mercados_mayoristas[],2,0)</f>
        <v>Valparaíso</v>
      </c>
      <c r="C2600" s="12">
        <v>44158</v>
      </c>
      <c r="D2600" s="3">
        <f>+VLOOKUP(Precio_diario_frutas[[#This Row],[Mercado]],Codigos_mercados_mayoristas[],3,0)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25">
      <c r="A2601" s="10" t="s">
        <v>60</v>
      </c>
      <c r="B2601" s="3" t="str">
        <f>+VLOOKUP(Precio_diario_frutas[[#This Row],[Mercado]],Codigos_mercados_mayoristas[],2,0)</f>
        <v>Valparaíso</v>
      </c>
      <c r="C2601" s="12">
        <v>44158</v>
      </c>
      <c r="D2601" s="3">
        <f>+VLOOKUP(Precio_diario_frutas[[#This Row],[Mercado]],Codigos_mercados_mayoristas[],3,0)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25">
      <c r="A2602" s="10" t="s">
        <v>60</v>
      </c>
      <c r="B2602" s="3" t="str">
        <f>+VLOOKUP(Precio_diario_frutas[[#This Row],[Mercado]],Codigos_mercados_mayoristas[],2,0)</f>
        <v>Valparaíso</v>
      </c>
      <c r="C2602" s="12">
        <v>44158</v>
      </c>
      <c r="D2602" s="3">
        <f>+VLOOKUP(Precio_diario_frutas[[#This Row],[Mercado]],Codigos_mercados_mayoristas[],3,0)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ht="30" x14ac:dyDescent="0.25">
      <c r="A2603" s="8" t="s">
        <v>170</v>
      </c>
      <c r="B2603" s="3" t="str">
        <f>+VLOOKUP(Precio_diario_frutas[[#This Row],[Mercado]],Codigos_mercados_mayoristas[],2,0)</f>
        <v>Coquimbo</v>
      </c>
      <c r="C2603" s="12">
        <v>44158</v>
      </c>
      <c r="D2603" s="3">
        <f>+VLOOKUP(Precio_diario_frutas[[#This Row],[Mercado]],Codigos_mercados_mayoristas[],3,0)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ht="30" x14ac:dyDescent="0.25">
      <c r="A2604" s="8" t="s">
        <v>170</v>
      </c>
      <c r="B2604" s="3" t="str">
        <f>+VLOOKUP(Precio_diario_frutas[[#This Row],[Mercado]],Codigos_mercados_mayoristas[],2,0)</f>
        <v>Coquimbo</v>
      </c>
      <c r="C2604" s="12">
        <v>44158</v>
      </c>
      <c r="D2604" s="3">
        <f>+VLOOKUP(Precio_diario_frutas[[#This Row],[Mercado]],Codigos_mercados_mayoristas[],3,0)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25">
      <c r="A2605" s="8" t="s">
        <v>170</v>
      </c>
      <c r="B2605" s="3" t="str">
        <f>+VLOOKUP(Precio_diario_frutas[[#This Row],[Mercado]],Codigos_mercados_mayoristas[],2,0)</f>
        <v>Coquimbo</v>
      </c>
      <c r="C2605" s="12">
        <v>44158</v>
      </c>
      <c r="D2605" s="3">
        <f>+VLOOKUP(Precio_diario_frutas[[#This Row],[Mercado]],Codigos_mercados_mayoristas[],3,0)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25">
      <c r="A2606" s="8" t="s">
        <v>170</v>
      </c>
      <c r="B2606" s="3" t="str">
        <f>+VLOOKUP(Precio_diario_frutas[[#This Row],[Mercado]],Codigos_mercados_mayoristas[],2,0)</f>
        <v>Coquimbo</v>
      </c>
      <c r="C2606" s="12">
        <v>44158</v>
      </c>
      <c r="D2606" s="3">
        <f>+VLOOKUP(Precio_diario_frutas[[#This Row],[Mercado]],Codigos_mercados_mayoristas[],3,0)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25">
      <c r="A2607" s="8" t="s">
        <v>170</v>
      </c>
      <c r="B2607" s="3" t="str">
        <f>+VLOOKUP(Precio_diario_frutas[[#This Row],[Mercado]],Codigos_mercados_mayoristas[],2,0)</f>
        <v>Coquimbo</v>
      </c>
      <c r="C2607" s="12">
        <v>44158</v>
      </c>
      <c r="D2607" s="3">
        <f>+VLOOKUP(Precio_diario_frutas[[#This Row],[Mercado]],Codigos_mercados_mayoristas[],3,0)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25">
      <c r="A2608" s="8" t="s">
        <v>170</v>
      </c>
      <c r="B2608" s="3" t="str">
        <f>+VLOOKUP(Precio_diario_frutas[[#This Row],[Mercado]],Codigos_mercados_mayoristas[],2,0)</f>
        <v>Coquimbo</v>
      </c>
      <c r="C2608" s="12">
        <v>44158</v>
      </c>
      <c r="D2608" s="3">
        <f>+VLOOKUP(Precio_diario_frutas[[#This Row],[Mercado]],Codigos_mercados_mayoristas[],3,0)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25">
      <c r="A2609" s="8" t="s">
        <v>170</v>
      </c>
      <c r="B2609" s="3" t="str">
        <f>+VLOOKUP(Precio_diario_frutas[[#This Row],[Mercado]],Codigos_mercados_mayoristas[],2,0)</f>
        <v>Coquimbo</v>
      </c>
      <c r="C2609" s="12">
        <v>44158</v>
      </c>
      <c r="D2609" s="3">
        <f>+VLOOKUP(Precio_diario_frutas[[#This Row],[Mercado]],Codigos_mercados_mayoristas[],3,0)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25">
      <c r="A2610" s="8" t="s">
        <v>170</v>
      </c>
      <c r="B2610" s="3" t="str">
        <f>+VLOOKUP(Precio_diario_frutas[[#This Row],[Mercado]],Codigos_mercados_mayoristas[],2,0)</f>
        <v>Coquimbo</v>
      </c>
      <c r="C2610" s="12">
        <v>44158</v>
      </c>
      <c r="D2610" s="3">
        <f>+VLOOKUP(Precio_diario_frutas[[#This Row],[Mercado]],Codigos_mercados_mayoristas[],3,0)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25">
      <c r="A2611" s="8" t="s">
        <v>170</v>
      </c>
      <c r="B2611" s="3" t="str">
        <f>+VLOOKUP(Precio_diario_frutas[[#This Row],[Mercado]],Codigos_mercados_mayoristas[],2,0)</f>
        <v>Coquimbo</v>
      </c>
      <c r="C2611" s="12">
        <v>44158</v>
      </c>
      <c r="D2611" s="3">
        <f>+VLOOKUP(Precio_diario_frutas[[#This Row],[Mercado]],Codigos_mercados_mayoristas[],3,0)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25">
      <c r="A2612" s="8" t="s">
        <v>170</v>
      </c>
      <c r="B2612" s="3" t="str">
        <f>+VLOOKUP(Precio_diario_frutas[[#This Row],[Mercado]],Codigos_mercados_mayoristas[],2,0)</f>
        <v>Coquimbo</v>
      </c>
      <c r="C2612" s="12">
        <v>44158</v>
      </c>
      <c r="D2612" s="3">
        <f>+VLOOKUP(Precio_diario_frutas[[#This Row],[Mercado]],Codigos_mercados_mayoristas[],3,0)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25">
      <c r="A2613" s="8" t="s">
        <v>170</v>
      </c>
      <c r="B2613" s="3" t="str">
        <f>+VLOOKUP(Precio_diario_frutas[[#This Row],[Mercado]],Codigos_mercados_mayoristas[],2,0)</f>
        <v>Coquimbo</v>
      </c>
      <c r="C2613" s="12">
        <v>44158</v>
      </c>
      <c r="D2613" s="3">
        <f>+VLOOKUP(Precio_diario_frutas[[#This Row],[Mercado]],Codigos_mercados_mayoristas[],3,0)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25">
      <c r="A2614" s="8" t="s">
        <v>170</v>
      </c>
      <c r="B2614" s="3" t="str">
        <f>+VLOOKUP(Precio_diario_frutas[[#This Row],[Mercado]],Codigos_mercados_mayoristas[],2,0)</f>
        <v>Coquimbo</v>
      </c>
      <c r="C2614" s="12">
        <v>44158</v>
      </c>
      <c r="D2614" s="3">
        <f>+VLOOKUP(Precio_diario_frutas[[#This Row],[Mercado]],Codigos_mercados_mayoristas[],3,0)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25">
      <c r="A2615" s="8" t="s">
        <v>170</v>
      </c>
      <c r="B2615" s="3" t="str">
        <f>+VLOOKUP(Precio_diario_frutas[[#This Row],[Mercado]],Codigos_mercados_mayoristas[],2,0)</f>
        <v>Coquimbo</v>
      </c>
      <c r="C2615" s="12">
        <v>44158</v>
      </c>
      <c r="D2615" s="3">
        <f>+VLOOKUP(Precio_diario_frutas[[#This Row],[Mercado]],Codigos_mercados_mayoristas[],3,0)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25">
      <c r="A2616" s="8" t="s">
        <v>170</v>
      </c>
      <c r="B2616" s="3" t="str">
        <f>+VLOOKUP(Precio_diario_frutas[[#This Row],[Mercado]],Codigos_mercados_mayoristas[],2,0)</f>
        <v>Coquimbo</v>
      </c>
      <c r="C2616" s="12">
        <v>44158</v>
      </c>
      <c r="D2616" s="3">
        <f>+VLOOKUP(Precio_diario_frutas[[#This Row],[Mercado]],Codigos_mercados_mayoristas[],3,0)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30" x14ac:dyDescent="0.25">
      <c r="A2617" s="8" t="s">
        <v>170</v>
      </c>
      <c r="B2617" s="3" t="str">
        <f>+VLOOKUP(Precio_diario_frutas[[#This Row],[Mercado]],Codigos_mercados_mayoristas[],2,0)</f>
        <v>Coquimbo</v>
      </c>
      <c r="C2617" s="12">
        <v>44158</v>
      </c>
      <c r="D2617" s="3">
        <f>+VLOOKUP(Precio_diario_frutas[[#This Row],[Mercado]],Codigos_mercados_mayoristas[],3,0)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30" x14ac:dyDescent="0.25">
      <c r="A2618" s="8" t="s">
        <v>170</v>
      </c>
      <c r="B2618" s="3" t="str">
        <f>+VLOOKUP(Precio_diario_frutas[[#This Row],[Mercado]],Codigos_mercados_mayoristas[],2,0)</f>
        <v>Coquimbo</v>
      </c>
      <c r="C2618" s="12">
        <v>44158</v>
      </c>
      <c r="D2618" s="3">
        <f>+VLOOKUP(Precio_diario_frutas[[#This Row],[Mercado]],Codigos_mercados_mayoristas[],3,0)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30" x14ac:dyDescent="0.25">
      <c r="A2619" s="8" t="s">
        <v>170</v>
      </c>
      <c r="B2619" s="3" t="str">
        <f>+VLOOKUP(Precio_diario_frutas[[#This Row],[Mercado]],Codigos_mercados_mayoristas[],2,0)</f>
        <v>Coquimbo</v>
      </c>
      <c r="C2619" s="12">
        <v>44158</v>
      </c>
      <c r="D2619" s="3">
        <f>+VLOOKUP(Precio_diario_frutas[[#This Row],[Mercado]],Codigos_mercados_mayoristas[],3,0)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25">
      <c r="A2620" s="8" t="s">
        <v>170</v>
      </c>
      <c r="B2620" s="3" t="str">
        <f>+VLOOKUP(Precio_diario_frutas[[#This Row],[Mercado]],Codigos_mercados_mayoristas[],2,0)</f>
        <v>Coquimbo</v>
      </c>
      <c r="C2620" s="12">
        <v>44158</v>
      </c>
      <c r="D2620" s="3">
        <f>+VLOOKUP(Precio_diario_frutas[[#This Row],[Mercado]],Codigos_mercados_mayoristas[],3,0)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25">
      <c r="A2621" s="8" t="s">
        <v>170</v>
      </c>
      <c r="B2621" s="3" t="str">
        <f>+VLOOKUP(Precio_diario_frutas[[#This Row],[Mercado]],Codigos_mercados_mayoristas[],2,0)</f>
        <v>Coquimbo</v>
      </c>
      <c r="C2621" s="12">
        <v>44158</v>
      </c>
      <c r="D2621" s="3">
        <f>+VLOOKUP(Precio_diario_frutas[[#This Row],[Mercado]],Codigos_mercados_mayoristas[],3,0)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25">
      <c r="A2622" s="8" t="s">
        <v>170</v>
      </c>
      <c r="B2622" s="3" t="str">
        <f>+VLOOKUP(Precio_diario_frutas[[#This Row],[Mercado]],Codigos_mercados_mayoristas[],2,0)</f>
        <v>Coquimbo</v>
      </c>
      <c r="C2622" s="12">
        <v>44158</v>
      </c>
      <c r="D2622" s="3">
        <f>+VLOOKUP(Precio_diario_frutas[[#This Row],[Mercado]],Codigos_mercados_mayoristas[],3,0)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25">
      <c r="A2623" s="8" t="s">
        <v>170</v>
      </c>
      <c r="B2623" s="3" t="str">
        <f>+VLOOKUP(Precio_diario_frutas[[#This Row],[Mercado]],Codigos_mercados_mayoristas[],2,0)</f>
        <v>Coquimbo</v>
      </c>
      <c r="C2623" s="12">
        <v>44158</v>
      </c>
      <c r="D2623" s="3">
        <f>+VLOOKUP(Precio_diario_frutas[[#This Row],[Mercado]],Codigos_mercados_mayoristas[],3,0)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25">
      <c r="A2624" s="8" t="s">
        <v>170</v>
      </c>
      <c r="B2624" s="3" t="str">
        <f>+VLOOKUP(Precio_diario_frutas[[#This Row],[Mercado]],Codigos_mercados_mayoristas[],2,0)</f>
        <v>Coquimbo</v>
      </c>
      <c r="C2624" s="12">
        <v>44158</v>
      </c>
      <c r="D2624" s="3">
        <f>+VLOOKUP(Precio_diario_frutas[[#This Row],[Mercado]],Codigos_mercados_mayoristas[],3,0)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25">
      <c r="A2625" s="8" t="s">
        <v>170</v>
      </c>
      <c r="B2625" s="3" t="str">
        <f>+VLOOKUP(Precio_diario_frutas[[#This Row],[Mercado]],Codigos_mercados_mayoristas[],2,0)</f>
        <v>Coquimbo</v>
      </c>
      <c r="C2625" s="12">
        <v>44158</v>
      </c>
      <c r="D2625" s="3">
        <f>+VLOOKUP(Precio_diario_frutas[[#This Row],[Mercado]],Codigos_mercados_mayoristas[],3,0)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25">
      <c r="A2626" s="8" t="s">
        <v>170</v>
      </c>
      <c r="B2626" s="3" t="str">
        <f>+VLOOKUP(Precio_diario_frutas[[#This Row],[Mercado]],Codigos_mercados_mayoristas[],2,0)</f>
        <v>Coquimbo</v>
      </c>
      <c r="C2626" s="12">
        <v>44158</v>
      </c>
      <c r="D2626" s="3">
        <f>+VLOOKUP(Precio_diario_frutas[[#This Row],[Mercado]],Codigos_mercados_mayoristas[],3,0)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25">
      <c r="A2627" s="8" t="s">
        <v>170</v>
      </c>
      <c r="B2627" s="3" t="str">
        <f>+VLOOKUP(Precio_diario_frutas[[#This Row],[Mercado]],Codigos_mercados_mayoristas[],2,0)</f>
        <v>Coquimbo</v>
      </c>
      <c r="C2627" s="12">
        <v>44158</v>
      </c>
      <c r="D2627" s="3">
        <f>+VLOOKUP(Precio_diario_frutas[[#This Row],[Mercado]],Codigos_mercados_mayoristas[],3,0)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25">
      <c r="A2628" s="8" t="s">
        <v>170</v>
      </c>
      <c r="B2628" s="3" t="str">
        <f>+VLOOKUP(Precio_diario_frutas[[#This Row],[Mercado]],Codigos_mercados_mayoristas[],2,0)</f>
        <v>Coquimbo</v>
      </c>
      <c r="C2628" s="12">
        <v>44158</v>
      </c>
      <c r="D2628" s="3">
        <f>+VLOOKUP(Precio_diario_frutas[[#This Row],[Mercado]],Codigos_mercados_mayoristas[],3,0)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25">
      <c r="A2629" s="8" t="s">
        <v>170</v>
      </c>
      <c r="B2629" s="3" t="str">
        <f>+VLOOKUP(Precio_diario_frutas[[#This Row],[Mercado]],Codigos_mercados_mayoristas[],2,0)</f>
        <v>Coquimbo</v>
      </c>
      <c r="C2629" s="12">
        <v>44158</v>
      </c>
      <c r="D2629" s="3">
        <f>+VLOOKUP(Precio_diario_frutas[[#This Row],[Mercado]],Codigos_mercados_mayoristas[],3,0)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25">
      <c r="A2630" s="8" t="s">
        <v>170</v>
      </c>
      <c r="B2630" s="3" t="str">
        <f>+VLOOKUP(Precio_diario_frutas[[#This Row],[Mercado]],Codigos_mercados_mayoristas[],2,0)</f>
        <v>Coquimbo</v>
      </c>
      <c r="C2630" s="12">
        <v>44158</v>
      </c>
      <c r="D2630" s="3">
        <f>+VLOOKUP(Precio_diario_frutas[[#This Row],[Mercado]],Codigos_mercados_mayoristas[],3,0)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25">
      <c r="A2631" s="8" t="s">
        <v>170</v>
      </c>
      <c r="B2631" s="3" t="str">
        <f>+VLOOKUP(Precio_diario_frutas[[#This Row],[Mercado]],Codigos_mercados_mayoristas[],2,0)</f>
        <v>Coquimbo</v>
      </c>
      <c r="C2631" s="12">
        <v>44158</v>
      </c>
      <c r="D2631" s="3">
        <f>+VLOOKUP(Precio_diario_frutas[[#This Row],[Mercado]],Codigos_mercados_mayoristas[],3,0)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25">
      <c r="A2632" s="8" t="s">
        <v>170</v>
      </c>
      <c r="B2632" s="3" t="str">
        <f>+VLOOKUP(Precio_diario_frutas[[#This Row],[Mercado]],Codigos_mercados_mayoristas[],2,0)</f>
        <v>Coquimbo</v>
      </c>
      <c r="C2632" s="12">
        <v>44158</v>
      </c>
      <c r="D2632" s="3">
        <f>+VLOOKUP(Precio_diario_frutas[[#This Row],[Mercado]],Codigos_mercados_mayoristas[],3,0)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30" x14ac:dyDescent="0.25">
      <c r="A2633" s="8" t="s">
        <v>170</v>
      </c>
      <c r="B2633" s="3" t="str">
        <f>+VLOOKUP(Precio_diario_frutas[[#This Row],[Mercado]],Codigos_mercados_mayoristas[],2,0)</f>
        <v>Coquimbo</v>
      </c>
      <c r="C2633" s="12">
        <v>44158</v>
      </c>
      <c r="D2633" s="3">
        <f>+VLOOKUP(Precio_diario_frutas[[#This Row],[Mercado]],Codigos_mercados_mayoristas[],3,0)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30" x14ac:dyDescent="0.25">
      <c r="A2634" s="8" t="s">
        <v>170</v>
      </c>
      <c r="B2634" s="3" t="str">
        <f>+VLOOKUP(Precio_diario_frutas[[#This Row],[Mercado]],Codigos_mercados_mayoristas[],2,0)</f>
        <v>Coquimbo</v>
      </c>
      <c r="C2634" s="12">
        <v>44158</v>
      </c>
      <c r="D2634" s="3">
        <f>+VLOOKUP(Precio_diario_frutas[[#This Row],[Mercado]],Codigos_mercados_mayoristas[],3,0)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30" x14ac:dyDescent="0.25">
      <c r="A2635" s="8" t="s">
        <v>170</v>
      </c>
      <c r="B2635" s="11" t="str">
        <f>+VLOOKUP(Precio_diario_frutas[[#This Row],[Mercado]],Codigos_mercados_mayoristas[],2,0)</f>
        <v>Coquimbo</v>
      </c>
      <c r="C2635" s="12">
        <v>44158</v>
      </c>
      <c r="D2635" s="11">
        <f>+VLOOKUP(Precio_diario_frutas[[#This Row],[Mercado]],Codigos_mercados_mayoristas[],3,0)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25">
      <c r="A2636" s="8" t="s">
        <v>107</v>
      </c>
      <c r="B2636" s="3" t="str">
        <f>+VLOOKUP(Precio_diario_frutas[[#This Row],[Mercado]],Codigos_mercados_mayoristas[],2,0)</f>
        <v>Los Lagos</v>
      </c>
      <c r="C2636" s="12">
        <v>44158</v>
      </c>
      <c r="D2636" s="3">
        <f>+VLOOKUP(Precio_diario_frutas[[#This Row],[Mercado]],Codigos_mercados_mayoristas[],3,0)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25">
      <c r="A2637" s="8" t="s">
        <v>107</v>
      </c>
      <c r="B2637" s="3" t="str">
        <f>+VLOOKUP(Precio_diario_frutas[[#This Row],[Mercado]],Codigos_mercados_mayoristas[],2,0)</f>
        <v>Los Lagos</v>
      </c>
      <c r="C2637" s="12">
        <v>44158</v>
      </c>
      <c r="D2637" s="3">
        <f>+VLOOKUP(Precio_diario_frutas[[#This Row],[Mercado]],Codigos_mercados_mayoristas[],3,0)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25">
      <c r="A2638" s="8" t="s">
        <v>107</v>
      </c>
      <c r="B2638" s="3" t="str">
        <f>+VLOOKUP(Precio_diario_frutas[[#This Row],[Mercado]],Codigos_mercados_mayoristas[],2,0)</f>
        <v>Los Lagos</v>
      </c>
      <c r="C2638" s="12">
        <v>44158</v>
      </c>
      <c r="D2638" s="3">
        <f>+VLOOKUP(Precio_diario_frutas[[#This Row],[Mercado]],Codigos_mercados_mayoristas[],3,0)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25">
      <c r="A2639" s="8" t="s">
        <v>107</v>
      </c>
      <c r="B2639" s="3" t="str">
        <f>+VLOOKUP(Precio_diario_frutas[[#This Row],[Mercado]],Codigos_mercados_mayoristas[],2,0)</f>
        <v>Los Lagos</v>
      </c>
      <c r="C2639" s="12">
        <v>44158</v>
      </c>
      <c r="D2639" s="3">
        <f>+VLOOKUP(Precio_diario_frutas[[#This Row],[Mercado]],Codigos_mercados_mayoristas[],3,0)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25">
      <c r="A2640" s="8" t="s">
        <v>107</v>
      </c>
      <c r="B2640" s="3" t="str">
        <f>+VLOOKUP(Precio_diario_frutas[[#This Row],[Mercado]],Codigos_mercados_mayoristas[],2,0)</f>
        <v>Los Lagos</v>
      </c>
      <c r="C2640" s="12">
        <v>44158</v>
      </c>
      <c r="D2640" s="3">
        <f>+VLOOKUP(Precio_diario_frutas[[#This Row],[Mercado]],Codigos_mercados_mayoristas[],3,0)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25">
      <c r="A2641" s="8" t="s">
        <v>107</v>
      </c>
      <c r="B2641" s="3" t="str">
        <f>+VLOOKUP(Precio_diario_frutas[[#This Row],[Mercado]],Codigos_mercados_mayoristas[],2,0)</f>
        <v>Los Lagos</v>
      </c>
      <c r="C2641" s="12">
        <v>44158</v>
      </c>
      <c r="D2641" s="3">
        <f>+VLOOKUP(Precio_diario_frutas[[#This Row],[Mercado]],Codigos_mercados_mayoristas[],3,0)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25">
      <c r="A2642" s="8" t="s">
        <v>107</v>
      </c>
      <c r="B2642" s="3" t="str">
        <f>+VLOOKUP(Precio_diario_frutas[[#This Row],[Mercado]],Codigos_mercados_mayoristas[],2,0)</f>
        <v>Los Lagos</v>
      </c>
      <c r="C2642" s="12">
        <v>44158</v>
      </c>
      <c r="D2642" s="3">
        <f>+VLOOKUP(Precio_diario_frutas[[#This Row],[Mercado]],Codigos_mercados_mayoristas[],3,0)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25">
      <c r="A2643" s="8" t="s">
        <v>107</v>
      </c>
      <c r="B2643" s="3" t="str">
        <f>+VLOOKUP(Precio_diario_frutas[[#This Row],[Mercado]],Codigos_mercados_mayoristas[],2,0)</f>
        <v>Los Lagos</v>
      </c>
      <c r="C2643" s="12">
        <v>44158</v>
      </c>
      <c r="D2643" s="3">
        <f>+VLOOKUP(Precio_diario_frutas[[#This Row],[Mercado]],Codigos_mercados_mayoristas[],3,0)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25">
      <c r="A2644" s="8" t="s">
        <v>107</v>
      </c>
      <c r="B2644" s="3" t="str">
        <f>+VLOOKUP(Precio_diario_frutas[[#This Row],[Mercado]],Codigos_mercados_mayoristas[],2,0)</f>
        <v>Los Lagos</v>
      </c>
      <c r="C2644" s="12">
        <v>44158</v>
      </c>
      <c r="D2644" s="3">
        <f>+VLOOKUP(Precio_diario_frutas[[#This Row],[Mercado]],Codigos_mercados_mayoristas[],3,0)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30" x14ac:dyDescent="0.25">
      <c r="A2645" s="8" t="s">
        <v>107</v>
      </c>
      <c r="B2645" s="3" t="str">
        <f>+VLOOKUP(Precio_diario_frutas[[#This Row],[Mercado]],Codigos_mercados_mayoristas[],2,0)</f>
        <v>Los Lagos</v>
      </c>
      <c r="C2645" s="12">
        <v>44158</v>
      </c>
      <c r="D2645" s="3">
        <f>+VLOOKUP(Precio_diario_frutas[[#This Row],[Mercado]],Codigos_mercados_mayoristas[],3,0)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30" x14ac:dyDescent="0.25">
      <c r="A2646" s="8" t="s">
        <v>107</v>
      </c>
      <c r="B2646" s="3" t="str">
        <f>+VLOOKUP(Precio_diario_frutas[[#This Row],[Mercado]],Codigos_mercados_mayoristas[],2,0)</f>
        <v>Los Lagos</v>
      </c>
      <c r="C2646" s="12">
        <v>44158</v>
      </c>
      <c r="D2646" s="3">
        <f>+VLOOKUP(Precio_diario_frutas[[#This Row],[Mercado]],Codigos_mercados_mayoristas[],3,0)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30" x14ac:dyDescent="0.25">
      <c r="A2647" s="8" t="s">
        <v>107</v>
      </c>
      <c r="B2647" s="3" t="str">
        <f>+VLOOKUP(Precio_diario_frutas[[#This Row],[Mercado]],Codigos_mercados_mayoristas[],2,0)</f>
        <v>Los Lagos</v>
      </c>
      <c r="C2647" s="12">
        <v>44158</v>
      </c>
      <c r="D2647" s="3">
        <f>+VLOOKUP(Precio_diario_frutas[[#This Row],[Mercado]],Codigos_mercados_mayoristas[],3,0)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30" x14ac:dyDescent="0.25">
      <c r="A2648" s="8" t="s">
        <v>107</v>
      </c>
      <c r="B2648" s="3" t="str">
        <f>+VLOOKUP(Precio_diario_frutas[[#This Row],[Mercado]],Codigos_mercados_mayoristas[],2,0)</f>
        <v>Los Lagos</v>
      </c>
      <c r="C2648" s="12">
        <v>44158</v>
      </c>
      <c r="D2648" s="3">
        <f>+VLOOKUP(Precio_diario_frutas[[#This Row],[Mercado]],Codigos_mercados_mayoristas[],3,0)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25">
      <c r="A2649" s="8" t="s">
        <v>107</v>
      </c>
      <c r="B2649" s="11" t="str">
        <f>+VLOOKUP(Precio_diario_frutas[[#This Row],[Mercado]],Codigos_mercados_mayoristas[],2,0)</f>
        <v>Los Lagos</v>
      </c>
      <c r="C2649" s="12">
        <v>44158</v>
      </c>
      <c r="D2649" s="11">
        <f>+VLOOKUP(Precio_diario_frutas[[#This Row],[Mercado]],Codigos_mercados_mayoristas[],3,0)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25">
      <c r="A2650" s="8" t="s">
        <v>178</v>
      </c>
      <c r="B2650" s="3" t="str">
        <f>+VLOOKUP(Precio_diario_frutas[[#This Row],[Mercado]],Codigos_mercados_mayoristas[],2,0)</f>
        <v>La Araucanía</v>
      </c>
      <c r="C2650" s="12">
        <v>44158</v>
      </c>
      <c r="D2650" s="3">
        <f>+VLOOKUP(Precio_diario_frutas[[#This Row],[Mercado]],Codigos_mercados_mayoristas[],3,0)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25">
      <c r="A2651" s="8" t="s">
        <v>178</v>
      </c>
      <c r="B2651" s="3" t="str">
        <f>+VLOOKUP(Precio_diario_frutas[[#This Row],[Mercado]],Codigos_mercados_mayoristas[],2,0)</f>
        <v>La Araucanía</v>
      </c>
      <c r="C2651" s="12">
        <v>44158</v>
      </c>
      <c r="D2651" s="3">
        <f>+VLOOKUP(Precio_diario_frutas[[#This Row],[Mercado]],Codigos_mercados_mayoristas[],3,0)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ht="30" x14ac:dyDescent="0.25">
      <c r="A2652" s="8" t="s">
        <v>178</v>
      </c>
      <c r="B2652" s="3" t="str">
        <f>+VLOOKUP(Precio_diario_frutas[[#This Row],[Mercado]],Codigos_mercados_mayoristas[],2,0)</f>
        <v>La Araucanía</v>
      </c>
      <c r="C2652" s="12">
        <v>44158</v>
      </c>
      <c r="D2652" s="3">
        <f>+VLOOKUP(Precio_diario_frutas[[#This Row],[Mercado]],Codigos_mercados_mayoristas[],3,0)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ht="30" x14ac:dyDescent="0.25">
      <c r="A2653" s="8" t="s">
        <v>178</v>
      </c>
      <c r="B2653" s="3" t="str">
        <f>+VLOOKUP(Precio_diario_frutas[[#This Row],[Mercado]],Codigos_mercados_mayoristas[],2,0)</f>
        <v>La Araucanía</v>
      </c>
      <c r="C2653" s="12">
        <v>44158</v>
      </c>
      <c r="D2653" s="3">
        <f>+VLOOKUP(Precio_diario_frutas[[#This Row],[Mercado]],Codigos_mercados_mayoristas[],3,0)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ht="30" x14ac:dyDescent="0.25">
      <c r="A2654" s="8" t="s">
        <v>178</v>
      </c>
      <c r="B2654" s="3" t="str">
        <f>+VLOOKUP(Precio_diario_frutas[[#This Row],[Mercado]],Codigos_mercados_mayoristas[],2,0)</f>
        <v>La Araucanía</v>
      </c>
      <c r="C2654" s="12">
        <v>44158</v>
      </c>
      <c r="D2654" s="3">
        <f>+VLOOKUP(Precio_diario_frutas[[#This Row],[Mercado]],Codigos_mercados_mayoristas[],3,0)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ht="30" x14ac:dyDescent="0.25">
      <c r="A2655" s="8" t="s">
        <v>178</v>
      </c>
      <c r="B2655" s="3" t="str">
        <f>+VLOOKUP(Precio_diario_frutas[[#This Row],[Mercado]],Codigos_mercados_mayoristas[],2,0)</f>
        <v>La Araucanía</v>
      </c>
      <c r="C2655" s="12">
        <v>44158</v>
      </c>
      <c r="D2655" s="3">
        <f>+VLOOKUP(Precio_diario_frutas[[#This Row],[Mercado]],Codigos_mercados_mayoristas[],3,0)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ht="30" x14ac:dyDescent="0.25">
      <c r="A2656" s="8" t="s">
        <v>178</v>
      </c>
      <c r="B2656" s="3" t="str">
        <f>+VLOOKUP(Precio_diario_frutas[[#This Row],[Mercado]],Codigos_mercados_mayoristas[],2,0)</f>
        <v>La Araucanía</v>
      </c>
      <c r="C2656" s="12">
        <v>44158</v>
      </c>
      <c r="D2656" s="3">
        <f>+VLOOKUP(Precio_diario_frutas[[#This Row],[Mercado]],Codigos_mercados_mayoristas[],3,0)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25">
      <c r="A2657" s="8" t="s">
        <v>178</v>
      </c>
      <c r="B2657" s="3" t="str">
        <f>+VLOOKUP(Precio_diario_frutas[[#This Row],[Mercado]],Codigos_mercados_mayoristas[],2,0)</f>
        <v>La Araucanía</v>
      </c>
      <c r="C2657" s="12">
        <v>44158</v>
      </c>
      <c r="D2657" s="3">
        <f>+VLOOKUP(Precio_diario_frutas[[#This Row],[Mercado]],Codigos_mercados_mayoristas[],3,0)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25">
      <c r="A2658" s="8" t="s">
        <v>178</v>
      </c>
      <c r="B2658" s="3" t="str">
        <f>+VLOOKUP(Precio_diario_frutas[[#This Row],[Mercado]],Codigos_mercados_mayoristas[],2,0)</f>
        <v>La Araucanía</v>
      </c>
      <c r="C2658" s="12">
        <v>44158</v>
      </c>
      <c r="D2658" s="3">
        <f>+VLOOKUP(Precio_diario_frutas[[#This Row],[Mercado]],Codigos_mercados_mayoristas[],3,0)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ht="30" x14ac:dyDescent="0.25">
      <c r="A2659" s="8" t="s">
        <v>178</v>
      </c>
      <c r="B2659" s="3" t="str">
        <f>+VLOOKUP(Precio_diario_frutas[[#This Row],[Mercado]],Codigos_mercados_mayoristas[],2,0)</f>
        <v>La Araucanía</v>
      </c>
      <c r="C2659" s="12">
        <v>44158</v>
      </c>
      <c r="D2659" s="3">
        <f>+VLOOKUP(Precio_diario_frutas[[#This Row],[Mercado]],Codigos_mercados_mayoristas[],3,0)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ht="30" x14ac:dyDescent="0.25">
      <c r="A2660" s="8" t="s">
        <v>178</v>
      </c>
      <c r="B2660" s="3" t="str">
        <f>+VLOOKUP(Precio_diario_frutas[[#This Row],[Mercado]],Codigos_mercados_mayoristas[],2,0)</f>
        <v>La Araucanía</v>
      </c>
      <c r="C2660" s="12">
        <v>44158</v>
      </c>
      <c r="D2660" s="3">
        <f>+VLOOKUP(Precio_diario_frutas[[#This Row],[Mercado]],Codigos_mercados_mayoristas[],3,0)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ht="30" x14ac:dyDescent="0.25">
      <c r="A2661" s="8" t="s">
        <v>178</v>
      </c>
      <c r="B2661" s="3" t="str">
        <f>+VLOOKUP(Precio_diario_frutas[[#This Row],[Mercado]],Codigos_mercados_mayoristas[],2,0)</f>
        <v>La Araucanía</v>
      </c>
      <c r="C2661" s="12">
        <v>44158</v>
      </c>
      <c r="D2661" s="3">
        <f>+VLOOKUP(Precio_diario_frutas[[#This Row],[Mercado]],Codigos_mercados_mayoristas[],3,0)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ht="30" x14ac:dyDescent="0.25">
      <c r="A2662" s="8" t="s">
        <v>178</v>
      </c>
      <c r="B2662" s="3" t="str">
        <f>+VLOOKUP(Precio_diario_frutas[[#This Row],[Mercado]],Codigos_mercados_mayoristas[],2,0)</f>
        <v>La Araucanía</v>
      </c>
      <c r="C2662" s="12">
        <v>44158</v>
      </c>
      <c r="D2662" s="3">
        <f>+VLOOKUP(Precio_diario_frutas[[#This Row],[Mercado]],Codigos_mercados_mayoristas[],3,0)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25">
      <c r="A2663" s="8" t="s">
        <v>178</v>
      </c>
      <c r="B2663" s="3" t="str">
        <f>+VLOOKUP(Precio_diario_frutas[[#This Row],[Mercado]],Codigos_mercados_mayoristas[],2,0)</f>
        <v>La Araucanía</v>
      </c>
      <c r="C2663" s="12">
        <v>44158</v>
      </c>
      <c r="D2663" s="3">
        <f>+VLOOKUP(Precio_diario_frutas[[#This Row],[Mercado]],Codigos_mercados_mayoristas[],3,0)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25">
      <c r="A2664" s="8" t="s">
        <v>178</v>
      </c>
      <c r="B2664" s="3" t="str">
        <f>+VLOOKUP(Precio_diario_frutas[[#This Row],[Mercado]],Codigos_mercados_mayoristas[],2,0)</f>
        <v>La Araucanía</v>
      </c>
      <c r="C2664" s="12">
        <v>44158</v>
      </c>
      <c r="D2664" s="3">
        <f>+VLOOKUP(Precio_diario_frutas[[#This Row],[Mercado]],Codigos_mercados_mayoristas[],3,0)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25">
      <c r="A2665" s="8" t="s">
        <v>178</v>
      </c>
      <c r="B2665" s="3" t="str">
        <f>+VLOOKUP(Precio_diario_frutas[[#This Row],[Mercado]],Codigos_mercados_mayoristas[],2,0)</f>
        <v>La Araucanía</v>
      </c>
      <c r="C2665" s="12">
        <v>44158</v>
      </c>
      <c r="D2665" s="3">
        <f>+VLOOKUP(Precio_diario_frutas[[#This Row],[Mercado]],Codigos_mercados_mayoristas[],3,0)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25">
      <c r="A2666" s="8" t="s">
        <v>178</v>
      </c>
      <c r="B2666" s="3" t="str">
        <f>+VLOOKUP(Precio_diario_frutas[[#This Row],[Mercado]],Codigos_mercados_mayoristas[],2,0)</f>
        <v>La Araucanía</v>
      </c>
      <c r="C2666" s="12">
        <v>44158</v>
      </c>
      <c r="D2666" s="3">
        <f>+VLOOKUP(Precio_diario_frutas[[#This Row],[Mercado]],Codigos_mercados_mayoristas[],3,0)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25">
      <c r="A2667" s="8" t="s">
        <v>178</v>
      </c>
      <c r="B2667" s="3" t="str">
        <f>+VLOOKUP(Precio_diario_frutas[[#This Row],[Mercado]],Codigos_mercados_mayoristas[],2,0)</f>
        <v>La Araucanía</v>
      </c>
      <c r="C2667" s="12">
        <v>44158</v>
      </c>
      <c r="D2667" s="3">
        <f>+VLOOKUP(Precio_diario_frutas[[#This Row],[Mercado]],Codigos_mercados_mayoristas[],3,0)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25">
      <c r="A2668" s="8" t="s">
        <v>178</v>
      </c>
      <c r="B2668" s="3" t="str">
        <f>+VLOOKUP(Precio_diario_frutas[[#This Row],[Mercado]],Codigos_mercados_mayoristas[],2,0)</f>
        <v>La Araucanía</v>
      </c>
      <c r="C2668" s="12">
        <v>44158</v>
      </c>
      <c r="D2668" s="3">
        <f>+VLOOKUP(Precio_diario_frutas[[#This Row],[Mercado]],Codigos_mercados_mayoristas[],3,0)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25">
      <c r="A2669" s="8" t="s">
        <v>178</v>
      </c>
      <c r="B2669" s="3" t="str">
        <f>+VLOOKUP(Precio_diario_frutas[[#This Row],[Mercado]],Codigos_mercados_mayoristas[],2,0)</f>
        <v>La Araucanía</v>
      </c>
      <c r="C2669" s="12">
        <v>44158</v>
      </c>
      <c r="D2669" s="3">
        <f>+VLOOKUP(Precio_diario_frutas[[#This Row],[Mercado]],Codigos_mercados_mayoristas[],3,0)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25">
      <c r="A2670" s="8" t="s">
        <v>178</v>
      </c>
      <c r="B2670" s="3" t="str">
        <f>+VLOOKUP(Precio_diario_frutas[[#This Row],[Mercado]],Codigos_mercados_mayoristas[],2,0)</f>
        <v>La Araucanía</v>
      </c>
      <c r="C2670" s="12">
        <v>44158</v>
      </c>
      <c r="D2670" s="3">
        <f>+VLOOKUP(Precio_diario_frutas[[#This Row],[Mercado]],Codigos_mercados_mayoristas[],3,0)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25">
      <c r="A2671" s="8" t="s">
        <v>178</v>
      </c>
      <c r="B2671" s="3" t="str">
        <f>+VLOOKUP(Precio_diario_frutas[[#This Row],[Mercado]],Codigos_mercados_mayoristas[],2,0)</f>
        <v>La Araucanía</v>
      </c>
      <c r="C2671" s="12">
        <v>44158</v>
      </c>
      <c r="D2671" s="3">
        <f>+VLOOKUP(Precio_diario_frutas[[#This Row],[Mercado]],Codigos_mercados_mayoristas[],3,0)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25">
      <c r="A2672" s="8" t="s">
        <v>178</v>
      </c>
      <c r="B2672" s="3" t="str">
        <f>+VLOOKUP(Precio_diario_frutas[[#This Row],[Mercado]],Codigos_mercados_mayoristas[],2,0)</f>
        <v>La Araucanía</v>
      </c>
      <c r="C2672" s="12">
        <v>44158</v>
      </c>
      <c r="D2672" s="3">
        <f>+VLOOKUP(Precio_diario_frutas[[#This Row],[Mercado]],Codigos_mercados_mayoristas[],3,0)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25">
      <c r="A2673" s="8" t="s">
        <v>178</v>
      </c>
      <c r="B2673" s="3" t="str">
        <f>+VLOOKUP(Precio_diario_frutas[[#This Row],[Mercado]],Codigos_mercados_mayoristas[],2,0)</f>
        <v>La Araucanía</v>
      </c>
      <c r="C2673" s="12">
        <v>44158</v>
      </c>
      <c r="D2673" s="3">
        <f>+VLOOKUP(Precio_diario_frutas[[#This Row],[Mercado]],Codigos_mercados_mayoristas[],3,0)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30" x14ac:dyDescent="0.25">
      <c r="A2674" s="8" t="s">
        <v>178</v>
      </c>
      <c r="B2674" s="3" t="str">
        <f>+VLOOKUP(Precio_diario_frutas[[#This Row],[Mercado]],Codigos_mercados_mayoristas[],2,0)</f>
        <v>La Araucanía</v>
      </c>
      <c r="C2674" s="12">
        <v>44158</v>
      </c>
      <c r="D2674" s="3">
        <f>+VLOOKUP(Precio_diario_frutas[[#This Row],[Mercado]],Codigos_mercados_mayoristas[],3,0)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30" x14ac:dyDescent="0.25">
      <c r="A2675" s="8" t="s">
        <v>178</v>
      </c>
      <c r="B2675" s="3" t="str">
        <f>+VLOOKUP(Precio_diario_frutas[[#This Row],[Mercado]],Codigos_mercados_mayoristas[],2,0)</f>
        <v>La Araucanía</v>
      </c>
      <c r="C2675" s="12">
        <v>44158</v>
      </c>
      <c r="D2675" s="3">
        <f>+VLOOKUP(Precio_diario_frutas[[#This Row],[Mercado]],Codigos_mercados_mayoristas[],3,0)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25">
      <c r="A2676" s="8" t="s">
        <v>178</v>
      </c>
      <c r="B2676" s="3" t="str">
        <f>+VLOOKUP(Precio_diario_frutas[[#This Row],[Mercado]],Codigos_mercados_mayoristas[],2,0)</f>
        <v>La Araucanía</v>
      </c>
      <c r="C2676" s="12">
        <v>44158</v>
      </c>
      <c r="D2676" s="3">
        <f>+VLOOKUP(Precio_diario_frutas[[#This Row],[Mercado]],Codigos_mercados_mayoristas[],3,0)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25">
      <c r="A2677" s="8" t="s">
        <v>178</v>
      </c>
      <c r="B2677" s="3" t="str">
        <f>+VLOOKUP(Precio_diario_frutas[[#This Row],[Mercado]],Codigos_mercados_mayoristas[],2,0)</f>
        <v>La Araucanía</v>
      </c>
      <c r="C2677" s="12">
        <v>44158</v>
      </c>
      <c r="D2677" s="3">
        <f>+VLOOKUP(Precio_diario_frutas[[#This Row],[Mercado]],Codigos_mercados_mayoristas[],3,0)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25">
      <c r="A2678" s="8" t="s">
        <v>178</v>
      </c>
      <c r="B2678" s="3" t="str">
        <f>+VLOOKUP(Precio_diario_frutas[[#This Row],[Mercado]],Codigos_mercados_mayoristas[],2,0)</f>
        <v>La Araucanía</v>
      </c>
      <c r="C2678" s="12">
        <v>44158</v>
      </c>
      <c r="D2678" s="3">
        <f>+VLOOKUP(Precio_diario_frutas[[#This Row],[Mercado]],Codigos_mercados_mayoristas[],3,0)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25">
      <c r="A2679" s="8" t="s">
        <v>178</v>
      </c>
      <c r="B2679" s="3" t="str">
        <f>+VLOOKUP(Precio_diario_frutas[[#This Row],[Mercado]],Codigos_mercados_mayoristas[],2,0)</f>
        <v>La Araucanía</v>
      </c>
      <c r="C2679" s="12">
        <v>44158</v>
      </c>
      <c r="D2679" s="3">
        <f>+VLOOKUP(Precio_diario_frutas[[#This Row],[Mercado]],Codigos_mercados_mayoristas[],3,0)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25">
      <c r="A2680" s="8" t="s">
        <v>178</v>
      </c>
      <c r="B2680" s="3" t="str">
        <f>+VLOOKUP(Precio_diario_frutas[[#This Row],[Mercado]],Codigos_mercados_mayoristas[],2,0)</f>
        <v>La Araucanía</v>
      </c>
      <c r="C2680" s="12">
        <v>44158</v>
      </c>
      <c r="D2680" s="3">
        <f>+VLOOKUP(Precio_diario_frutas[[#This Row],[Mercado]],Codigos_mercados_mayoristas[],3,0)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25">
      <c r="A2681" s="8" t="s">
        <v>178</v>
      </c>
      <c r="B2681" s="3" t="str">
        <f>+VLOOKUP(Precio_diario_frutas[[#This Row],[Mercado]],Codigos_mercados_mayoristas[],2,0)</f>
        <v>La Araucanía</v>
      </c>
      <c r="C2681" s="12">
        <v>44158</v>
      </c>
      <c r="D2681" s="3">
        <f>+VLOOKUP(Precio_diario_frutas[[#This Row],[Mercado]],Codigos_mercados_mayoristas[],3,0)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25">
      <c r="A2682" s="8" t="s">
        <v>178</v>
      </c>
      <c r="B2682" s="3" t="str">
        <f>+VLOOKUP(Precio_diario_frutas[[#This Row],[Mercado]],Codigos_mercados_mayoristas[],2,0)</f>
        <v>La Araucanía</v>
      </c>
      <c r="C2682" s="12">
        <v>44158</v>
      </c>
      <c r="D2682" s="3">
        <f>+VLOOKUP(Precio_diario_frutas[[#This Row],[Mercado]],Codigos_mercados_mayoristas[],3,0)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25">
      <c r="A2683" s="8" t="s">
        <v>178</v>
      </c>
      <c r="B2683" s="3" t="str">
        <f>+VLOOKUP(Precio_diario_frutas[[#This Row],[Mercado]],Codigos_mercados_mayoristas[],2,0)</f>
        <v>La Araucanía</v>
      </c>
      <c r="C2683" s="12">
        <v>44158</v>
      </c>
      <c r="D2683" s="3">
        <f>+VLOOKUP(Precio_diario_frutas[[#This Row],[Mercado]],Codigos_mercados_mayoristas[],3,0)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25">
      <c r="A2684" s="8" t="s">
        <v>178</v>
      </c>
      <c r="B2684" s="3" t="str">
        <f>+VLOOKUP(Precio_diario_frutas[[#This Row],[Mercado]],Codigos_mercados_mayoristas[],2,0)</f>
        <v>La Araucanía</v>
      </c>
      <c r="C2684" s="12">
        <v>44158</v>
      </c>
      <c r="D2684" s="3">
        <f>+VLOOKUP(Precio_diario_frutas[[#This Row],[Mercado]],Codigos_mercados_mayoristas[],3,0)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25">
      <c r="A2685" s="8" t="s">
        <v>178</v>
      </c>
      <c r="B2685" s="3" t="str">
        <f>+VLOOKUP(Precio_diario_frutas[[#This Row],[Mercado]],Codigos_mercados_mayoristas[],2,0)</f>
        <v>La Araucanía</v>
      </c>
      <c r="C2685" s="12">
        <v>44158</v>
      </c>
      <c r="D2685" s="3">
        <f>+VLOOKUP(Precio_diario_frutas[[#This Row],[Mercado]],Codigos_mercados_mayoristas[],3,0)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ht="30" x14ac:dyDescent="0.25">
      <c r="A2686" s="8" t="s">
        <v>178</v>
      </c>
      <c r="B2686" s="3" t="str">
        <f>+VLOOKUP(Precio_diario_frutas[[#This Row],[Mercado]],Codigos_mercados_mayoristas[],2,0)</f>
        <v>La Araucanía</v>
      </c>
      <c r="C2686" s="12">
        <v>44158</v>
      </c>
      <c r="D2686" s="3">
        <f>+VLOOKUP(Precio_diario_frutas[[#This Row],[Mercado]],Codigos_mercados_mayoristas[],3,0)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ht="30" x14ac:dyDescent="0.25">
      <c r="A2687" s="8" t="s">
        <v>178</v>
      </c>
      <c r="B2687" s="3" t="str">
        <f>+VLOOKUP(Precio_diario_frutas[[#This Row],[Mercado]],Codigos_mercados_mayoristas[],2,0)</f>
        <v>La Araucanía</v>
      </c>
      <c r="C2687" s="12">
        <v>44158</v>
      </c>
      <c r="D2687" s="3">
        <f>+VLOOKUP(Precio_diario_frutas[[#This Row],[Mercado]],Codigos_mercados_mayoristas[],3,0)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25">
      <c r="A2688" s="8" t="s">
        <v>178</v>
      </c>
      <c r="B2688" s="3" t="str">
        <f>+VLOOKUP(Precio_diario_frutas[[#This Row],[Mercado]],Codigos_mercados_mayoristas[],2,0)</f>
        <v>La Araucanía</v>
      </c>
      <c r="C2688" s="12">
        <v>44158</v>
      </c>
      <c r="D2688" s="3">
        <f>+VLOOKUP(Precio_diario_frutas[[#This Row],[Mercado]],Codigos_mercados_mayoristas[],3,0)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30" x14ac:dyDescent="0.25">
      <c r="A2689" s="8" t="s">
        <v>178</v>
      </c>
      <c r="B2689" s="3" t="str">
        <f>+VLOOKUP(Precio_diario_frutas[[#This Row],[Mercado]],Codigos_mercados_mayoristas[],2,0)</f>
        <v>La Araucanía</v>
      </c>
      <c r="C2689" s="12">
        <v>44158</v>
      </c>
      <c r="D2689" s="3">
        <f>+VLOOKUP(Precio_diario_frutas[[#This Row],[Mercado]],Codigos_mercados_mayoristas[],3,0)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30" x14ac:dyDescent="0.25">
      <c r="A2690" s="8" t="s">
        <v>178</v>
      </c>
      <c r="B2690" s="3" t="str">
        <f>+VLOOKUP(Precio_diario_frutas[[#This Row],[Mercado]],Codigos_mercados_mayoristas[],2,0)</f>
        <v>La Araucanía</v>
      </c>
      <c r="C2690" s="12">
        <v>44158</v>
      </c>
      <c r="D2690" s="3">
        <f>+VLOOKUP(Precio_diario_frutas[[#This Row],[Mercado]],Codigos_mercados_mayoristas[],3,0)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30" x14ac:dyDescent="0.25">
      <c r="A2691" s="8" t="s">
        <v>178</v>
      </c>
      <c r="B2691" s="3" t="str">
        <f>+VLOOKUP(Precio_diario_frutas[[#This Row],[Mercado]],Codigos_mercados_mayoristas[],2,0)</f>
        <v>La Araucanía</v>
      </c>
      <c r="C2691" s="12">
        <v>44158</v>
      </c>
      <c r="D2691" s="3">
        <f>+VLOOKUP(Precio_diario_frutas[[#This Row],[Mercado]],Codigos_mercados_mayoristas[],3,0)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30" x14ac:dyDescent="0.25">
      <c r="A2692" s="8" t="s">
        <v>178</v>
      </c>
      <c r="B2692" s="3" t="str">
        <f>+VLOOKUP(Precio_diario_frutas[[#This Row],[Mercado]],Codigos_mercados_mayoristas[],2,0)</f>
        <v>La Araucanía</v>
      </c>
      <c r="C2692" s="12">
        <v>44158</v>
      </c>
      <c r="D2692" s="3">
        <f>+VLOOKUP(Precio_diario_frutas[[#This Row],[Mercado]],Codigos_mercados_mayoristas[],3,0)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25">
      <c r="A2693" s="8" t="s">
        <v>178</v>
      </c>
      <c r="B2693" s="3" t="str">
        <f>+VLOOKUP(Precio_diario_frutas[[#This Row],[Mercado]],Codigos_mercados_mayoristas[],2,0)</f>
        <v>La Araucanía</v>
      </c>
      <c r="C2693" s="12">
        <v>44158</v>
      </c>
      <c r="D2693" s="3">
        <f>+VLOOKUP(Precio_diario_frutas[[#This Row],[Mercado]],Codigos_mercados_mayoristas[],3,0)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25">
      <c r="A2694" s="8" t="s">
        <v>178</v>
      </c>
      <c r="B2694" s="3" t="str">
        <f>+VLOOKUP(Precio_diario_frutas[[#This Row],[Mercado]],Codigos_mercados_mayoristas[],2,0)</f>
        <v>La Araucanía</v>
      </c>
      <c r="C2694" s="12">
        <v>44158</v>
      </c>
      <c r="D2694" s="3">
        <f>+VLOOKUP(Precio_diario_frutas[[#This Row],[Mercado]],Codigos_mercados_mayoristas[],3,0)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30" x14ac:dyDescent="0.25">
      <c r="A2695" s="8" t="s">
        <v>178</v>
      </c>
      <c r="B2695" s="3" t="str">
        <f>+VLOOKUP(Precio_diario_frutas[[#This Row],[Mercado]],Codigos_mercados_mayoristas[],2,0)</f>
        <v>La Araucanía</v>
      </c>
      <c r="C2695" s="12">
        <v>44158</v>
      </c>
      <c r="D2695" s="3">
        <f>+VLOOKUP(Precio_diario_frutas[[#This Row],[Mercado]],Codigos_mercados_mayoristas[],3,0)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30" x14ac:dyDescent="0.25">
      <c r="A2696" s="8" t="s">
        <v>178</v>
      </c>
      <c r="B2696" s="3" t="str">
        <f>+VLOOKUP(Precio_diario_frutas[[#This Row],[Mercado]],Codigos_mercados_mayoristas[],2,0)</f>
        <v>La Araucanía</v>
      </c>
      <c r="C2696" s="12">
        <v>44158</v>
      </c>
      <c r="D2696" s="3">
        <f>+VLOOKUP(Precio_diario_frutas[[#This Row],[Mercado]],Codigos_mercados_mayoristas[],3,0)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30" x14ac:dyDescent="0.25">
      <c r="A2697" s="8" t="s">
        <v>178</v>
      </c>
      <c r="B2697" s="3" t="str">
        <f>+VLOOKUP(Precio_diario_frutas[[#This Row],[Mercado]],Codigos_mercados_mayoristas[],2,0)</f>
        <v>La Araucanía</v>
      </c>
      <c r="C2697" s="12">
        <v>44158</v>
      </c>
      <c r="D2697" s="3">
        <f>+VLOOKUP(Precio_diario_frutas[[#This Row],[Mercado]],Codigos_mercados_mayoristas[],3,0)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25">
      <c r="A2698" s="8" t="s">
        <v>178</v>
      </c>
      <c r="B2698" s="11" t="str">
        <f>+VLOOKUP(Precio_diario_frutas[[#This Row],[Mercado]],Codigos_mercados_mayoristas[],2,0)</f>
        <v>La Araucanía</v>
      </c>
      <c r="C2698" s="12">
        <v>44158</v>
      </c>
      <c r="D2698" s="11">
        <f>+VLOOKUP(Precio_diario_frutas[[#This Row],[Mercado]],Codigos_mercados_mayoristas[],3,0)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ht="30" x14ac:dyDescent="0.25">
      <c r="A2699" s="8" t="s">
        <v>166</v>
      </c>
      <c r="B2699" s="3" t="str">
        <f>+VLOOKUP(Precio_diario_frutas[[#This Row],[Mercado]],Codigos_mercados_mayoristas[],2,0)</f>
        <v>Ñuble</v>
      </c>
      <c r="C2699" s="12">
        <v>44158</v>
      </c>
      <c r="D2699" s="3">
        <f>+VLOOKUP(Precio_diario_frutas[[#This Row],[Mercado]],Codigos_mercados_mayoristas[],3,0)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ht="30" x14ac:dyDescent="0.25">
      <c r="A2700" s="8" t="s">
        <v>166</v>
      </c>
      <c r="B2700" s="3" t="str">
        <f>+VLOOKUP(Precio_diario_frutas[[#This Row],[Mercado]],Codigos_mercados_mayoristas[],2,0)</f>
        <v>Ñuble</v>
      </c>
      <c r="C2700" s="12">
        <v>44158</v>
      </c>
      <c r="D2700" s="3">
        <f>+VLOOKUP(Precio_diario_frutas[[#This Row],[Mercado]],Codigos_mercados_mayoristas[],3,0)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25">
      <c r="A2701" s="8" t="s">
        <v>166</v>
      </c>
      <c r="B2701" s="3" t="str">
        <f>+VLOOKUP(Precio_diario_frutas[[#This Row],[Mercado]],Codigos_mercados_mayoristas[],2,0)</f>
        <v>Ñuble</v>
      </c>
      <c r="C2701" s="12">
        <v>44158</v>
      </c>
      <c r="D2701" s="3">
        <f>+VLOOKUP(Precio_diario_frutas[[#This Row],[Mercado]],Codigos_mercados_mayoristas[],3,0)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25">
      <c r="A2702" s="8" t="s">
        <v>166</v>
      </c>
      <c r="B2702" s="3" t="str">
        <f>+VLOOKUP(Precio_diario_frutas[[#This Row],[Mercado]],Codigos_mercados_mayoristas[],2,0)</f>
        <v>Ñuble</v>
      </c>
      <c r="C2702" s="12">
        <v>44158</v>
      </c>
      <c r="D2702" s="3">
        <f>+VLOOKUP(Precio_diario_frutas[[#This Row],[Mercado]],Codigos_mercados_mayoristas[],3,0)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25">
      <c r="A2703" s="8" t="s">
        <v>166</v>
      </c>
      <c r="B2703" s="3" t="str">
        <f>+VLOOKUP(Precio_diario_frutas[[#This Row],[Mercado]],Codigos_mercados_mayoristas[],2,0)</f>
        <v>Ñuble</v>
      </c>
      <c r="C2703" s="12">
        <v>44158</v>
      </c>
      <c r="D2703" s="3">
        <f>+VLOOKUP(Precio_diario_frutas[[#This Row],[Mercado]],Codigos_mercados_mayoristas[],3,0)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25">
      <c r="A2704" s="8" t="s">
        <v>166</v>
      </c>
      <c r="B2704" s="3" t="str">
        <f>+VLOOKUP(Precio_diario_frutas[[#This Row],[Mercado]],Codigos_mercados_mayoristas[],2,0)</f>
        <v>Ñuble</v>
      </c>
      <c r="C2704" s="12">
        <v>44158</v>
      </c>
      <c r="D2704" s="3">
        <f>+VLOOKUP(Precio_diario_frutas[[#This Row],[Mercado]],Codigos_mercados_mayoristas[],3,0)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25">
      <c r="A2705" s="8" t="s">
        <v>166</v>
      </c>
      <c r="B2705" s="3" t="str">
        <f>+VLOOKUP(Precio_diario_frutas[[#This Row],[Mercado]],Codigos_mercados_mayoristas[],2,0)</f>
        <v>Ñuble</v>
      </c>
      <c r="C2705" s="12">
        <v>44158</v>
      </c>
      <c r="D2705" s="3">
        <f>+VLOOKUP(Precio_diario_frutas[[#This Row],[Mercado]],Codigos_mercados_mayoristas[],3,0)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25">
      <c r="A2706" s="8" t="s">
        <v>166</v>
      </c>
      <c r="B2706" s="3" t="str">
        <f>+VLOOKUP(Precio_diario_frutas[[#This Row],[Mercado]],Codigos_mercados_mayoristas[],2,0)</f>
        <v>Ñuble</v>
      </c>
      <c r="C2706" s="12">
        <v>44158</v>
      </c>
      <c r="D2706" s="3">
        <f>+VLOOKUP(Precio_diario_frutas[[#This Row],[Mercado]],Codigos_mercados_mayoristas[],3,0)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25">
      <c r="A2707" s="8" t="s">
        <v>166</v>
      </c>
      <c r="B2707" s="3" t="str">
        <f>+VLOOKUP(Precio_diario_frutas[[#This Row],[Mercado]],Codigos_mercados_mayoristas[],2,0)</f>
        <v>Ñuble</v>
      </c>
      <c r="C2707" s="12">
        <v>44158</v>
      </c>
      <c r="D2707" s="3">
        <f>+VLOOKUP(Precio_diario_frutas[[#This Row],[Mercado]],Codigos_mercados_mayoristas[],3,0)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25">
      <c r="A2708" s="8" t="s">
        <v>166</v>
      </c>
      <c r="B2708" s="3" t="str">
        <f>+VLOOKUP(Precio_diario_frutas[[#This Row],[Mercado]],Codigos_mercados_mayoristas[],2,0)</f>
        <v>Ñuble</v>
      </c>
      <c r="C2708" s="12">
        <v>44158</v>
      </c>
      <c r="D2708" s="3">
        <f>+VLOOKUP(Precio_diario_frutas[[#This Row],[Mercado]],Codigos_mercados_mayoristas[],3,0)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25">
      <c r="A2709" s="8" t="s">
        <v>166</v>
      </c>
      <c r="B2709" s="3" t="str">
        <f>+VLOOKUP(Precio_diario_frutas[[#This Row],[Mercado]],Codigos_mercados_mayoristas[],2,0)</f>
        <v>Ñuble</v>
      </c>
      <c r="C2709" s="12">
        <v>44158</v>
      </c>
      <c r="D2709" s="3">
        <f>+VLOOKUP(Precio_diario_frutas[[#This Row],[Mercado]],Codigos_mercados_mayoristas[],3,0)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30" x14ac:dyDescent="0.25">
      <c r="A2710" s="8" t="s">
        <v>166</v>
      </c>
      <c r="B2710" s="3" t="str">
        <f>+VLOOKUP(Precio_diario_frutas[[#This Row],[Mercado]],Codigos_mercados_mayoristas[],2,0)</f>
        <v>Ñuble</v>
      </c>
      <c r="C2710" s="12">
        <v>44158</v>
      </c>
      <c r="D2710" s="3">
        <f>+VLOOKUP(Precio_diario_frutas[[#This Row],[Mercado]],Codigos_mercados_mayoristas[],3,0)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30" x14ac:dyDescent="0.25">
      <c r="A2711" s="8" t="s">
        <v>166</v>
      </c>
      <c r="B2711" s="11" t="str">
        <f>+VLOOKUP(Precio_diario_frutas[[#This Row],[Mercado]],Codigos_mercados_mayoristas[],2,0)</f>
        <v>Ñuble</v>
      </c>
      <c r="C2711" s="12">
        <v>44158</v>
      </c>
      <c r="D2711" s="11">
        <f>+VLOOKUP(Precio_diario_frutas[[#This Row],[Mercado]],Codigos_mercados_mayoristas[],3,0)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30" x14ac:dyDescent="0.25">
      <c r="A2712" s="8" t="s">
        <v>10</v>
      </c>
      <c r="B2712" s="3" t="str">
        <f>+VLOOKUP(Precio_diario_frutas[[#This Row],[Mercado]],Codigos_mercados_mayoristas[],2,0)</f>
        <v>Arica y Parinacota</v>
      </c>
      <c r="C2712" s="12">
        <v>44158</v>
      </c>
      <c r="D2712" s="3">
        <f>+VLOOKUP(Precio_diario_frutas[[#This Row],[Mercado]],Codigos_mercados_mayoristas[],3,0)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30" x14ac:dyDescent="0.25">
      <c r="A2713" s="8" t="s">
        <v>10</v>
      </c>
      <c r="B2713" s="3" t="str">
        <f>+VLOOKUP(Precio_diario_frutas[[#This Row],[Mercado]],Codigos_mercados_mayoristas[],2,0)</f>
        <v>Arica y Parinacota</v>
      </c>
      <c r="C2713" s="12">
        <v>44158</v>
      </c>
      <c r="D2713" s="3">
        <f>+VLOOKUP(Precio_diario_frutas[[#This Row],[Mercado]],Codigos_mercados_mayoristas[],3,0)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ht="30" x14ac:dyDescent="0.25">
      <c r="A2714" s="8" t="s">
        <v>10</v>
      </c>
      <c r="B2714" s="3" t="str">
        <f>+VLOOKUP(Precio_diario_frutas[[#This Row],[Mercado]],Codigos_mercados_mayoristas[],2,0)</f>
        <v>Arica y Parinacota</v>
      </c>
      <c r="C2714" s="12">
        <v>44158</v>
      </c>
      <c r="D2714" s="3">
        <f>+VLOOKUP(Precio_diario_frutas[[#This Row],[Mercado]],Codigos_mercados_mayoristas[],3,0)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30" x14ac:dyDescent="0.25">
      <c r="A2715" s="8" t="s">
        <v>10</v>
      </c>
      <c r="B2715" s="3" t="str">
        <f>+VLOOKUP(Precio_diario_frutas[[#This Row],[Mercado]],Codigos_mercados_mayoristas[],2,0)</f>
        <v>Arica y Parinacota</v>
      </c>
      <c r="C2715" s="12">
        <v>44158</v>
      </c>
      <c r="D2715" s="3">
        <f>+VLOOKUP(Precio_diario_frutas[[#This Row],[Mercado]],Codigos_mercados_mayoristas[],3,0)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92"/>
  <sheetViews>
    <sheetView topLeftCell="A3263" zoomScale="110" zoomScaleNormal="110" workbookViewId="0">
      <selection activeCell="I209" sqref="I209"/>
    </sheetView>
  </sheetViews>
  <sheetFormatPr defaultColWidth="8.7109375" defaultRowHeight="15" x14ac:dyDescent="0.25"/>
  <cols>
    <col min="1" max="1" width="39.28515625" customWidth="1"/>
    <col min="2" max="2" width="20.5703125" customWidth="1"/>
    <col min="3" max="3" width="11" customWidth="1"/>
    <col min="4" max="4" width="14.42578125" customWidth="1"/>
    <col min="5" max="5" width="20.5703125" customWidth="1"/>
    <col min="6" max="6" width="22.42578125" customWidth="1"/>
    <col min="7" max="8" width="26.28515625" customWidth="1"/>
    <col min="9" max="9" width="10.7109375" customWidth="1"/>
    <col min="10" max="11" width="17.42578125" customWidth="1"/>
    <col min="12" max="12" width="13.85546875" customWidth="1"/>
    <col min="13" max="13" width="27.28515625" customWidth="1"/>
    <col min="14" max="14" width="40" customWidth="1"/>
    <col min="15" max="15" width="11.85546875" customWidth="1"/>
    <col min="16" max="16" width="14.140625" customWidth="1"/>
  </cols>
  <sheetData>
    <row r="1" spans="1:16" ht="45" x14ac:dyDescent="0.2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hidden="1" x14ac:dyDescent="0.2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hidden="1" x14ac:dyDescent="0.2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hidden="1" x14ac:dyDescent="0.2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hidden="1" x14ac:dyDescent="0.2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hidden="1" x14ac:dyDescent="0.2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hidden="1" x14ac:dyDescent="0.2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hidden="1" x14ac:dyDescent="0.2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hidden="1" x14ac:dyDescent="0.2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hidden="1" x14ac:dyDescent="0.2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hidden="1" x14ac:dyDescent="0.2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ht="30" hidden="1" x14ac:dyDescent="0.2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hidden="1" x14ac:dyDescent="0.2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hidden="1" x14ac:dyDescent="0.2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hidden="1" x14ac:dyDescent="0.2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hidden="1" x14ac:dyDescent="0.2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hidden="1" x14ac:dyDescent="0.2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hidden="1" x14ac:dyDescent="0.2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hidden="1" x14ac:dyDescent="0.2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hidden="1" x14ac:dyDescent="0.2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hidden="1" x14ac:dyDescent="0.2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hidden="1" x14ac:dyDescent="0.2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hidden="1" x14ac:dyDescent="0.2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hidden="1" x14ac:dyDescent="0.2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hidden="1" x14ac:dyDescent="0.2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hidden="1" x14ac:dyDescent="0.2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hidden="1" x14ac:dyDescent="0.2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hidden="1" x14ac:dyDescent="0.2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hidden="1" x14ac:dyDescent="0.2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hidden="1" x14ac:dyDescent="0.2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hidden="1" x14ac:dyDescent="0.2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hidden="1" x14ac:dyDescent="0.2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hidden="1" x14ac:dyDescent="0.2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hidden="1" x14ac:dyDescent="0.2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hidden="1" x14ac:dyDescent="0.2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hidden="1" x14ac:dyDescent="0.2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hidden="1" x14ac:dyDescent="0.2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hidden="1" x14ac:dyDescent="0.2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hidden="1" x14ac:dyDescent="0.2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hidden="1" x14ac:dyDescent="0.2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hidden="1" x14ac:dyDescent="0.2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hidden="1" x14ac:dyDescent="0.2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hidden="1" x14ac:dyDescent="0.2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hidden="1" x14ac:dyDescent="0.2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hidden="1" x14ac:dyDescent="0.2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hidden="1" x14ac:dyDescent="0.2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hidden="1" x14ac:dyDescent="0.2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hidden="1" x14ac:dyDescent="0.2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hidden="1" x14ac:dyDescent="0.2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hidden="1" x14ac:dyDescent="0.2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hidden="1" x14ac:dyDescent="0.2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hidden="1" x14ac:dyDescent="0.2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hidden="1" x14ac:dyDescent="0.2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hidden="1" x14ac:dyDescent="0.2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hidden="1" x14ac:dyDescent="0.2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hidden="1" x14ac:dyDescent="0.2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2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hidden="1" x14ac:dyDescent="0.2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hidden="1" x14ac:dyDescent="0.2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hidden="1" x14ac:dyDescent="0.2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hidden="1" x14ac:dyDescent="0.2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hidden="1" x14ac:dyDescent="0.2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hidden="1" x14ac:dyDescent="0.2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hidden="1" x14ac:dyDescent="0.2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hidden="1" x14ac:dyDescent="0.2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ht="30" hidden="1" x14ac:dyDescent="0.2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hidden="1" x14ac:dyDescent="0.2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hidden="1" x14ac:dyDescent="0.2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hidden="1" x14ac:dyDescent="0.2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ht="30" hidden="1" x14ac:dyDescent="0.2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ht="30" hidden="1" x14ac:dyDescent="0.2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hidden="1" x14ac:dyDescent="0.2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hidden="1" x14ac:dyDescent="0.2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hidden="1" x14ac:dyDescent="0.2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hidden="1" x14ac:dyDescent="0.2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hidden="1" x14ac:dyDescent="0.2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hidden="1" x14ac:dyDescent="0.2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hidden="1" x14ac:dyDescent="0.2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hidden="1" x14ac:dyDescent="0.2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hidden="1" x14ac:dyDescent="0.2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hidden="1" x14ac:dyDescent="0.2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hidden="1" x14ac:dyDescent="0.2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hidden="1" x14ac:dyDescent="0.2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hidden="1" x14ac:dyDescent="0.2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hidden="1" x14ac:dyDescent="0.2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hidden="1" x14ac:dyDescent="0.2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hidden="1" x14ac:dyDescent="0.2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hidden="1" x14ac:dyDescent="0.2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hidden="1" x14ac:dyDescent="0.2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hidden="1" x14ac:dyDescent="0.2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hidden="1" x14ac:dyDescent="0.2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hidden="1" x14ac:dyDescent="0.2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hidden="1" x14ac:dyDescent="0.2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hidden="1" x14ac:dyDescent="0.2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hidden="1" x14ac:dyDescent="0.2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2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2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2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hidden="1" x14ac:dyDescent="0.2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hidden="1" x14ac:dyDescent="0.2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hidden="1" x14ac:dyDescent="0.2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hidden="1" x14ac:dyDescent="0.2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hidden="1" x14ac:dyDescent="0.2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hidden="1" x14ac:dyDescent="0.2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hidden="1" x14ac:dyDescent="0.2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hidden="1" x14ac:dyDescent="0.2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hidden="1" x14ac:dyDescent="0.2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hidden="1" x14ac:dyDescent="0.2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hidden="1" x14ac:dyDescent="0.2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hidden="1" x14ac:dyDescent="0.2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hidden="1" x14ac:dyDescent="0.2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ht="30" hidden="1" x14ac:dyDescent="0.2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hidden="1" x14ac:dyDescent="0.2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hidden="1" x14ac:dyDescent="0.2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hidden="1" x14ac:dyDescent="0.2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hidden="1" x14ac:dyDescent="0.2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hidden="1" x14ac:dyDescent="0.2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30" hidden="1" x14ac:dyDescent="0.2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30" hidden="1" x14ac:dyDescent="0.2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hidden="1" x14ac:dyDescent="0.2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hidden="1" x14ac:dyDescent="0.2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hidden="1" x14ac:dyDescent="0.2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hidden="1" x14ac:dyDescent="0.2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hidden="1" x14ac:dyDescent="0.2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hidden="1" x14ac:dyDescent="0.2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hidden="1" x14ac:dyDescent="0.2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hidden="1" x14ac:dyDescent="0.2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2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2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hidden="1" x14ac:dyDescent="0.2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hidden="1" x14ac:dyDescent="0.2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hidden="1" x14ac:dyDescent="0.2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hidden="1" x14ac:dyDescent="0.2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hidden="1" x14ac:dyDescent="0.2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hidden="1" x14ac:dyDescent="0.2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hidden="1" x14ac:dyDescent="0.2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hidden="1" x14ac:dyDescent="0.2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hidden="1" x14ac:dyDescent="0.2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hidden="1" x14ac:dyDescent="0.2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hidden="1" x14ac:dyDescent="0.2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hidden="1" x14ac:dyDescent="0.2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ht="30" hidden="1" x14ac:dyDescent="0.2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ht="30" hidden="1" x14ac:dyDescent="0.2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30" hidden="1" x14ac:dyDescent="0.2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30" hidden="1" x14ac:dyDescent="0.2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30" hidden="1" x14ac:dyDescent="0.2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ht="30" hidden="1" x14ac:dyDescent="0.2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ht="30" hidden="1" x14ac:dyDescent="0.2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ht="30" hidden="1" x14ac:dyDescent="0.2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ht="30" hidden="1" x14ac:dyDescent="0.2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ht="30" hidden="1" x14ac:dyDescent="0.2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ht="30" hidden="1" x14ac:dyDescent="0.2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ht="30" hidden="1" x14ac:dyDescent="0.2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ht="30" hidden="1" x14ac:dyDescent="0.2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ht="30" hidden="1" x14ac:dyDescent="0.2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ht="30" hidden="1" x14ac:dyDescent="0.2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ht="30" hidden="1" x14ac:dyDescent="0.2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ht="30" hidden="1" x14ac:dyDescent="0.2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ht="30" hidden="1" x14ac:dyDescent="0.2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ht="30" hidden="1" x14ac:dyDescent="0.2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ht="30" hidden="1" x14ac:dyDescent="0.2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ht="30" hidden="1" x14ac:dyDescent="0.2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ht="30" hidden="1" x14ac:dyDescent="0.2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ht="30" hidden="1" x14ac:dyDescent="0.2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ht="30" hidden="1" x14ac:dyDescent="0.2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ht="30" hidden="1" x14ac:dyDescent="0.2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30" hidden="1" x14ac:dyDescent="0.2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ht="30" hidden="1" x14ac:dyDescent="0.2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ht="30" hidden="1" x14ac:dyDescent="0.2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30" hidden="1" x14ac:dyDescent="0.2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ht="30" hidden="1" x14ac:dyDescent="0.2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ht="30" hidden="1" x14ac:dyDescent="0.2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30" hidden="1" x14ac:dyDescent="0.2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30" hidden="1" x14ac:dyDescent="0.2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ht="30" hidden="1" x14ac:dyDescent="0.2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ht="30" hidden="1" x14ac:dyDescent="0.2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ht="30" hidden="1" x14ac:dyDescent="0.2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ht="30" hidden="1" x14ac:dyDescent="0.2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ht="30" hidden="1" x14ac:dyDescent="0.2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ht="30" hidden="1" x14ac:dyDescent="0.2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ht="30" hidden="1" x14ac:dyDescent="0.2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ht="30" hidden="1" x14ac:dyDescent="0.2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ht="30" hidden="1" x14ac:dyDescent="0.2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ht="30" hidden="1" x14ac:dyDescent="0.2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ht="30" hidden="1" x14ac:dyDescent="0.2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ht="30" hidden="1" x14ac:dyDescent="0.2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ht="30" hidden="1" x14ac:dyDescent="0.2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ht="30" hidden="1" x14ac:dyDescent="0.2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ht="30" hidden="1" x14ac:dyDescent="0.2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ht="30" hidden="1" x14ac:dyDescent="0.2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ht="30" hidden="1" x14ac:dyDescent="0.2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ht="30" hidden="1" x14ac:dyDescent="0.2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ht="30" hidden="1" x14ac:dyDescent="0.2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ht="30" hidden="1" x14ac:dyDescent="0.2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ht="30" hidden="1" x14ac:dyDescent="0.2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ht="30" hidden="1" x14ac:dyDescent="0.2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ht="30" hidden="1" x14ac:dyDescent="0.2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ht="30" hidden="1" x14ac:dyDescent="0.2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ht="30" hidden="1" x14ac:dyDescent="0.2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ht="30" hidden="1" x14ac:dyDescent="0.2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ht="30" hidden="1" x14ac:dyDescent="0.2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ht="30" hidden="1" x14ac:dyDescent="0.2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ht="30" hidden="1" x14ac:dyDescent="0.2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ht="30" hidden="1" x14ac:dyDescent="0.2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ht="30" hidden="1" x14ac:dyDescent="0.2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ht="30" hidden="1" x14ac:dyDescent="0.2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ht="30" hidden="1" x14ac:dyDescent="0.2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ht="30" hidden="1" x14ac:dyDescent="0.2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ht="30" x14ac:dyDescent="0.2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ht="30" x14ac:dyDescent="0.2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ht="30" x14ac:dyDescent="0.2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ht="30" x14ac:dyDescent="0.2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ht="30" x14ac:dyDescent="0.2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ht="30" x14ac:dyDescent="0.2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ht="30" x14ac:dyDescent="0.2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ht="30" x14ac:dyDescent="0.2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ht="30" x14ac:dyDescent="0.2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ht="30" x14ac:dyDescent="0.2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ht="30" hidden="1" x14ac:dyDescent="0.2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ht="30" hidden="1" x14ac:dyDescent="0.2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ht="30" hidden="1" x14ac:dyDescent="0.2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ht="30" hidden="1" x14ac:dyDescent="0.2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ht="30" hidden="1" x14ac:dyDescent="0.2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ht="30" hidden="1" x14ac:dyDescent="0.2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30" hidden="1" x14ac:dyDescent="0.2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ht="30" hidden="1" x14ac:dyDescent="0.2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ht="30" hidden="1" x14ac:dyDescent="0.2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ht="30" hidden="1" x14ac:dyDescent="0.2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ht="30" hidden="1" x14ac:dyDescent="0.2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ht="30" hidden="1" x14ac:dyDescent="0.2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ht="30" hidden="1" x14ac:dyDescent="0.2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ht="30" hidden="1" x14ac:dyDescent="0.2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ht="30" hidden="1" x14ac:dyDescent="0.2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ht="30" hidden="1" x14ac:dyDescent="0.2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ht="30" hidden="1" x14ac:dyDescent="0.2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ht="30" hidden="1" x14ac:dyDescent="0.2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ht="30" hidden="1" x14ac:dyDescent="0.2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ht="30" hidden="1" x14ac:dyDescent="0.2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ht="30" hidden="1" x14ac:dyDescent="0.2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ht="30" hidden="1" x14ac:dyDescent="0.2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ht="30" hidden="1" x14ac:dyDescent="0.2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ht="30" hidden="1" x14ac:dyDescent="0.2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ht="30" hidden="1" x14ac:dyDescent="0.2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ht="30" hidden="1" x14ac:dyDescent="0.2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ht="30" hidden="1" x14ac:dyDescent="0.2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ht="30" hidden="1" x14ac:dyDescent="0.2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ht="30" hidden="1" x14ac:dyDescent="0.2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ht="30" hidden="1" x14ac:dyDescent="0.2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ht="30" hidden="1" x14ac:dyDescent="0.2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ht="30" hidden="1" x14ac:dyDescent="0.2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ht="30" hidden="1" x14ac:dyDescent="0.2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ht="30" hidden="1" x14ac:dyDescent="0.2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ht="30" hidden="1" x14ac:dyDescent="0.2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ht="30" hidden="1" x14ac:dyDescent="0.2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ht="30" hidden="1" x14ac:dyDescent="0.2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ht="30" hidden="1" x14ac:dyDescent="0.2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ht="30" hidden="1" x14ac:dyDescent="0.2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ht="30" hidden="1" x14ac:dyDescent="0.2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ht="30" hidden="1" x14ac:dyDescent="0.2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ht="30" hidden="1" x14ac:dyDescent="0.2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ht="30" hidden="1" x14ac:dyDescent="0.2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hidden="1" x14ac:dyDescent="0.2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hidden="1" x14ac:dyDescent="0.2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hidden="1" x14ac:dyDescent="0.2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hidden="1" x14ac:dyDescent="0.2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hidden="1" x14ac:dyDescent="0.2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30" hidden="1" x14ac:dyDescent="0.2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30" hidden="1" x14ac:dyDescent="0.2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hidden="1" x14ac:dyDescent="0.2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hidden="1" x14ac:dyDescent="0.2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hidden="1" x14ac:dyDescent="0.2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hidden="1" x14ac:dyDescent="0.2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hidden="1" x14ac:dyDescent="0.2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2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hidden="1" x14ac:dyDescent="0.2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hidden="1" x14ac:dyDescent="0.2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hidden="1" x14ac:dyDescent="0.2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hidden="1" x14ac:dyDescent="0.2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hidden="1" x14ac:dyDescent="0.2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hidden="1" x14ac:dyDescent="0.2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hidden="1" x14ac:dyDescent="0.2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hidden="1" x14ac:dyDescent="0.2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hidden="1" x14ac:dyDescent="0.2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hidden="1" x14ac:dyDescent="0.2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hidden="1" x14ac:dyDescent="0.2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hidden="1" x14ac:dyDescent="0.2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hidden="1" x14ac:dyDescent="0.2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hidden="1" x14ac:dyDescent="0.2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hidden="1" x14ac:dyDescent="0.2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hidden="1" x14ac:dyDescent="0.2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hidden="1" x14ac:dyDescent="0.2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hidden="1" x14ac:dyDescent="0.2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hidden="1" x14ac:dyDescent="0.2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hidden="1" x14ac:dyDescent="0.2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hidden="1" x14ac:dyDescent="0.2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hidden="1" x14ac:dyDescent="0.2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hidden="1" x14ac:dyDescent="0.2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hidden="1" x14ac:dyDescent="0.2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2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hidden="1" x14ac:dyDescent="0.2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hidden="1" x14ac:dyDescent="0.2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hidden="1" x14ac:dyDescent="0.2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hidden="1" x14ac:dyDescent="0.2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hidden="1" x14ac:dyDescent="0.2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hidden="1" x14ac:dyDescent="0.2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hidden="1" x14ac:dyDescent="0.2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hidden="1" x14ac:dyDescent="0.2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hidden="1" x14ac:dyDescent="0.2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hidden="1" x14ac:dyDescent="0.2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hidden="1" x14ac:dyDescent="0.2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hidden="1" x14ac:dyDescent="0.2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hidden="1" x14ac:dyDescent="0.2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hidden="1" x14ac:dyDescent="0.2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hidden="1" x14ac:dyDescent="0.2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hidden="1" x14ac:dyDescent="0.2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hidden="1" x14ac:dyDescent="0.2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hidden="1" x14ac:dyDescent="0.2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hidden="1" x14ac:dyDescent="0.2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hidden="1" x14ac:dyDescent="0.2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hidden="1" x14ac:dyDescent="0.2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hidden="1" x14ac:dyDescent="0.2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ht="30" hidden="1" x14ac:dyDescent="0.2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hidden="1" x14ac:dyDescent="0.2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hidden="1" x14ac:dyDescent="0.2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hidden="1" x14ac:dyDescent="0.2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30" hidden="1" x14ac:dyDescent="0.2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30" hidden="1" x14ac:dyDescent="0.2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hidden="1" x14ac:dyDescent="0.2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hidden="1" x14ac:dyDescent="0.2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hidden="1" x14ac:dyDescent="0.2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hidden="1" x14ac:dyDescent="0.2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hidden="1" x14ac:dyDescent="0.2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hidden="1" x14ac:dyDescent="0.2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hidden="1" x14ac:dyDescent="0.2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hidden="1" x14ac:dyDescent="0.2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hidden="1" x14ac:dyDescent="0.2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hidden="1" x14ac:dyDescent="0.2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hidden="1" x14ac:dyDescent="0.2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hidden="1" x14ac:dyDescent="0.2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hidden="1" x14ac:dyDescent="0.2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hidden="1" x14ac:dyDescent="0.2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hidden="1" x14ac:dyDescent="0.2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hidden="1" x14ac:dyDescent="0.2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hidden="1" x14ac:dyDescent="0.2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hidden="1" x14ac:dyDescent="0.2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hidden="1" x14ac:dyDescent="0.2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hidden="1" x14ac:dyDescent="0.2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hidden="1" x14ac:dyDescent="0.2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hidden="1" x14ac:dyDescent="0.2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hidden="1" x14ac:dyDescent="0.2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hidden="1" x14ac:dyDescent="0.2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hidden="1" x14ac:dyDescent="0.2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hidden="1" x14ac:dyDescent="0.2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hidden="1" x14ac:dyDescent="0.2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hidden="1" x14ac:dyDescent="0.2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hidden="1" x14ac:dyDescent="0.2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hidden="1" x14ac:dyDescent="0.2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hidden="1" x14ac:dyDescent="0.2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hidden="1" x14ac:dyDescent="0.2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hidden="1" x14ac:dyDescent="0.2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hidden="1" x14ac:dyDescent="0.2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hidden="1" x14ac:dyDescent="0.2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hidden="1" x14ac:dyDescent="0.2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hidden="1" x14ac:dyDescent="0.2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hidden="1" x14ac:dyDescent="0.2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hidden="1" x14ac:dyDescent="0.2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2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2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2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2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hidden="1" x14ac:dyDescent="0.2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hidden="1" x14ac:dyDescent="0.2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hidden="1" x14ac:dyDescent="0.2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hidden="1" x14ac:dyDescent="0.2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hidden="1" x14ac:dyDescent="0.2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hidden="1" x14ac:dyDescent="0.2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hidden="1" x14ac:dyDescent="0.2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hidden="1" x14ac:dyDescent="0.2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hidden="1" x14ac:dyDescent="0.2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30" hidden="1" x14ac:dyDescent="0.2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hidden="1" x14ac:dyDescent="0.2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hidden="1" x14ac:dyDescent="0.2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hidden="1" x14ac:dyDescent="0.2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ht="30" hidden="1" x14ac:dyDescent="0.2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hidden="1" x14ac:dyDescent="0.2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hidden="1" x14ac:dyDescent="0.2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hidden="1" x14ac:dyDescent="0.2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ht="30" hidden="1" x14ac:dyDescent="0.2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ht="30" hidden="1" x14ac:dyDescent="0.2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ht="30" hidden="1" x14ac:dyDescent="0.2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ht="30" hidden="1" x14ac:dyDescent="0.2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hidden="1" x14ac:dyDescent="0.2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hidden="1" x14ac:dyDescent="0.2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hidden="1" x14ac:dyDescent="0.2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hidden="1" x14ac:dyDescent="0.2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hidden="1" x14ac:dyDescent="0.2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hidden="1" x14ac:dyDescent="0.2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hidden="1" x14ac:dyDescent="0.2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hidden="1" x14ac:dyDescent="0.2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hidden="1" x14ac:dyDescent="0.2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hidden="1" x14ac:dyDescent="0.2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hidden="1" x14ac:dyDescent="0.2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hidden="1" x14ac:dyDescent="0.2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hidden="1" x14ac:dyDescent="0.2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hidden="1" x14ac:dyDescent="0.2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hidden="1" x14ac:dyDescent="0.2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30" hidden="1" x14ac:dyDescent="0.2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hidden="1" x14ac:dyDescent="0.2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hidden="1" x14ac:dyDescent="0.2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hidden="1" x14ac:dyDescent="0.2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hidden="1" x14ac:dyDescent="0.2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hidden="1" x14ac:dyDescent="0.2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hidden="1" x14ac:dyDescent="0.2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hidden="1" x14ac:dyDescent="0.2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hidden="1" x14ac:dyDescent="0.2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hidden="1" x14ac:dyDescent="0.2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hidden="1" x14ac:dyDescent="0.2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hidden="1" x14ac:dyDescent="0.2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hidden="1" x14ac:dyDescent="0.2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hidden="1" x14ac:dyDescent="0.2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hidden="1" x14ac:dyDescent="0.2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hidden="1" x14ac:dyDescent="0.2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hidden="1" x14ac:dyDescent="0.2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hidden="1" x14ac:dyDescent="0.2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2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2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hidden="1" x14ac:dyDescent="0.2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hidden="1" x14ac:dyDescent="0.2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hidden="1" x14ac:dyDescent="0.2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hidden="1" x14ac:dyDescent="0.2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hidden="1" x14ac:dyDescent="0.2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hidden="1" x14ac:dyDescent="0.2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hidden="1" x14ac:dyDescent="0.2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hidden="1" x14ac:dyDescent="0.2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hidden="1" x14ac:dyDescent="0.2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hidden="1" x14ac:dyDescent="0.2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hidden="1" x14ac:dyDescent="0.2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hidden="1" x14ac:dyDescent="0.2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hidden="1" x14ac:dyDescent="0.2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ht="30" hidden="1" x14ac:dyDescent="0.2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hidden="1" x14ac:dyDescent="0.2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hidden="1" x14ac:dyDescent="0.2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hidden="1" x14ac:dyDescent="0.2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hidden="1" x14ac:dyDescent="0.2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hidden="1" x14ac:dyDescent="0.2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ht="30" hidden="1" x14ac:dyDescent="0.2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ht="30" hidden="1" x14ac:dyDescent="0.2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ht="30" hidden="1" x14ac:dyDescent="0.2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ht="30" hidden="1" x14ac:dyDescent="0.2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hidden="1" x14ac:dyDescent="0.2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hidden="1" x14ac:dyDescent="0.2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hidden="1" x14ac:dyDescent="0.2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hidden="1" x14ac:dyDescent="0.2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hidden="1" x14ac:dyDescent="0.2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hidden="1" x14ac:dyDescent="0.2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hidden="1" x14ac:dyDescent="0.2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hidden="1" x14ac:dyDescent="0.2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hidden="1" x14ac:dyDescent="0.2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hidden="1" x14ac:dyDescent="0.2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hidden="1" x14ac:dyDescent="0.2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hidden="1" x14ac:dyDescent="0.2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hidden="1" x14ac:dyDescent="0.2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hidden="1" x14ac:dyDescent="0.2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hidden="1" x14ac:dyDescent="0.2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hidden="1" x14ac:dyDescent="0.2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30" hidden="1" x14ac:dyDescent="0.2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hidden="1" x14ac:dyDescent="0.2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30" hidden="1" x14ac:dyDescent="0.2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hidden="1" x14ac:dyDescent="0.2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hidden="1" x14ac:dyDescent="0.2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hidden="1" x14ac:dyDescent="0.2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hidden="1" x14ac:dyDescent="0.2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hidden="1" x14ac:dyDescent="0.2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hidden="1" x14ac:dyDescent="0.2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hidden="1" x14ac:dyDescent="0.2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hidden="1" x14ac:dyDescent="0.2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hidden="1" x14ac:dyDescent="0.2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hidden="1" x14ac:dyDescent="0.2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hidden="1" x14ac:dyDescent="0.2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2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2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hidden="1" x14ac:dyDescent="0.2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hidden="1" x14ac:dyDescent="0.2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hidden="1" x14ac:dyDescent="0.2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hidden="1" x14ac:dyDescent="0.2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hidden="1" x14ac:dyDescent="0.2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hidden="1" x14ac:dyDescent="0.2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hidden="1" x14ac:dyDescent="0.2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hidden="1" x14ac:dyDescent="0.2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hidden="1" x14ac:dyDescent="0.2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hidden="1" x14ac:dyDescent="0.2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hidden="1" x14ac:dyDescent="0.2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hidden="1" x14ac:dyDescent="0.2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hidden="1" x14ac:dyDescent="0.2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ht="30" hidden="1" x14ac:dyDescent="0.2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ht="30" hidden="1" x14ac:dyDescent="0.2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hidden="1" x14ac:dyDescent="0.2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ht="30" hidden="1" x14ac:dyDescent="0.2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ht="30" hidden="1" x14ac:dyDescent="0.2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ht="30" hidden="1" x14ac:dyDescent="0.2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ht="30" hidden="1" x14ac:dyDescent="0.2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ht="30" hidden="1" x14ac:dyDescent="0.2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ht="30" hidden="1" x14ac:dyDescent="0.2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ht="30" hidden="1" x14ac:dyDescent="0.2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ht="30" hidden="1" x14ac:dyDescent="0.2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ht="30" hidden="1" x14ac:dyDescent="0.2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ht="30" hidden="1" x14ac:dyDescent="0.2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ht="30" hidden="1" x14ac:dyDescent="0.2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ht="30" hidden="1" x14ac:dyDescent="0.2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ht="30" hidden="1" x14ac:dyDescent="0.2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ht="30" hidden="1" x14ac:dyDescent="0.2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ht="30" hidden="1" x14ac:dyDescent="0.2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ht="30" hidden="1" x14ac:dyDescent="0.2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ht="30" hidden="1" x14ac:dyDescent="0.2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ht="30" hidden="1" x14ac:dyDescent="0.2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ht="30" hidden="1" x14ac:dyDescent="0.2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ht="30" hidden="1" x14ac:dyDescent="0.2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ht="30" hidden="1" x14ac:dyDescent="0.2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ht="30" hidden="1" x14ac:dyDescent="0.2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ht="30" hidden="1" x14ac:dyDescent="0.2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ht="30" hidden="1" x14ac:dyDescent="0.2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ht="30" hidden="1" x14ac:dyDescent="0.2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ht="30" hidden="1" x14ac:dyDescent="0.2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ht="30" hidden="1" x14ac:dyDescent="0.2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ht="30" hidden="1" x14ac:dyDescent="0.2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ht="30" hidden="1" x14ac:dyDescent="0.2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ht="30" hidden="1" x14ac:dyDescent="0.2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ht="30" hidden="1" x14ac:dyDescent="0.2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ht="30" hidden="1" x14ac:dyDescent="0.2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ht="30" hidden="1" x14ac:dyDescent="0.2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ht="30" hidden="1" x14ac:dyDescent="0.2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ht="30" hidden="1" x14ac:dyDescent="0.2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ht="30" hidden="1" x14ac:dyDescent="0.2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ht="30" hidden="1" x14ac:dyDescent="0.2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ht="30" hidden="1" x14ac:dyDescent="0.2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ht="30" hidden="1" x14ac:dyDescent="0.2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ht="30" hidden="1" x14ac:dyDescent="0.2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ht="30" hidden="1" x14ac:dyDescent="0.2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ht="30" hidden="1" x14ac:dyDescent="0.2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ht="30" hidden="1" x14ac:dyDescent="0.2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ht="30" hidden="1" x14ac:dyDescent="0.2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ht="30" hidden="1" x14ac:dyDescent="0.2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ht="30" hidden="1" x14ac:dyDescent="0.2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ht="30" hidden="1" x14ac:dyDescent="0.2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ht="30" hidden="1" x14ac:dyDescent="0.2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ht="30" hidden="1" x14ac:dyDescent="0.2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ht="30" hidden="1" x14ac:dyDescent="0.2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ht="30" hidden="1" x14ac:dyDescent="0.2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ht="30" hidden="1" x14ac:dyDescent="0.2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ht="30" hidden="1" x14ac:dyDescent="0.2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ht="30" hidden="1" x14ac:dyDescent="0.2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ht="30" hidden="1" x14ac:dyDescent="0.2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ht="30" hidden="1" x14ac:dyDescent="0.2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ht="30" hidden="1" x14ac:dyDescent="0.2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ht="30" hidden="1" x14ac:dyDescent="0.2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ht="30" hidden="1" x14ac:dyDescent="0.2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ht="30" hidden="1" x14ac:dyDescent="0.2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ht="30" hidden="1" x14ac:dyDescent="0.2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ht="30" hidden="1" x14ac:dyDescent="0.2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ht="30" x14ac:dyDescent="0.2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ht="30" x14ac:dyDescent="0.2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ht="30" x14ac:dyDescent="0.2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ht="30" x14ac:dyDescent="0.2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ht="30" x14ac:dyDescent="0.2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ht="30" x14ac:dyDescent="0.2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ht="30" hidden="1" x14ac:dyDescent="0.2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ht="30" hidden="1" x14ac:dyDescent="0.2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ht="30" hidden="1" x14ac:dyDescent="0.2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ht="30" hidden="1" x14ac:dyDescent="0.2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ht="30" hidden="1" x14ac:dyDescent="0.2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ht="30" hidden="1" x14ac:dyDescent="0.2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ht="30" hidden="1" x14ac:dyDescent="0.2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ht="30" hidden="1" x14ac:dyDescent="0.2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ht="30" hidden="1" x14ac:dyDescent="0.2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ht="30" hidden="1" x14ac:dyDescent="0.2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ht="30" hidden="1" x14ac:dyDescent="0.2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ht="30" hidden="1" x14ac:dyDescent="0.2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ht="30" hidden="1" x14ac:dyDescent="0.2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ht="30" hidden="1" x14ac:dyDescent="0.2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ht="30" hidden="1" x14ac:dyDescent="0.2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ht="30" hidden="1" x14ac:dyDescent="0.2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ht="30" hidden="1" x14ac:dyDescent="0.2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ht="30" hidden="1" x14ac:dyDescent="0.2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ht="30" hidden="1" x14ac:dyDescent="0.2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ht="30" hidden="1" x14ac:dyDescent="0.2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ht="30" hidden="1" x14ac:dyDescent="0.2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ht="30" hidden="1" x14ac:dyDescent="0.2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ht="30" hidden="1" x14ac:dyDescent="0.2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ht="30" hidden="1" x14ac:dyDescent="0.2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ht="30" hidden="1" x14ac:dyDescent="0.2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ht="30" hidden="1" x14ac:dyDescent="0.2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ht="30" hidden="1" x14ac:dyDescent="0.2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ht="30" hidden="1" x14ac:dyDescent="0.2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ht="30" hidden="1" x14ac:dyDescent="0.2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ht="30" hidden="1" x14ac:dyDescent="0.2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ht="30" hidden="1" x14ac:dyDescent="0.2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ht="30" hidden="1" x14ac:dyDescent="0.2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ht="30" hidden="1" x14ac:dyDescent="0.2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ht="30" hidden="1" x14ac:dyDescent="0.2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ht="30" hidden="1" x14ac:dyDescent="0.2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ht="30" hidden="1" x14ac:dyDescent="0.2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ht="30" hidden="1" x14ac:dyDescent="0.2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ht="30" hidden="1" x14ac:dyDescent="0.2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ht="30" hidden="1" x14ac:dyDescent="0.2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ht="30" hidden="1" x14ac:dyDescent="0.2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ht="30" hidden="1" x14ac:dyDescent="0.2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ht="30" hidden="1" x14ac:dyDescent="0.2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ht="30" hidden="1" x14ac:dyDescent="0.2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ht="30" hidden="1" x14ac:dyDescent="0.2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ht="30" hidden="1" x14ac:dyDescent="0.2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ht="30" hidden="1" x14ac:dyDescent="0.2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ht="30" hidden="1" x14ac:dyDescent="0.2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hidden="1" x14ac:dyDescent="0.2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hidden="1" x14ac:dyDescent="0.2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hidden="1" x14ac:dyDescent="0.2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hidden="1" x14ac:dyDescent="0.2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hidden="1" x14ac:dyDescent="0.2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hidden="1" x14ac:dyDescent="0.2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hidden="1" x14ac:dyDescent="0.2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hidden="1" x14ac:dyDescent="0.2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hidden="1" x14ac:dyDescent="0.2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hidden="1" x14ac:dyDescent="0.2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hidden="1" x14ac:dyDescent="0.2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hidden="1" x14ac:dyDescent="0.2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hidden="1" x14ac:dyDescent="0.2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hidden="1" x14ac:dyDescent="0.2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hidden="1" x14ac:dyDescent="0.2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hidden="1" x14ac:dyDescent="0.2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hidden="1" x14ac:dyDescent="0.2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hidden="1" x14ac:dyDescent="0.2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hidden="1" x14ac:dyDescent="0.2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hidden="1" x14ac:dyDescent="0.2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hidden="1" x14ac:dyDescent="0.2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hidden="1" x14ac:dyDescent="0.2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hidden="1" x14ac:dyDescent="0.2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hidden="1" x14ac:dyDescent="0.2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hidden="1" x14ac:dyDescent="0.2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hidden="1" x14ac:dyDescent="0.2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hidden="1" x14ac:dyDescent="0.2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hidden="1" x14ac:dyDescent="0.2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2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2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hidden="1" x14ac:dyDescent="0.2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hidden="1" x14ac:dyDescent="0.2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hidden="1" x14ac:dyDescent="0.2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hidden="1" x14ac:dyDescent="0.2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hidden="1" x14ac:dyDescent="0.2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hidden="1" x14ac:dyDescent="0.2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hidden="1" x14ac:dyDescent="0.2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hidden="1" x14ac:dyDescent="0.2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hidden="1" x14ac:dyDescent="0.2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hidden="1" x14ac:dyDescent="0.2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hidden="1" x14ac:dyDescent="0.2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hidden="1" x14ac:dyDescent="0.2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hidden="1" x14ac:dyDescent="0.2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hidden="1" x14ac:dyDescent="0.2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hidden="1" x14ac:dyDescent="0.2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hidden="1" x14ac:dyDescent="0.2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hidden="1" x14ac:dyDescent="0.2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hidden="1" x14ac:dyDescent="0.2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hidden="1" x14ac:dyDescent="0.2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hidden="1" x14ac:dyDescent="0.2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hidden="1" x14ac:dyDescent="0.2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hidden="1" x14ac:dyDescent="0.2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hidden="1" x14ac:dyDescent="0.2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hidden="1" x14ac:dyDescent="0.2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hidden="1" x14ac:dyDescent="0.2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hidden="1" x14ac:dyDescent="0.2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hidden="1" x14ac:dyDescent="0.2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hidden="1" x14ac:dyDescent="0.2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hidden="1" x14ac:dyDescent="0.2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hidden="1" x14ac:dyDescent="0.2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hidden="1" x14ac:dyDescent="0.2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hidden="1" x14ac:dyDescent="0.2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hidden="1" x14ac:dyDescent="0.2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hidden="1" x14ac:dyDescent="0.2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hidden="1" x14ac:dyDescent="0.2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hidden="1" x14ac:dyDescent="0.2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hidden="1" x14ac:dyDescent="0.2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hidden="1" x14ac:dyDescent="0.2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hidden="1" x14ac:dyDescent="0.2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hidden="1" x14ac:dyDescent="0.2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hidden="1" x14ac:dyDescent="0.2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2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2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2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hidden="1" x14ac:dyDescent="0.2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hidden="1" x14ac:dyDescent="0.2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hidden="1" x14ac:dyDescent="0.2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hidden="1" x14ac:dyDescent="0.2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hidden="1" x14ac:dyDescent="0.2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hidden="1" x14ac:dyDescent="0.2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hidden="1" x14ac:dyDescent="0.2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hidden="1" x14ac:dyDescent="0.2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hidden="1" x14ac:dyDescent="0.2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hidden="1" x14ac:dyDescent="0.2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hidden="1" x14ac:dyDescent="0.2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hidden="1" x14ac:dyDescent="0.2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hidden="1" x14ac:dyDescent="0.2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hidden="1" x14ac:dyDescent="0.2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hidden="1" x14ac:dyDescent="0.2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hidden="1" x14ac:dyDescent="0.2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hidden="1" x14ac:dyDescent="0.2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hidden="1" x14ac:dyDescent="0.2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hidden="1" x14ac:dyDescent="0.2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hidden="1" x14ac:dyDescent="0.2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hidden="1" x14ac:dyDescent="0.2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hidden="1" x14ac:dyDescent="0.2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hidden="1" x14ac:dyDescent="0.2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hidden="1" x14ac:dyDescent="0.2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hidden="1" x14ac:dyDescent="0.2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hidden="1" x14ac:dyDescent="0.2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hidden="1" x14ac:dyDescent="0.2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hidden="1" x14ac:dyDescent="0.2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hidden="1" x14ac:dyDescent="0.2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hidden="1" x14ac:dyDescent="0.2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hidden="1" x14ac:dyDescent="0.2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hidden="1" x14ac:dyDescent="0.2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hidden="1" x14ac:dyDescent="0.2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hidden="1" x14ac:dyDescent="0.2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hidden="1" x14ac:dyDescent="0.2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hidden="1" x14ac:dyDescent="0.2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hidden="1" x14ac:dyDescent="0.2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hidden="1" x14ac:dyDescent="0.2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hidden="1" x14ac:dyDescent="0.2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hidden="1" x14ac:dyDescent="0.2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hidden="1" x14ac:dyDescent="0.2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hidden="1" x14ac:dyDescent="0.2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hidden="1" x14ac:dyDescent="0.2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hidden="1" x14ac:dyDescent="0.2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2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hidden="1" x14ac:dyDescent="0.2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hidden="1" x14ac:dyDescent="0.2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hidden="1" x14ac:dyDescent="0.2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hidden="1" x14ac:dyDescent="0.2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hidden="1" x14ac:dyDescent="0.2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hidden="1" x14ac:dyDescent="0.2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hidden="1" x14ac:dyDescent="0.2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hidden="1" x14ac:dyDescent="0.2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hidden="1" x14ac:dyDescent="0.2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hidden="1" x14ac:dyDescent="0.2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hidden="1" x14ac:dyDescent="0.2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hidden="1" x14ac:dyDescent="0.2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hidden="1" x14ac:dyDescent="0.2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hidden="1" x14ac:dyDescent="0.2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hidden="1" x14ac:dyDescent="0.2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hidden="1" x14ac:dyDescent="0.2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hidden="1" x14ac:dyDescent="0.2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hidden="1" x14ac:dyDescent="0.2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hidden="1" x14ac:dyDescent="0.2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hidden="1" x14ac:dyDescent="0.2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hidden="1" x14ac:dyDescent="0.2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hidden="1" x14ac:dyDescent="0.2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hidden="1" x14ac:dyDescent="0.2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hidden="1" x14ac:dyDescent="0.2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hidden="1" x14ac:dyDescent="0.2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hidden="1" x14ac:dyDescent="0.2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hidden="1" x14ac:dyDescent="0.2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hidden="1" x14ac:dyDescent="0.2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hidden="1" x14ac:dyDescent="0.2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hidden="1" x14ac:dyDescent="0.2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hidden="1" x14ac:dyDescent="0.2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hidden="1" x14ac:dyDescent="0.2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hidden="1" x14ac:dyDescent="0.2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hidden="1" x14ac:dyDescent="0.2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hidden="1" x14ac:dyDescent="0.2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hidden="1" x14ac:dyDescent="0.2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hidden="1" x14ac:dyDescent="0.2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hidden="1" x14ac:dyDescent="0.2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hidden="1" x14ac:dyDescent="0.2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hidden="1" x14ac:dyDescent="0.2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hidden="1" x14ac:dyDescent="0.2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hidden="1" x14ac:dyDescent="0.2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hidden="1" x14ac:dyDescent="0.2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hidden="1" x14ac:dyDescent="0.2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hidden="1" x14ac:dyDescent="0.2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hidden="1" x14ac:dyDescent="0.2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2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hidden="1" x14ac:dyDescent="0.2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hidden="1" x14ac:dyDescent="0.2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hidden="1" x14ac:dyDescent="0.2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hidden="1" x14ac:dyDescent="0.2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hidden="1" x14ac:dyDescent="0.2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hidden="1" x14ac:dyDescent="0.2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hidden="1" x14ac:dyDescent="0.2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hidden="1" x14ac:dyDescent="0.2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hidden="1" x14ac:dyDescent="0.2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hidden="1" x14ac:dyDescent="0.2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hidden="1" x14ac:dyDescent="0.2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hidden="1" x14ac:dyDescent="0.2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hidden="1" x14ac:dyDescent="0.2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hidden="1" x14ac:dyDescent="0.2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hidden="1" x14ac:dyDescent="0.2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hidden="1" x14ac:dyDescent="0.2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hidden="1" x14ac:dyDescent="0.2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hidden="1" x14ac:dyDescent="0.2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hidden="1" x14ac:dyDescent="0.2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hidden="1" x14ac:dyDescent="0.2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hidden="1" x14ac:dyDescent="0.2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hidden="1" x14ac:dyDescent="0.2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hidden="1" x14ac:dyDescent="0.2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hidden="1" x14ac:dyDescent="0.2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hidden="1" x14ac:dyDescent="0.2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hidden="1" x14ac:dyDescent="0.2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hidden="1" x14ac:dyDescent="0.2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hidden="1" x14ac:dyDescent="0.2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hidden="1" x14ac:dyDescent="0.2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hidden="1" x14ac:dyDescent="0.2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hidden="1" x14ac:dyDescent="0.2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hidden="1" x14ac:dyDescent="0.2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hidden="1" x14ac:dyDescent="0.2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2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hidden="1" x14ac:dyDescent="0.2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hidden="1" x14ac:dyDescent="0.2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hidden="1" x14ac:dyDescent="0.2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hidden="1" x14ac:dyDescent="0.2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hidden="1" x14ac:dyDescent="0.2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hidden="1" x14ac:dyDescent="0.2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hidden="1" x14ac:dyDescent="0.2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hidden="1" x14ac:dyDescent="0.2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hidden="1" x14ac:dyDescent="0.2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hidden="1" x14ac:dyDescent="0.2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hidden="1" x14ac:dyDescent="0.2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hidden="1" x14ac:dyDescent="0.2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hidden="1" x14ac:dyDescent="0.2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hidden="1" x14ac:dyDescent="0.2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hidden="1" x14ac:dyDescent="0.2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hidden="1" x14ac:dyDescent="0.2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hidden="1" x14ac:dyDescent="0.2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hidden="1" x14ac:dyDescent="0.2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hidden="1" x14ac:dyDescent="0.2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hidden="1" x14ac:dyDescent="0.2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hidden="1" x14ac:dyDescent="0.2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hidden="1" x14ac:dyDescent="0.2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hidden="1" x14ac:dyDescent="0.2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hidden="1" x14ac:dyDescent="0.2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hidden="1" x14ac:dyDescent="0.2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hidden="1" x14ac:dyDescent="0.2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hidden="1" x14ac:dyDescent="0.2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hidden="1" x14ac:dyDescent="0.2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hidden="1" x14ac:dyDescent="0.2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hidden="1" x14ac:dyDescent="0.2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hidden="1" x14ac:dyDescent="0.2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hidden="1" x14ac:dyDescent="0.2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hidden="1" x14ac:dyDescent="0.2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hidden="1" x14ac:dyDescent="0.2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hidden="1" x14ac:dyDescent="0.2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hidden="1" x14ac:dyDescent="0.2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hidden="1" x14ac:dyDescent="0.2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hidden="1" x14ac:dyDescent="0.2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hidden="1" x14ac:dyDescent="0.2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hidden="1" x14ac:dyDescent="0.2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hidden="1" x14ac:dyDescent="0.2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hidden="1" x14ac:dyDescent="0.2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hidden="1" x14ac:dyDescent="0.2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2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2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hidden="1" x14ac:dyDescent="0.2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hidden="1" x14ac:dyDescent="0.2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hidden="1" x14ac:dyDescent="0.2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hidden="1" x14ac:dyDescent="0.2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hidden="1" x14ac:dyDescent="0.2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hidden="1" x14ac:dyDescent="0.2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hidden="1" x14ac:dyDescent="0.2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hidden="1" x14ac:dyDescent="0.2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hidden="1" x14ac:dyDescent="0.2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hidden="1" x14ac:dyDescent="0.2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hidden="1" x14ac:dyDescent="0.2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hidden="1" x14ac:dyDescent="0.2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hidden="1" x14ac:dyDescent="0.2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hidden="1" x14ac:dyDescent="0.2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hidden="1" x14ac:dyDescent="0.2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hidden="1" x14ac:dyDescent="0.2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hidden="1" x14ac:dyDescent="0.2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hidden="1" x14ac:dyDescent="0.2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hidden="1" x14ac:dyDescent="0.2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hidden="1" x14ac:dyDescent="0.2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hidden="1" x14ac:dyDescent="0.2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hidden="1" x14ac:dyDescent="0.2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hidden="1" x14ac:dyDescent="0.2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hidden="1" x14ac:dyDescent="0.2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hidden="1" x14ac:dyDescent="0.2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hidden="1" x14ac:dyDescent="0.2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hidden="1" x14ac:dyDescent="0.2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hidden="1" x14ac:dyDescent="0.2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hidden="1" x14ac:dyDescent="0.2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hidden="1" x14ac:dyDescent="0.2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hidden="1" x14ac:dyDescent="0.2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hidden="1" x14ac:dyDescent="0.2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hidden="1" x14ac:dyDescent="0.2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hidden="1" x14ac:dyDescent="0.2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hidden="1" x14ac:dyDescent="0.2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hidden="1" x14ac:dyDescent="0.2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hidden="1" x14ac:dyDescent="0.2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hidden="1" x14ac:dyDescent="0.2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hidden="1" x14ac:dyDescent="0.2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hidden="1" x14ac:dyDescent="0.2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2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2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hidden="1" x14ac:dyDescent="0.2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hidden="1" x14ac:dyDescent="0.2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hidden="1" x14ac:dyDescent="0.2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hidden="1" x14ac:dyDescent="0.2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hidden="1" x14ac:dyDescent="0.2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hidden="1" x14ac:dyDescent="0.2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hidden="1" x14ac:dyDescent="0.2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hidden="1" x14ac:dyDescent="0.2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hidden="1" x14ac:dyDescent="0.2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hidden="1" x14ac:dyDescent="0.2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hidden="1" x14ac:dyDescent="0.2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hidden="1" x14ac:dyDescent="0.2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hidden="1" x14ac:dyDescent="0.2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hidden="1" x14ac:dyDescent="0.2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hidden="1" x14ac:dyDescent="0.2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hidden="1" x14ac:dyDescent="0.2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hidden="1" x14ac:dyDescent="0.2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hidden="1" x14ac:dyDescent="0.2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hidden="1" x14ac:dyDescent="0.2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hidden="1" x14ac:dyDescent="0.2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hidden="1" x14ac:dyDescent="0.2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hidden="1" x14ac:dyDescent="0.2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hidden="1" x14ac:dyDescent="0.2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hidden="1" x14ac:dyDescent="0.2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hidden="1" x14ac:dyDescent="0.2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hidden="1" x14ac:dyDescent="0.2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hidden="1" x14ac:dyDescent="0.2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hidden="1" x14ac:dyDescent="0.2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hidden="1" x14ac:dyDescent="0.2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hidden="1" x14ac:dyDescent="0.2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hidden="1" x14ac:dyDescent="0.2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hidden="1" x14ac:dyDescent="0.2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hidden="1" x14ac:dyDescent="0.2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hidden="1" x14ac:dyDescent="0.2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hidden="1" x14ac:dyDescent="0.2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hidden="1" x14ac:dyDescent="0.2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hidden="1" x14ac:dyDescent="0.2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hidden="1" x14ac:dyDescent="0.2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hidden="1" x14ac:dyDescent="0.2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hidden="1" x14ac:dyDescent="0.2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hidden="1" x14ac:dyDescent="0.2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hidden="1" x14ac:dyDescent="0.2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hidden="1" x14ac:dyDescent="0.2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ht="30" hidden="1" x14ac:dyDescent="0.2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ht="30" hidden="1" x14ac:dyDescent="0.2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ht="30" hidden="1" x14ac:dyDescent="0.2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ht="30" hidden="1" x14ac:dyDescent="0.2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ht="30" hidden="1" x14ac:dyDescent="0.2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ht="30" hidden="1" x14ac:dyDescent="0.2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ht="30" hidden="1" x14ac:dyDescent="0.2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ht="30" hidden="1" x14ac:dyDescent="0.2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ht="30" hidden="1" x14ac:dyDescent="0.2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ht="30" hidden="1" x14ac:dyDescent="0.2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ht="30" hidden="1" x14ac:dyDescent="0.2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ht="30" hidden="1" x14ac:dyDescent="0.2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ht="30" hidden="1" x14ac:dyDescent="0.2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ht="30" hidden="1" x14ac:dyDescent="0.2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ht="30" hidden="1" x14ac:dyDescent="0.2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ht="30" hidden="1" x14ac:dyDescent="0.2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ht="30" hidden="1" x14ac:dyDescent="0.2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ht="30" hidden="1" x14ac:dyDescent="0.2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ht="30" hidden="1" x14ac:dyDescent="0.2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ht="30" hidden="1" x14ac:dyDescent="0.2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ht="30" hidden="1" x14ac:dyDescent="0.2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ht="30" hidden="1" x14ac:dyDescent="0.2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ht="30" hidden="1" x14ac:dyDescent="0.2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ht="30" hidden="1" x14ac:dyDescent="0.2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ht="30" hidden="1" x14ac:dyDescent="0.2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ht="30" hidden="1" x14ac:dyDescent="0.2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ht="30" hidden="1" x14ac:dyDescent="0.2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ht="30" hidden="1" x14ac:dyDescent="0.2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ht="30" hidden="1" x14ac:dyDescent="0.2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ht="30" hidden="1" x14ac:dyDescent="0.2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ht="30" hidden="1" x14ac:dyDescent="0.2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ht="30" hidden="1" x14ac:dyDescent="0.2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ht="30" hidden="1" x14ac:dyDescent="0.2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ht="30" hidden="1" x14ac:dyDescent="0.2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ht="30" hidden="1" x14ac:dyDescent="0.2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ht="30" hidden="1" x14ac:dyDescent="0.2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ht="30" hidden="1" x14ac:dyDescent="0.2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ht="30" hidden="1" x14ac:dyDescent="0.2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ht="30" hidden="1" x14ac:dyDescent="0.2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ht="30" hidden="1" x14ac:dyDescent="0.2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ht="30" hidden="1" x14ac:dyDescent="0.2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ht="30" hidden="1" x14ac:dyDescent="0.2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ht="30" hidden="1" x14ac:dyDescent="0.2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ht="30" hidden="1" x14ac:dyDescent="0.2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ht="30" hidden="1" x14ac:dyDescent="0.2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ht="30" hidden="1" x14ac:dyDescent="0.2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ht="30" hidden="1" x14ac:dyDescent="0.2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ht="30" hidden="1" x14ac:dyDescent="0.2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ht="30" hidden="1" x14ac:dyDescent="0.2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ht="30" hidden="1" x14ac:dyDescent="0.2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ht="30" hidden="1" x14ac:dyDescent="0.2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ht="30" hidden="1" x14ac:dyDescent="0.2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ht="30" hidden="1" x14ac:dyDescent="0.2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ht="30" hidden="1" x14ac:dyDescent="0.2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ht="30" hidden="1" x14ac:dyDescent="0.2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ht="30" hidden="1" x14ac:dyDescent="0.2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ht="30" hidden="1" x14ac:dyDescent="0.2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ht="30" hidden="1" x14ac:dyDescent="0.2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ht="30" hidden="1" x14ac:dyDescent="0.2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ht="30" hidden="1" x14ac:dyDescent="0.2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ht="30" hidden="1" x14ac:dyDescent="0.2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ht="30" hidden="1" x14ac:dyDescent="0.2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ht="30" hidden="1" x14ac:dyDescent="0.2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ht="30" hidden="1" x14ac:dyDescent="0.2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ht="30" hidden="1" x14ac:dyDescent="0.2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ht="30" x14ac:dyDescent="0.2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ht="30" x14ac:dyDescent="0.2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ht="30" x14ac:dyDescent="0.2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ht="30" x14ac:dyDescent="0.2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ht="30" x14ac:dyDescent="0.2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ht="30" x14ac:dyDescent="0.2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ht="30" x14ac:dyDescent="0.2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ht="30" x14ac:dyDescent="0.2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ht="30" x14ac:dyDescent="0.2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ht="30" x14ac:dyDescent="0.2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ht="30" x14ac:dyDescent="0.2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ht="30" hidden="1" x14ac:dyDescent="0.2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ht="30" hidden="1" x14ac:dyDescent="0.2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ht="30" hidden="1" x14ac:dyDescent="0.2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ht="30" hidden="1" x14ac:dyDescent="0.2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ht="30" hidden="1" x14ac:dyDescent="0.2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ht="30" hidden="1" x14ac:dyDescent="0.2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ht="30" hidden="1" x14ac:dyDescent="0.2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ht="30" hidden="1" x14ac:dyDescent="0.2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ht="30" hidden="1" x14ac:dyDescent="0.2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ht="30" hidden="1" x14ac:dyDescent="0.2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ht="30" hidden="1" x14ac:dyDescent="0.2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ht="30" hidden="1" x14ac:dyDescent="0.2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ht="30" hidden="1" x14ac:dyDescent="0.2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ht="30" hidden="1" x14ac:dyDescent="0.2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ht="30" hidden="1" x14ac:dyDescent="0.2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ht="30" hidden="1" x14ac:dyDescent="0.2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ht="30" hidden="1" x14ac:dyDescent="0.2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ht="30" hidden="1" x14ac:dyDescent="0.2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ht="30" hidden="1" x14ac:dyDescent="0.2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ht="30" hidden="1" x14ac:dyDescent="0.2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ht="30" hidden="1" x14ac:dyDescent="0.2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ht="30" hidden="1" x14ac:dyDescent="0.2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ht="30" hidden="1" x14ac:dyDescent="0.2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ht="30" hidden="1" x14ac:dyDescent="0.2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ht="30" hidden="1" x14ac:dyDescent="0.2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ht="30" hidden="1" x14ac:dyDescent="0.2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ht="30" hidden="1" x14ac:dyDescent="0.2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ht="30" hidden="1" x14ac:dyDescent="0.2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ht="30" hidden="1" x14ac:dyDescent="0.2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ht="30" hidden="1" x14ac:dyDescent="0.2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ht="30" hidden="1" x14ac:dyDescent="0.2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ht="30" hidden="1" x14ac:dyDescent="0.2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ht="30" hidden="1" x14ac:dyDescent="0.2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ht="30" hidden="1" x14ac:dyDescent="0.2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ht="30" hidden="1" x14ac:dyDescent="0.2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ht="30" hidden="1" x14ac:dyDescent="0.2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ht="30" hidden="1" x14ac:dyDescent="0.2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ht="30" hidden="1" x14ac:dyDescent="0.2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ht="30" hidden="1" x14ac:dyDescent="0.2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ht="30" hidden="1" x14ac:dyDescent="0.2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ht="30" hidden="1" x14ac:dyDescent="0.2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ht="30" hidden="1" x14ac:dyDescent="0.2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ht="30" hidden="1" x14ac:dyDescent="0.2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ht="30" hidden="1" x14ac:dyDescent="0.2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ht="30" hidden="1" x14ac:dyDescent="0.2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ht="30" hidden="1" x14ac:dyDescent="0.2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ht="30" hidden="1" x14ac:dyDescent="0.2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ht="30" hidden="1" x14ac:dyDescent="0.2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ht="30" hidden="1" x14ac:dyDescent="0.2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ht="30" hidden="1" x14ac:dyDescent="0.2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hidden="1" x14ac:dyDescent="0.2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hidden="1" x14ac:dyDescent="0.2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hidden="1" x14ac:dyDescent="0.2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hidden="1" x14ac:dyDescent="0.2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hidden="1" x14ac:dyDescent="0.2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hidden="1" x14ac:dyDescent="0.2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hidden="1" x14ac:dyDescent="0.2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hidden="1" x14ac:dyDescent="0.2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hidden="1" x14ac:dyDescent="0.2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hidden="1" x14ac:dyDescent="0.2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hidden="1" x14ac:dyDescent="0.2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hidden="1" x14ac:dyDescent="0.2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hidden="1" x14ac:dyDescent="0.2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hidden="1" x14ac:dyDescent="0.2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hidden="1" x14ac:dyDescent="0.2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hidden="1" x14ac:dyDescent="0.2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hidden="1" x14ac:dyDescent="0.2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hidden="1" x14ac:dyDescent="0.2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hidden="1" x14ac:dyDescent="0.2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hidden="1" x14ac:dyDescent="0.2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hidden="1" x14ac:dyDescent="0.2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hidden="1" x14ac:dyDescent="0.2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hidden="1" x14ac:dyDescent="0.2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hidden="1" x14ac:dyDescent="0.2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hidden="1" x14ac:dyDescent="0.2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hidden="1" x14ac:dyDescent="0.2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hidden="1" x14ac:dyDescent="0.2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hidden="1" x14ac:dyDescent="0.2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hidden="1" x14ac:dyDescent="0.2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hidden="1" x14ac:dyDescent="0.2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hidden="1" x14ac:dyDescent="0.2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hidden="1" x14ac:dyDescent="0.2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hidden="1" x14ac:dyDescent="0.2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hidden="1" x14ac:dyDescent="0.2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hidden="1" x14ac:dyDescent="0.2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hidden="1" x14ac:dyDescent="0.2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hidden="1" x14ac:dyDescent="0.2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2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2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hidden="1" x14ac:dyDescent="0.2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hidden="1" x14ac:dyDescent="0.2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hidden="1" x14ac:dyDescent="0.2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hidden="1" x14ac:dyDescent="0.2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hidden="1" x14ac:dyDescent="0.2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hidden="1" x14ac:dyDescent="0.2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hidden="1" x14ac:dyDescent="0.2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hidden="1" x14ac:dyDescent="0.2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hidden="1" x14ac:dyDescent="0.2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hidden="1" x14ac:dyDescent="0.2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hidden="1" x14ac:dyDescent="0.2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hidden="1" x14ac:dyDescent="0.2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hidden="1" x14ac:dyDescent="0.2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hidden="1" x14ac:dyDescent="0.2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hidden="1" x14ac:dyDescent="0.2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hidden="1" x14ac:dyDescent="0.2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hidden="1" x14ac:dyDescent="0.2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hidden="1" x14ac:dyDescent="0.2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hidden="1" x14ac:dyDescent="0.2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hidden="1" x14ac:dyDescent="0.2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hidden="1" x14ac:dyDescent="0.2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hidden="1" x14ac:dyDescent="0.2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hidden="1" x14ac:dyDescent="0.2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hidden="1" x14ac:dyDescent="0.2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hidden="1" x14ac:dyDescent="0.2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hidden="1" x14ac:dyDescent="0.2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hidden="1" x14ac:dyDescent="0.2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hidden="1" x14ac:dyDescent="0.2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hidden="1" x14ac:dyDescent="0.2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hidden="1" x14ac:dyDescent="0.2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hidden="1" x14ac:dyDescent="0.2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hidden="1" x14ac:dyDescent="0.2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hidden="1" x14ac:dyDescent="0.2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hidden="1" x14ac:dyDescent="0.2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hidden="1" x14ac:dyDescent="0.2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hidden="1" x14ac:dyDescent="0.2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hidden="1" x14ac:dyDescent="0.2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hidden="1" x14ac:dyDescent="0.2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hidden="1" x14ac:dyDescent="0.2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hidden="1" x14ac:dyDescent="0.2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hidden="1" x14ac:dyDescent="0.2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hidden="1" x14ac:dyDescent="0.2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hidden="1" x14ac:dyDescent="0.2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hidden="1" x14ac:dyDescent="0.2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2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2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hidden="1" x14ac:dyDescent="0.2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hidden="1" x14ac:dyDescent="0.2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hidden="1" x14ac:dyDescent="0.2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hidden="1" x14ac:dyDescent="0.2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hidden="1" x14ac:dyDescent="0.2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hidden="1" x14ac:dyDescent="0.2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hidden="1" x14ac:dyDescent="0.2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hidden="1" x14ac:dyDescent="0.2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hidden="1" x14ac:dyDescent="0.2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hidden="1" x14ac:dyDescent="0.2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hidden="1" x14ac:dyDescent="0.2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hidden="1" x14ac:dyDescent="0.2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hidden="1" x14ac:dyDescent="0.2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hidden="1" x14ac:dyDescent="0.2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hidden="1" x14ac:dyDescent="0.2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hidden="1" x14ac:dyDescent="0.2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hidden="1" x14ac:dyDescent="0.2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hidden="1" x14ac:dyDescent="0.2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hidden="1" x14ac:dyDescent="0.2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hidden="1" x14ac:dyDescent="0.2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hidden="1" x14ac:dyDescent="0.2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hidden="1" x14ac:dyDescent="0.2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hidden="1" x14ac:dyDescent="0.2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hidden="1" x14ac:dyDescent="0.2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hidden="1" x14ac:dyDescent="0.2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hidden="1" x14ac:dyDescent="0.2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hidden="1" x14ac:dyDescent="0.2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hidden="1" x14ac:dyDescent="0.2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hidden="1" x14ac:dyDescent="0.2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hidden="1" x14ac:dyDescent="0.2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hidden="1" x14ac:dyDescent="0.2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hidden="1" x14ac:dyDescent="0.2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hidden="1" x14ac:dyDescent="0.2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hidden="1" x14ac:dyDescent="0.2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hidden="1" x14ac:dyDescent="0.2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hidden="1" x14ac:dyDescent="0.2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hidden="1" x14ac:dyDescent="0.2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hidden="1" x14ac:dyDescent="0.2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hidden="1" x14ac:dyDescent="0.2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hidden="1" x14ac:dyDescent="0.2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2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hidden="1" x14ac:dyDescent="0.2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hidden="1" x14ac:dyDescent="0.2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hidden="1" x14ac:dyDescent="0.2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hidden="1" x14ac:dyDescent="0.2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hidden="1" x14ac:dyDescent="0.2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hidden="1" x14ac:dyDescent="0.2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hidden="1" x14ac:dyDescent="0.2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hidden="1" x14ac:dyDescent="0.2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hidden="1" x14ac:dyDescent="0.2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hidden="1" x14ac:dyDescent="0.2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hidden="1" x14ac:dyDescent="0.2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hidden="1" x14ac:dyDescent="0.2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hidden="1" x14ac:dyDescent="0.2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hidden="1" x14ac:dyDescent="0.2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hidden="1" x14ac:dyDescent="0.2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hidden="1" x14ac:dyDescent="0.2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hidden="1" x14ac:dyDescent="0.2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hidden="1" x14ac:dyDescent="0.2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hidden="1" x14ac:dyDescent="0.2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hidden="1" x14ac:dyDescent="0.2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hidden="1" x14ac:dyDescent="0.2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hidden="1" x14ac:dyDescent="0.2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hidden="1" x14ac:dyDescent="0.2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hidden="1" x14ac:dyDescent="0.2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hidden="1" x14ac:dyDescent="0.2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hidden="1" x14ac:dyDescent="0.2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hidden="1" x14ac:dyDescent="0.2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hidden="1" x14ac:dyDescent="0.2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hidden="1" x14ac:dyDescent="0.2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hidden="1" x14ac:dyDescent="0.2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hidden="1" x14ac:dyDescent="0.2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hidden="1" x14ac:dyDescent="0.2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hidden="1" x14ac:dyDescent="0.2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hidden="1" x14ac:dyDescent="0.2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hidden="1" x14ac:dyDescent="0.2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hidden="1" x14ac:dyDescent="0.2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hidden="1" x14ac:dyDescent="0.2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hidden="1" x14ac:dyDescent="0.2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hidden="1" x14ac:dyDescent="0.2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hidden="1" x14ac:dyDescent="0.2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hidden="1" x14ac:dyDescent="0.2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hidden="1" x14ac:dyDescent="0.2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2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hidden="1" x14ac:dyDescent="0.2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hidden="1" x14ac:dyDescent="0.2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hidden="1" x14ac:dyDescent="0.2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hidden="1" x14ac:dyDescent="0.2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hidden="1" x14ac:dyDescent="0.2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hidden="1" x14ac:dyDescent="0.2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hidden="1" x14ac:dyDescent="0.2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hidden="1" x14ac:dyDescent="0.2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hidden="1" x14ac:dyDescent="0.2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hidden="1" x14ac:dyDescent="0.2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hidden="1" x14ac:dyDescent="0.2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hidden="1" x14ac:dyDescent="0.2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hidden="1" x14ac:dyDescent="0.2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hidden="1" x14ac:dyDescent="0.2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hidden="1" x14ac:dyDescent="0.2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hidden="1" x14ac:dyDescent="0.2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hidden="1" x14ac:dyDescent="0.2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hidden="1" x14ac:dyDescent="0.2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hidden="1" x14ac:dyDescent="0.2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hidden="1" x14ac:dyDescent="0.2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hidden="1" x14ac:dyDescent="0.2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hidden="1" x14ac:dyDescent="0.2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hidden="1" x14ac:dyDescent="0.2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hidden="1" x14ac:dyDescent="0.2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hidden="1" x14ac:dyDescent="0.2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hidden="1" x14ac:dyDescent="0.2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hidden="1" x14ac:dyDescent="0.2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hidden="1" x14ac:dyDescent="0.2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hidden="1" x14ac:dyDescent="0.2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hidden="1" x14ac:dyDescent="0.2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hidden="1" x14ac:dyDescent="0.2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hidden="1" x14ac:dyDescent="0.2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hidden="1" x14ac:dyDescent="0.2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hidden="1" x14ac:dyDescent="0.2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hidden="1" x14ac:dyDescent="0.2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hidden="1" x14ac:dyDescent="0.2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hidden="1" x14ac:dyDescent="0.2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hidden="1" x14ac:dyDescent="0.2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hidden="1" x14ac:dyDescent="0.2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hidden="1" x14ac:dyDescent="0.2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2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hidden="1" x14ac:dyDescent="0.2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hidden="1" x14ac:dyDescent="0.2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hidden="1" x14ac:dyDescent="0.2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hidden="1" x14ac:dyDescent="0.2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hidden="1" x14ac:dyDescent="0.2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hidden="1" x14ac:dyDescent="0.2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hidden="1" x14ac:dyDescent="0.2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hidden="1" x14ac:dyDescent="0.2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hidden="1" x14ac:dyDescent="0.2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hidden="1" x14ac:dyDescent="0.2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hidden="1" x14ac:dyDescent="0.2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hidden="1" x14ac:dyDescent="0.2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hidden="1" x14ac:dyDescent="0.2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hidden="1" x14ac:dyDescent="0.2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hidden="1" x14ac:dyDescent="0.2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hidden="1" x14ac:dyDescent="0.2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hidden="1" x14ac:dyDescent="0.2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hidden="1" x14ac:dyDescent="0.2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hidden="1" x14ac:dyDescent="0.2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hidden="1" x14ac:dyDescent="0.2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hidden="1" x14ac:dyDescent="0.2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hidden="1" x14ac:dyDescent="0.2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2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hidden="1" x14ac:dyDescent="0.2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hidden="1" x14ac:dyDescent="0.2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hidden="1" x14ac:dyDescent="0.2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hidden="1" x14ac:dyDescent="0.2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hidden="1" x14ac:dyDescent="0.2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hidden="1" x14ac:dyDescent="0.2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hidden="1" x14ac:dyDescent="0.2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hidden="1" x14ac:dyDescent="0.2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hidden="1" x14ac:dyDescent="0.2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hidden="1" x14ac:dyDescent="0.2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hidden="1" x14ac:dyDescent="0.2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hidden="1" x14ac:dyDescent="0.2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hidden="1" x14ac:dyDescent="0.2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hidden="1" x14ac:dyDescent="0.2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hidden="1" x14ac:dyDescent="0.2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hidden="1" x14ac:dyDescent="0.2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hidden="1" x14ac:dyDescent="0.2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hidden="1" x14ac:dyDescent="0.2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hidden="1" x14ac:dyDescent="0.2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hidden="1" x14ac:dyDescent="0.2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hidden="1" x14ac:dyDescent="0.2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hidden="1" x14ac:dyDescent="0.2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hidden="1" x14ac:dyDescent="0.2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hidden="1" x14ac:dyDescent="0.2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hidden="1" x14ac:dyDescent="0.2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hidden="1" x14ac:dyDescent="0.2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hidden="1" x14ac:dyDescent="0.2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hidden="1" x14ac:dyDescent="0.2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2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2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2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hidden="1" x14ac:dyDescent="0.2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hidden="1" x14ac:dyDescent="0.2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hidden="1" x14ac:dyDescent="0.2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hidden="1" x14ac:dyDescent="0.2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hidden="1" x14ac:dyDescent="0.2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hidden="1" x14ac:dyDescent="0.2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hidden="1" x14ac:dyDescent="0.2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hidden="1" x14ac:dyDescent="0.2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hidden="1" x14ac:dyDescent="0.2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hidden="1" x14ac:dyDescent="0.2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hidden="1" x14ac:dyDescent="0.2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hidden="1" x14ac:dyDescent="0.2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hidden="1" x14ac:dyDescent="0.2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hidden="1" x14ac:dyDescent="0.2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hidden="1" x14ac:dyDescent="0.2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hidden="1" x14ac:dyDescent="0.2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hidden="1" x14ac:dyDescent="0.2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hidden="1" x14ac:dyDescent="0.2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hidden="1" x14ac:dyDescent="0.2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hidden="1" x14ac:dyDescent="0.2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hidden="1" x14ac:dyDescent="0.2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hidden="1" x14ac:dyDescent="0.2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hidden="1" x14ac:dyDescent="0.2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hidden="1" x14ac:dyDescent="0.2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hidden="1" x14ac:dyDescent="0.2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hidden="1" x14ac:dyDescent="0.2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hidden="1" x14ac:dyDescent="0.2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hidden="1" x14ac:dyDescent="0.2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hidden="1" x14ac:dyDescent="0.2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hidden="1" x14ac:dyDescent="0.2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hidden="1" x14ac:dyDescent="0.2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hidden="1" x14ac:dyDescent="0.2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hidden="1" x14ac:dyDescent="0.2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hidden="1" x14ac:dyDescent="0.2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hidden="1" x14ac:dyDescent="0.2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hidden="1" x14ac:dyDescent="0.2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hidden="1" x14ac:dyDescent="0.2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hidden="1" x14ac:dyDescent="0.2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hidden="1" x14ac:dyDescent="0.2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hidden="1" x14ac:dyDescent="0.2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hidden="1" x14ac:dyDescent="0.2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hidden="1" x14ac:dyDescent="0.2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hidden="1" x14ac:dyDescent="0.2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hidden="1" x14ac:dyDescent="0.2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hidden="1" x14ac:dyDescent="0.2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hidden="1" x14ac:dyDescent="0.2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hidden="1" x14ac:dyDescent="0.2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2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2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hidden="1" x14ac:dyDescent="0.2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hidden="1" x14ac:dyDescent="0.2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hidden="1" x14ac:dyDescent="0.2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hidden="1" x14ac:dyDescent="0.2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hidden="1" x14ac:dyDescent="0.2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hidden="1" x14ac:dyDescent="0.2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hidden="1" x14ac:dyDescent="0.2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hidden="1" x14ac:dyDescent="0.2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hidden="1" x14ac:dyDescent="0.2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hidden="1" x14ac:dyDescent="0.2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hidden="1" x14ac:dyDescent="0.2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hidden="1" x14ac:dyDescent="0.2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hidden="1" x14ac:dyDescent="0.2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hidden="1" x14ac:dyDescent="0.2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hidden="1" x14ac:dyDescent="0.2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hidden="1" x14ac:dyDescent="0.2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hidden="1" x14ac:dyDescent="0.2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hidden="1" x14ac:dyDescent="0.2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hidden="1" x14ac:dyDescent="0.2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hidden="1" x14ac:dyDescent="0.2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hidden="1" x14ac:dyDescent="0.2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hidden="1" x14ac:dyDescent="0.2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hidden="1" x14ac:dyDescent="0.2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hidden="1" x14ac:dyDescent="0.2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hidden="1" x14ac:dyDescent="0.2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hidden="1" x14ac:dyDescent="0.2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hidden="1" x14ac:dyDescent="0.2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hidden="1" x14ac:dyDescent="0.2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hidden="1" x14ac:dyDescent="0.2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hidden="1" x14ac:dyDescent="0.2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hidden="1" x14ac:dyDescent="0.2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hidden="1" x14ac:dyDescent="0.2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hidden="1" x14ac:dyDescent="0.2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hidden="1" x14ac:dyDescent="0.2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hidden="1" x14ac:dyDescent="0.2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hidden="1" x14ac:dyDescent="0.2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hidden="1" x14ac:dyDescent="0.2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hidden="1" x14ac:dyDescent="0.2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ht="30" hidden="1" x14ac:dyDescent="0.2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ht="30" hidden="1" x14ac:dyDescent="0.2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ht="30" hidden="1" x14ac:dyDescent="0.2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ht="30" hidden="1" x14ac:dyDescent="0.2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ht="30" hidden="1" x14ac:dyDescent="0.2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ht="30" hidden="1" x14ac:dyDescent="0.2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ht="30" hidden="1" x14ac:dyDescent="0.2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ht="30" hidden="1" x14ac:dyDescent="0.2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ht="30" hidden="1" x14ac:dyDescent="0.2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ht="30" hidden="1" x14ac:dyDescent="0.2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ht="30" hidden="1" x14ac:dyDescent="0.2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ht="30" hidden="1" x14ac:dyDescent="0.2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ht="30" hidden="1" x14ac:dyDescent="0.2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ht="30" hidden="1" x14ac:dyDescent="0.2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ht="30" hidden="1" x14ac:dyDescent="0.2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ht="30" hidden="1" x14ac:dyDescent="0.2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ht="30" hidden="1" x14ac:dyDescent="0.2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ht="30" hidden="1" x14ac:dyDescent="0.2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ht="30" hidden="1" x14ac:dyDescent="0.2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ht="30" hidden="1" x14ac:dyDescent="0.2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ht="30" hidden="1" x14ac:dyDescent="0.2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ht="30" hidden="1" x14ac:dyDescent="0.2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ht="30" hidden="1" x14ac:dyDescent="0.2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ht="30" hidden="1" x14ac:dyDescent="0.2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ht="30" hidden="1" x14ac:dyDescent="0.2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ht="30" hidden="1" x14ac:dyDescent="0.2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ht="30" hidden="1" x14ac:dyDescent="0.2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ht="30" hidden="1" x14ac:dyDescent="0.2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ht="30" hidden="1" x14ac:dyDescent="0.2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ht="30" hidden="1" x14ac:dyDescent="0.2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ht="30" hidden="1" x14ac:dyDescent="0.2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ht="30" hidden="1" x14ac:dyDescent="0.2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ht="30" hidden="1" x14ac:dyDescent="0.2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ht="30" hidden="1" x14ac:dyDescent="0.2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ht="30" hidden="1" x14ac:dyDescent="0.2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ht="30" hidden="1" x14ac:dyDescent="0.2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ht="30" hidden="1" x14ac:dyDescent="0.2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ht="30" hidden="1" x14ac:dyDescent="0.2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ht="30" hidden="1" x14ac:dyDescent="0.2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ht="30" hidden="1" x14ac:dyDescent="0.2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ht="30" hidden="1" x14ac:dyDescent="0.2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ht="30" hidden="1" x14ac:dyDescent="0.2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ht="30" hidden="1" x14ac:dyDescent="0.2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ht="30" hidden="1" x14ac:dyDescent="0.2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ht="30" hidden="1" x14ac:dyDescent="0.2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ht="30" hidden="1" x14ac:dyDescent="0.2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ht="30" hidden="1" x14ac:dyDescent="0.2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ht="30" hidden="1" x14ac:dyDescent="0.2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ht="30" hidden="1" x14ac:dyDescent="0.2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ht="30" hidden="1" x14ac:dyDescent="0.2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ht="30" hidden="1" x14ac:dyDescent="0.2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ht="30" hidden="1" x14ac:dyDescent="0.2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ht="30" hidden="1" x14ac:dyDescent="0.2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ht="30" hidden="1" x14ac:dyDescent="0.2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ht="30" hidden="1" x14ac:dyDescent="0.2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ht="30" hidden="1" x14ac:dyDescent="0.2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ht="30" hidden="1" x14ac:dyDescent="0.2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ht="30" hidden="1" x14ac:dyDescent="0.2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ht="30" hidden="1" x14ac:dyDescent="0.2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ht="30" hidden="1" x14ac:dyDescent="0.2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ht="30" hidden="1" x14ac:dyDescent="0.2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ht="30" hidden="1" x14ac:dyDescent="0.2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ht="30" hidden="1" x14ac:dyDescent="0.2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ht="30" hidden="1" x14ac:dyDescent="0.2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ht="30" hidden="1" x14ac:dyDescent="0.2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ht="30" hidden="1" x14ac:dyDescent="0.2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ht="30" hidden="1" x14ac:dyDescent="0.2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ht="30" hidden="1" x14ac:dyDescent="0.2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ht="30" hidden="1" x14ac:dyDescent="0.2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ht="30" hidden="1" x14ac:dyDescent="0.2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ht="30" hidden="1" x14ac:dyDescent="0.2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ht="30" hidden="1" x14ac:dyDescent="0.2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ht="30" hidden="1" x14ac:dyDescent="0.2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ht="30" hidden="1" x14ac:dyDescent="0.2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ht="30" hidden="1" x14ac:dyDescent="0.2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ht="30" hidden="1" x14ac:dyDescent="0.2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ht="30" hidden="1" x14ac:dyDescent="0.2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ht="30" hidden="1" x14ac:dyDescent="0.2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ht="30" hidden="1" x14ac:dyDescent="0.2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ht="30" x14ac:dyDescent="0.2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ht="30" x14ac:dyDescent="0.2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ht="30" x14ac:dyDescent="0.2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ht="30" x14ac:dyDescent="0.2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ht="30" x14ac:dyDescent="0.2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ht="30" x14ac:dyDescent="0.2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ht="30" x14ac:dyDescent="0.2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ht="30" x14ac:dyDescent="0.2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ht="30" x14ac:dyDescent="0.2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ht="30" x14ac:dyDescent="0.2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ht="30" hidden="1" x14ac:dyDescent="0.2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ht="30" hidden="1" x14ac:dyDescent="0.2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ht="30" hidden="1" x14ac:dyDescent="0.2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ht="30" hidden="1" x14ac:dyDescent="0.2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ht="30" hidden="1" x14ac:dyDescent="0.2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ht="30" hidden="1" x14ac:dyDescent="0.2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ht="30" hidden="1" x14ac:dyDescent="0.2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ht="30" hidden="1" x14ac:dyDescent="0.2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ht="30" hidden="1" x14ac:dyDescent="0.2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ht="30" hidden="1" x14ac:dyDescent="0.2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ht="30" hidden="1" x14ac:dyDescent="0.2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ht="30" hidden="1" x14ac:dyDescent="0.2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ht="30" hidden="1" x14ac:dyDescent="0.2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ht="30" hidden="1" x14ac:dyDescent="0.2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ht="30" hidden="1" x14ac:dyDescent="0.2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ht="30" hidden="1" x14ac:dyDescent="0.2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ht="30" hidden="1" x14ac:dyDescent="0.2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ht="30" hidden="1" x14ac:dyDescent="0.2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ht="30" hidden="1" x14ac:dyDescent="0.2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ht="30" hidden="1" x14ac:dyDescent="0.2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ht="30" hidden="1" x14ac:dyDescent="0.2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ht="30" hidden="1" x14ac:dyDescent="0.2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ht="30" hidden="1" x14ac:dyDescent="0.2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ht="30" hidden="1" x14ac:dyDescent="0.2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ht="30" hidden="1" x14ac:dyDescent="0.2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ht="30" hidden="1" x14ac:dyDescent="0.2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ht="30" hidden="1" x14ac:dyDescent="0.2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ht="30" hidden="1" x14ac:dyDescent="0.2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ht="30" hidden="1" x14ac:dyDescent="0.2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ht="30" hidden="1" x14ac:dyDescent="0.2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ht="30" hidden="1" x14ac:dyDescent="0.2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ht="30" hidden="1" x14ac:dyDescent="0.2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ht="30" hidden="1" x14ac:dyDescent="0.2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ht="30" hidden="1" x14ac:dyDescent="0.2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ht="30" hidden="1" x14ac:dyDescent="0.2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ht="30" hidden="1" x14ac:dyDescent="0.2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ht="30" hidden="1" x14ac:dyDescent="0.2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ht="30" hidden="1" x14ac:dyDescent="0.2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ht="30" hidden="1" x14ac:dyDescent="0.2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ht="30" hidden="1" x14ac:dyDescent="0.2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ht="30" hidden="1" x14ac:dyDescent="0.2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ht="30" hidden="1" x14ac:dyDescent="0.2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ht="30" hidden="1" x14ac:dyDescent="0.2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ht="30" hidden="1" x14ac:dyDescent="0.2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ht="30" hidden="1" x14ac:dyDescent="0.2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ht="30" hidden="1" x14ac:dyDescent="0.2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ht="30" hidden="1" x14ac:dyDescent="0.2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ht="30" hidden="1" x14ac:dyDescent="0.2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ht="30" hidden="1" x14ac:dyDescent="0.2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ht="30" hidden="1" x14ac:dyDescent="0.2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ht="30" hidden="1" x14ac:dyDescent="0.2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ht="30" hidden="1" x14ac:dyDescent="0.2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ht="30" hidden="1" x14ac:dyDescent="0.2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ht="30" hidden="1" x14ac:dyDescent="0.2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ht="30" hidden="1" x14ac:dyDescent="0.2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ht="30" hidden="1" x14ac:dyDescent="0.2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ht="30" hidden="1" x14ac:dyDescent="0.2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ht="30" hidden="1" x14ac:dyDescent="0.2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ht="30" hidden="1" x14ac:dyDescent="0.2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ht="30" hidden="1" x14ac:dyDescent="0.2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ht="30" hidden="1" x14ac:dyDescent="0.2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ht="30" hidden="1" x14ac:dyDescent="0.2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ht="30" hidden="1" x14ac:dyDescent="0.2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ht="30" hidden="1" x14ac:dyDescent="0.2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ht="30" hidden="1" x14ac:dyDescent="0.2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ht="30" hidden="1" x14ac:dyDescent="0.2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ht="30" hidden="1" x14ac:dyDescent="0.2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ht="30" hidden="1" x14ac:dyDescent="0.2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ht="30" hidden="1" x14ac:dyDescent="0.2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ht="30" hidden="1" x14ac:dyDescent="0.2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ht="30" hidden="1" x14ac:dyDescent="0.2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ht="30" hidden="1" x14ac:dyDescent="0.2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ht="30" hidden="1" x14ac:dyDescent="0.2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ht="30" hidden="1" x14ac:dyDescent="0.2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ht="30" hidden="1" x14ac:dyDescent="0.2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ht="30" hidden="1" x14ac:dyDescent="0.2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ht="30" hidden="1" x14ac:dyDescent="0.2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ht="30" hidden="1" x14ac:dyDescent="0.2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ht="30" hidden="1" x14ac:dyDescent="0.2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ht="30" hidden="1" x14ac:dyDescent="0.2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ht="30" hidden="1" x14ac:dyDescent="0.2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ht="30" hidden="1" x14ac:dyDescent="0.2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ht="30" hidden="1" x14ac:dyDescent="0.2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hidden="1" x14ac:dyDescent="0.2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hidden="1" x14ac:dyDescent="0.2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hidden="1" x14ac:dyDescent="0.2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hidden="1" x14ac:dyDescent="0.2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hidden="1" x14ac:dyDescent="0.2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hidden="1" x14ac:dyDescent="0.2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hidden="1" x14ac:dyDescent="0.2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hidden="1" x14ac:dyDescent="0.2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hidden="1" x14ac:dyDescent="0.2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hidden="1" x14ac:dyDescent="0.2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hidden="1" x14ac:dyDescent="0.2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hidden="1" x14ac:dyDescent="0.2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hidden="1" x14ac:dyDescent="0.2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hidden="1" x14ac:dyDescent="0.2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hidden="1" x14ac:dyDescent="0.2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hidden="1" x14ac:dyDescent="0.2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hidden="1" x14ac:dyDescent="0.2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hidden="1" x14ac:dyDescent="0.2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hidden="1" x14ac:dyDescent="0.2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hidden="1" x14ac:dyDescent="0.2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hidden="1" x14ac:dyDescent="0.2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hidden="1" x14ac:dyDescent="0.2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hidden="1" x14ac:dyDescent="0.2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hidden="1" x14ac:dyDescent="0.2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hidden="1" x14ac:dyDescent="0.2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hidden="1" x14ac:dyDescent="0.2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hidden="1" x14ac:dyDescent="0.2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hidden="1" x14ac:dyDescent="0.2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hidden="1" x14ac:dyDescent="0.2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hidden="1" x14ac:dyDescent="0.2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hidden="1" x14ac:dyDescent="0.2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hidden="1" x14ac:dyDescent="0.2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2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2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hidden="1" x14ac:dyDescent="0.2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hidden="1" x14ac:dyDescent="0.2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hidden="1" x14ac:dyDescent="0.2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hidden="1" x14ac:dyDescent="0.2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hidden="1" x14ac:dyDescent="0.2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hidden="1" x14ac:dyDescent="0.2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hidden="1" x14ac:dyDescent="0.2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hidden="1" x14ac:dyDescent="0.2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hidden="1" x14ac:dyDescent="0.2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hidden="1" x14ac:dyDescent="0.2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hidden="1" x14ac:dyDescent="0.2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hidden="1" x14ac:dyDescent="0.2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hidden="1" x14ac:dyDescent="0.2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hidden="1" x14ac:dyDescent="0.2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hidden="1" x14ac:dyDescent="0.2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hidden="1" x14ac:dyDescent="0.2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hidden="1" x14ac:dyDescent="0.2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hidden="1" x14ac:dyDescent="0.2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hidden="1" x14ac:dyDescent="0.2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hidden="1" x14ac:dyDescent="0.2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hidden="1" x14ac:dyDescent="0.2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hidden="1" x14ac:dyDescent="0.2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hidden="1" x14ac:dyDescent="0.2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hidden="1" x14ac:dyDescent="0.2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hidden="1" x14ac:dyDescent="0.2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hidden="1" x14ac:dyDescent="0.2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hidden="1" x14ac:dyDescent="0.2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hidden="1" x14ac:dyDescent="0.2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hidden="1" x14ac:dyDescent="0.2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hidden="1" x14ac:dyDescent="0.2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hidden="1" x14ac:dyDescent="0.2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hidden="1" x14ac:dyDescent="0.2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hidden="1" x14ac:dyDescent="0.2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hidden="1" x14ac:dyDescent="0.2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hidden="1" x14ac:dyDescent="0.2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hidden="1" x14ac:dyDescent="0.2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hidden="1" x14ac:dyDescent="0.2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hidden="1" x14ac:dyDescent="0.2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hidden="1" x14ac:dyDescent="0.2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hidden="1" x14ac:dyDescent="0.2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hidden="1" x14ac:dyDescent="0.2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hidden="1" x14ac:dyDescent="0.2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hidden="1" x14ac:dyDescent="0.2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hidden="1" x14ac:dyDescent="0.2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hidden="1" x14ac:dyDescent="0.2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hidden="1" x14ac:dyDescent="0.2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hidden="1" x14ac:dyDescent="0.2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hidden="1" x14ac:dyDescent="0.2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hidden="1" x14ac:dyDescent="0.2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hidden="1" x14ac:dyDescent="0.2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2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2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hidden="1" x14ac:dyDescent="0.2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hidden="1" x14ac:dyDescent="0.2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hidden="1" x14ac:dyDescent="0.2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hidden="1" x14ac:dyDescent="0.2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hidden="1" x14ac:dyDescent="0.2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hidden="1" x14ac:dyDescent="0.2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hidden="1" x14ac:dyDescent="0.2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hidden="1" x14ac:dyDescent="0.2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hidden="1" x14ac:dyDescent="0.2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hidden="1" x14ac:dyDescent="0.2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hidden="1" x14ac:dyDescent="0.2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hidden="1" x14ac:dyDescent="0.2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hidden="1" x14ac:dyDescent="0.2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hidden="1" x14ac:dyDescent="0.2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hidden="1" x14ac:dyDescent="0.2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hidden="1" x14ac:dyDescent="0.2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hidden="1" x14ac:dyDescent="0.2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hidden="1" x14ac:dyDescent="0.2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hidden="1" x14ac:dyDescent="0.2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hidden="1" x14ac:dyDescent="0.2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hidden="1" x14ac:dyDescent="0.2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hidden="1" x14ac:dyDescent="0.2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hidden="1" x14ac:dyDescent="0.2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hidden="1" x14ac:dyDescent="0.2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hidden="1" x14ac:dyDescent="0.2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hidden="1" x14ac:dyDescent="0.2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hidden="1" x14ac:dyDescent="0.2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hidden="1" x14ac:dyDescent="0.2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hidden="1" x14ac:dyDescent="0.2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hidden="1" x14ac:dyDescent="0.2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hidden="1" x14ac:dyDescent="0.2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hidden="1" x14ac:dyDescent="0.2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hidden="1" x14ac:dyDescent="0.2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hidden="1" x14ac:dyDescent="0.2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hidden="1" x14ac:dyDescent="0.2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hidden="1" x14ac:dyDescent="0.2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hidden="1" x14ac:dyDescent="0.2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hidden="1" x14ac:dyDescent="0.2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hidden="1" x14ac:dyDescent="0.2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hidden="1" x14ac:dyDescent="0.2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hidden="1" x14ac:dyDescent="0.2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hidden="1" x14ac:dyDescent="0.2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hidden="1" x14ac:dyDescent="0.2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2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hidden="1" x14ac:dyDescent="0.2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hidden="1" x14ac:dyDescent="0.2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hidden="1" x14ac:dyDescent="0.2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hidden="1" x14ac:dyDescent="0.2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hidden="1" x14ac:dyDescent="0.2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hidden="1" x14ac:dyDescent="0.2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hidden="1" x14ac:dyDescent="0.2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hidden="1" x14ac:dyDescent="0.2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hidden="1" x14ac:dyDescent="0.2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hidden="1" x14ac:dyDescent="0.2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hidden="1" x14ac:dyDescent="0.2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hidden="1" x14ac:dyDescent="0.2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hidden="1" x14ac:dyDescent="0.2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hidden="1" x14ac:dyDescent="0.2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hidden="1" x14ac:dyDescent="0.2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hidden="1" x14ac:dyDescent="0.2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hidden="1" x14ac:dyDescent="0.2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hidden="1" x14ac:dyDescent="0.2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hidden="1" x14ac:dyDescent="0.2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hidden="1" x14ac:dyDescent="0.2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hidden="1" x14ac:dyDescent="0.2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hidden="1" x14ac:dyDescent="0.2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hidden="1" x14ac:dyDescent="0.2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hidden="1" x14ac:dyDescent="0.2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hidden="1" x14ac:dyDescent="0.2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hidden="1" x14ac:dyDescent="0.2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hidden="1" x14ac:dyDescent="0.2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hidden="1" x14ac:dyDescent="0.2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hidden="1" x14ac:dyDescent="0.2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hidden="1" x14ac:dyDescent="0.2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hidden="1" x14ac:dyDescent="0.2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hidden="1" x14ac:dyDescent="0.2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hidden="1" x14ac:dyDescent="0.2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hidden="1" x14ac:dyDescent="0.2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hidden="1" x14ac:dyDescent="0.2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hidden="1" x14ac:dyDescent="0.2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hidden="1" x14ac:dyDescent="0.2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2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hidden="1" x14ac:dyDescent="0.2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hidden="1" x14ac:dyDescent="0.2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hidden="1" x14ac:dyDescent="0.2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hidden="1" x14ac:dyDescent="0.2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hidden="1" x14ac:dyDescent="0.2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hidden="1" x14ac:dyDescent="0.2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hidden="1" x14ac:dyDescent="0.2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hidden="1" x14ac:dyDescent="0.2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hidden="1" x14ac:dyDescent="0.2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hidden="1" x14ac:dyDescent="0.2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hidden="1" x14ac:dyDescent="0.2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hidden="1" x14ac:dyDescent="0.2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hidden="1" x14ac:dyDescent="0.2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hidden="1" x14ac:dyDescent="0.2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hidden="1" x14ac:dyDescent="0.2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hidden="1" x14ac:dyDescent="0.2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hidden="1" x14ac:dyDescent="0.2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hidden="1" x14ac:dyDescent="0.2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hidden="1" x14ac:dyDescent="0.2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hidden="1" x14ac:dyDescent="0.2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hidden="1" x14ac:dyDescent="0.2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hidden="1" x14ac:dyDescent="0.2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hidden="1" x14ac:dyDescent="0.2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hidden="1" x14ac:dyDescent="0.2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hidden="1" x14ac:dyDescent="0.2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hidden="1" x14ac:dyDescent="0.2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hidden="1" x14ac:dyDescent="0.2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hidden="1" x14ac:dyDescent="0.2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hidden="1" x14ac:dyDescent="0.2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hidden="1" x14ac:dyDescent="0.2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hidden="1" x14ac:dyDescent="0.2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hidden="1" x14ac:dyDescent="0.2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hidden="1" x14ac:dyDescent="0.2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hidden="1" x14ac:dyDescent="0.2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hidden="1" x14ac:dyDescent="0.2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hidden="1" x14ac:dyDescent="0.2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hidden="1" x14ac:dyDescent="0.2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hidden="1" x14ac:dyDescent="0.2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hidden="1" x14ac:dyDescent="0.2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hidden="1" x14ac:dyDescent="0.2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hidden="1" x14ac:dyDescent="0.2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hidden="1" x14ac:dyDescent="0.2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hidden="1" x14ac:dyDescent="0.2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hidden="1" x14ac:dyDescent="0.2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hidden="1" x14ac:dyDescent="0.2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2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hidden="1" x14ac:dyDescent="0.2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hidden="1" x14ac:dyDescent="0.2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hidden="1" x14ac:dyDescent="0.2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hidden="1" x14ac:dyDescent="0.2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hidden="1" x14ac:dyDescent="0.2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hidden="1" x14ac:dyDescent="0.2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hidden="1" x14ac:dyDescent="0.2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hidden="1" x14ac:dyDescent="0.2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hidden="1" x14ac:dyDescent="0.2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hidden="1" x14ac:dyDescent="0.2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hidden="1" x14ac:dyDescent="0.2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hidden="1" x14ac:dyDescent="0.2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hidden="1" x14ac:dyDescent="0.2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hidden="1" x14ac:dyDescent="0.2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hidden="1" x14ac:dyDescent="0.2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hidden="1" x14ac:dyDescent="0.2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hidden="1" x14ac:dyDescent="0.2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hidden="1" x14ac:dyDescent="0.2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hidden="1" x14ac:dyDescent="0.2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hidden="1" x14ac:dyDescent="0.2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hidden="1" x14ac:dyDescent="0.2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hidden="1" x14ac:dyDescent="0.2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hidden="1" x14ac:dyDescent="0.2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hidden="1" x14ac:dyDescent="0.2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hidden="1" x14ac:dyDescent="0.2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hidden="1" x14ac:dyDescent="0.2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hidden="1" x14ac:dyDescent="0.2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hidden="1" x14ac:dyDescent="0.2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hidden="1" x14ac:dyDescent="0.2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2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hidden="1" x14ac:dyDescent="0.2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hidden="1" x14ac:dyDescent="0.2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hidden="1" x14ac:dyDescent="0.2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hidden="1" x14ac:dyDescent="0.2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hidden="1" x14ac:dyDescent="0.2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hidden="1" x14ac:dyDescent="0.2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hidden="1" x14ac:dyDescent="0.2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hidden="1" x14ac:dyDescent="0.2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hidden="1" x14ac:dyDescent="0.2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hidden="1" x14ac:dyDescent="0.2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hidden="1" x14ac:dyDescent="0.2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hidden="1" x14ac:dyDescent="0.2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hidden="1" x14ac:dyDescent="0.2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hidden="1" x14ac:dyDescent="0.2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hidden="1" x14ac:dyDescent="0.2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hidden="1" x14ac:dyDescent="0.2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hidden="1" x14ac:dyDescent="0.2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hidden="1" x14ac:dyDescent="0.2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hidden="1" x14ac:dyDescent="0.2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hidden="1" x14ac:dyDescent="0.2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hidden="1" x14ac:dyDescent="0.2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hidden="1" x14ac:dyDescent="0.2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hidden="1" x14ac:dyDescent="0.2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hidden="1" x14ac:dyDescent="0.2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hidden="1" x14ac:dyDescent="0.2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hidden="1" x14ac:dyDescent="0.2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hidden="1" x14ac:dyDescent="0.2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hidden="1" x14ac:dyDescent="0.2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hidden="1" x14ac:dyDescent="0.2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hidden="1" x14ac:dyDescent="0.2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hidden="1" x14ac:dyDescent="0.2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hidden="1" x14ac:dyDescent="0.2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hidden="1" x14ac:dyDescent="0.2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hidden="1" x14ac:dyDescent="0.2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hidden="1" x14ac:dyDescent="0.2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hidden="1" x14ac:dyDescent="0.2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hidden="1" x14ac:dyDescent="0.2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hidden="1" x14ac:dyDescent="0.2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hidden="1" x14ac:dyDescent="0.2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hidden="1" x14ac:dyDescent="0.2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hidden="1" x14ac:dyDescent="0.2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hidden="1" x14ac:dyDescent="0.2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hidden="1" x14ac:dyDescent="0.2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hidden="1" x14ac:dyDescent="0.2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hidden="1" x14ac:dyDescent="0.2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2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2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2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2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hidden="1" x14ac:dyDescent="0.2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hidden="1" x14ac:dyDescent="0.2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hidden="1" x14ac:dyDescent="0.2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hidden="1" x14ac:dyDescent="0.2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hidden="1" x14ac:dyDescent="0.2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hidden="1" x14ac:dyDescent="0.2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hidden="1" x14ac:dyDescent="0.2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hidden="1" x14ac:dyDescent="0.2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hidden="1" x14ac:dyDescent="0.2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hidden="1" x14ac:dyDescent="0.2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hidden="1" x14ac:dyDescent="0.2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hidden="1" x14ac:dyDescent="0.2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hidden="1" x14ac:dyDescent="0.2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hidden="1" x14ac:dyDescent="0.2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hidden="1" x14ac:dyDescent="0.2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hidden="1" x14ac:dyDescent="0.2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hidden="1" x14ac:dyDescent="0.2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hidden="1" x14ac:dyDescent="0.2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hidden="1" x14ac:dyDescent="0.2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hidden="1" x14ac:dyDescent="0.2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hidden="1" x14ac:dyDescent="0.2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hidden="1" x14ac:dyDescent="0.2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hidden="1" x14ac:dyDescent="0.2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hidden="1" x14ac:dyDescent="0.2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hidden="1" x14ac:dyDescent="0.2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hidden="1" x14ac:dyDescent="0.2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hidden="1" x14ac:dyDescent="0.2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hidden="1" x14ac:dyDescent="0.2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hidden="1" x14ac:dyDescent="0.2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hidden="1" x14ac:dyDescent="0.2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hidden="1" x14ac:dyDescent="0.2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hidden="1" x14ac:dyDescent="0.2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hidden="1" x14ac:dyDescent="0.2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hidden="1" x14ac:dyDescent="0.2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hidden="1" x14ac:dyDescent="0.2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hidden="1" x14ac:dyDescent="0.2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hidden="1" x14ac:dyDescent="0.2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hidden="1" x14ac:dyDescent="0.2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hidden="1" x14ac:dyDescent="0.2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hidden="1" x14ac:dyDescent="0.2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hidden="1" x14ac:dyDescent="0.2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hidden="1" x14ac:dyDescent="0.2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hidden="1" x14ac:dyDescent="0.2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hidden="1" x14ac:dyDescent="0.2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hidden="1" x14ac:dyDescent="0.2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hidden="1" x14ac:dyDescent="0.2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hidden="1" x14ac:dyDescent="0.2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2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hidden="1" x14ac:dyDescent="0.2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hidden="1" x14ac:dyDescent="0.2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hidden="1" x14ac:dyDescent="0.2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hidden="1" x14ac:dyDescent="0.2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hidden="1" x14ac:dyDescent="0.2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hidden="1" x14ac:dyDescent="0.2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hidden="1" x14ac:dyDescent="0.2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hidden="1" x14ac:dyDescent="0.2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hidden="1" x14ac:dyDescent="0.2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hidden="1" x14ac:dyDescent="0.2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hidden="1" x14ac:dyDescent="0.2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hidden="1" x14ac:dyDescent="0.2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hidden="1" x14ac:dyDescent="0.2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hidden="1" x14ac:dyDescent="0.2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hidden="1" x14ac:dyDescent="0.2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hidden="1" x14ac:dyDescent="0.2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hidden="1" x14ac:dyDescent="0.2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hidden="1" x14ac:dyDescent="0.2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ht="30" hidden="1" x14ac:dyDescent="0.2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ht="30" hidden="1" x14ac:dyDescent="0.2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ht="30" hidden="1" x14ac:dyDescent="0.2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ht="30" hidden="1" x14ac:dyDescent="0.2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ht="30" hidden="1" x14ac:dyDescent="0.2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ht="30" hidden="1" x14ac:dyDescent="0.2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ht="30" hidden="1" x14ac:dyDescent="0.2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ht="30" hidden="1" x14ac:dyDescent="0.2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ht="30" hidden="1" x14ac:dyDescent="0.2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ht="30" hidden="1" x14ac:dyDescent="0.2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ht="30" hidden="1" x14ac:dyDescent="0.2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ht="30" hidden="1" x14ac:dyDescent="0.2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ht="30" hidden="1" x14ac:dyDescent="0.2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ht="30" hidden="1" x14ac:dyDescent="0.2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ht="30" hidden="1" x14ac:dyDescent="0.2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ht="30" hidden="1" x14ac:dyDescent="0.2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ht="30" hidden="1" x14ac:dyDescent="0.2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ht="30" hidden="1" x14ac:dyDescent="0.2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ht="30" hidden="1" x14ac:dyDescent="0.2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ht="30" hidden="1" x14ac:dyDescent="0.2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ht="30" hidden="1" x14ac:dyDescent="0.2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ht="30" hidden="1" x14ac:dyDescent="0.2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ht="30" hidden="1" x14ac:dyDescent="0.2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ht="30" hidden="1" x14ac:dyDescent="0.2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ht="30" hidden="1" x14ac:dyDescent="0.2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ht="30" hidden="1" x14ac:dyDescent="0.2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ht="30" hidden="1" x14ac:dyDescent="0.2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ht="30" hidden="1" x14ac:dyDescent="0.2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ht="30" hidden="1" x14ac:dyDescent="0.2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ht="30" hidden="1" x14ac:dyDescent="0.2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ht="30" hidden="1" x14ac:dyDescent="0.2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ht="30" hidden="1" x14ac:dyDescent="0.2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ht="30" hidden="1" x14ac:dyDescent="0.2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ht="30" hidden="1" x14ac:dyDescent="0.2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ht="30" hidden="1" x14ac:dyDescent="0.2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ht="30" hidden="1" x14ac:dyDescent="0.2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ht="30" hidden="1" x14ac:dyDescent="0.2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ht="30" hidden="1" x14ac:dyDescent="0.2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ht="30" hidden="1" x14ac:dyDescent="0.2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ht="30" hidden="1" x14ac:dyDescent="0.2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ht="30" hidden="1" x14ac:dyDescent="0.2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ht="30" hidden="1" x14ac:dyDescent="0.2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ht="30" hidden="1" x14ac:dyDescent="0.2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ht="30" hidden="1" x14ac:dyDescent="0.2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ht="30" hidden="1" x14ac:dyDescent="0.2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ht="30" hidden="1" x14ac:dyDescent="0.2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ht="30" hidden="1" x14ac:dyDescent="0.2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ht="30" hidden="1" x14ac:dyDescent="0.2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ht="30" hidden="1" x14ac:dyDescent="0.2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ht="30" hidden="1" x14ac:dyDescent="0.2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ht="30" hidden="1" x14ac:dyDescent="0.2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ht="30" hidden="1" x14ac:dyDescent="0.2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ht="30" hidden="1" x14ac:dyDescent="0.2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ht="30" hidden="1" x14ac:dyDescent="0.2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ht="30" hidden="1" x14ac:dyDescent="0.2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ht="30" hidden="1" x14ac:dyDescent="0.2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ht="30" hidden="1" x14ac:dyDescent="0.2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ht="30" hidden="1" x14ac:dyDescent="0.2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ht="30" hidden="1" x14ac:dyDescent="0.2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ht="30" hidden="1" x14ac:dyDescent="0.2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ht="30" hidden="1" x14ac:dyDescent="0.2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ht="30" hidden="1" x14ac:dyDescent="0.2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ht="30" hidden="1" x14ac:dyDescent="0.2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ht="30" hidden="1" x14ac:dyDescent="0.2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ht="30" hidden="1" x14ac:dyDescent="0.2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ht="30" hidden="1" x14ac:dyDescent="0.2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ht="30" hidden="1" x14ac:dyDescent="0.2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ht="30" hidden="1" x14ac:dyDescent="0.2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ht="30" x14ac:dyDescent="0.2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ht="30" x14ac:dyDescent="0.2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ht="30" x14ac:dyDescent="0.2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ht="30" x14ac:dyDescent="0.2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ht="30" x14ac:dyDescent="0.2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ht="30" x14ac:dyDescent="0.2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ht="30" hidden="1" x14ac:dyDescent="0.2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ht="30" hidden="1" x14ac:dyDescent="0.2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ht="30" hidden="1" x14ac:dyDescent="0.2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ht="30" hidden="1" x14ac:dyDescent="0.2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ht="30" hidden="1" x14ac:dyDescent="0.2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ht="30" hidden="1" x14ac:dyDescent="0.2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ht="30" hidden="1" x14ac:dyDescent="0.2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ht="30" hidden="1" x14ac:dyDescent="0.2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ht="30" hidden="1" x14ac:dyDescent="0.2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ht="30" hidden="1" x14ac:dyDescent="0.2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ht="30" hidden="1" x14ac:dyDescent="0.2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ht="30" hidden="1" x14ac:dyDescent="0.2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ht="30" hidden="1" x14ac:dyDescent="0.2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ht="30" hidden="1" x14ac:dyDescent="0.2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ht="30" hidden="1" x14ac:dyDescent="0.2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ht="30" hidden="1" x14ac:dyDescent="0.2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ht="30" hidden="1" x14ac:dyDescent="0.2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ht="30" hidden="1" x14ac:dyDescent="0.2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ht="30" hidden="1" x14ac:dyDescent="0.2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ht="30" hidden="1" x14ac:dyDescent="0.2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ht="30" hidden="1" x14ac:dyDescent="0.2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ht="30" hidden="1" x14ac:dyDescent="0.2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ht="30" hidden="1" x14ac:dyDescent="0.2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ht="30" hidden="1" x14ac:dyDescent="0.2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ht="30" hidden="1" x14ac:dyDescent="0.2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ht="30" hidden="1" x14ac:dyDescent="0.2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ht="30" hidden="1" x14ac:dyDescent="0.2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ht="30" hidden="1" x14ac:dyDescent="0.2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ht="30" hidden="1" x14ac:dyDescent="0.2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ht="30" hidden="1" x14ac:dyDescent="0.2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ht="30" hidden="1" x14ac:dyDescent="0.2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ht="30" hidden="1" x14ac:dyDescent="0.2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ht="30" hidden="1" x14ac:dyDescent="0.2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ht="30" hidden="1" x14ac:dyDescent="0.2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ht="30" hidden="1" x14ac:dyDescent="0.2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ht="30" hidden="1" x14ac:dyDescent="0.2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ht="30" hidden="1" x14ac:dyDescent="0.2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ht="30" hidden="1" x14ac:dyDescent="0.2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ht="30" hidden="1" x14ac:dyDescent="0.2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ht="30" hidden="1" x14ac:dyDescent="0.2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ht="30" hidden="1" x14ac:dyDescent="0.2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ht="30" hidden="1" x14ac:dyDescent="0.2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ht="30" hidden="1" x14ac:dyDescent="0.2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ht="30" hidden="1" x14ac:dyDescent="0.2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ht="30" hidden="1" x14ac:dyDescent="0.2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ht="30" hidden="1" x14ac:dyDescent="0.2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ht="30" hidden="1" x14ac:dyDescent="0.2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ht="30" hidden="1" x14ac:dyDescent="0.2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ht="30" hidden="1" x14ac:dyDescent="0.2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hidden="1" x14ac:dyDescent="0.2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hidden="1" x14ac:dyDescent="0.2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hidden="1" x14ac:dyDescent="0.2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hidden="1" x14ac:dyDescent="0.2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hidden="1" x14ac:dyDescent="0.2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hidden="1" x14ac:dyDescent="0.2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hidden="1" x14ac:dyDescent="0.2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hidden="1" x14ac:dyDescent="0.2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hidden="1" x14ac:dyDescent="0.2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hidden="1" x14ac:dyDescent="0.2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hidden="1" x14ac:dyDescent="0.2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hidden="1" x14ac:dyDescent="0.2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hidden="1" x14ac:dyDescent="0.2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hidden="1" x14ac:dyDescent="0.2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hidden="1" x14ac:dyDescent="0.2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hidden="1" x14ac:dyDescent="0.2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hidden="1" x14ac:dyDescent="0.2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hidden="1" x14ac:dyDescent="0.2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hidden="1" x14ac:dyDescent="0.2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hidden="1" x14ac:dyDescent="0.2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hidden="1" x14ac:dyDescent="0.2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hidden="1" x14ac:dyDescent="0.2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hidden="1" x14ac:dyDescent="0.2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hidden="1" x14ac:dyDescent="0.2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hidden="1" x14ac:dyDescent="0.2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hidden="1" x14ac:dyDescent="0.2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hidden="1" x14ac:dyDescent="0.2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hidden="1" x14ac:dyDescent="0.2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2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2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hidden="1" x14ac:dyDescent="0.2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hidden="1" x14ac:dyDescent="0.2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hidden="1" x14ac:dyDescent="0.2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hidden="1" x14ac:dyDescent="0.2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hidden="1" x14ac:dyDescent="0.2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hidden="1" x14ac:dyDescent="0.2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hidden="1" x14ac:dyDescent="0.2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hidden="1" x14ac:dyDescent="0.2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hidden="1" x14ac:dyDescent="0.2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hidden="1" x14ac:dyDescent="0.2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hidden="1" x14ac:dyDescent="0.2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hidden="1" x14ac:dyDescent="0.2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hidden="1" x14ac:dyDescent="0.2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hidden="1" x14ac:dyDescent="0.2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hidden="1" x14ac:dyDescent="0.2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hidden="1" x14ac:dyDescent="0.2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hidden="1" x14ac:dyDescent="0.2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hidden="1" x14ac:dyDescent="0.2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hidden="1" x14ac:dyDescent="0.2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hidden="1" x14ac:dyDescent="0.2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hidden="1" x14ac:dyDescent="0.2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hidden="1" x14ac:dyDescent="0.2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hidden="1" x14ac:dyDescent="0.2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hidden="1" x14ac:dyDescent="0.2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hidden="1" x14ac:dyDescent="0.2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hidden="1" x14ac:dyDescent="0.2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hidden="1" x14ac:dyDescent="0.2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hidden="1" x14ac:dyDescent="0.2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hidden="1" x14ac:dyDescent="0.2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hidden="1" x14ac:dyDescent="0.2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hidden="1" x14ac:dyDescent="0.2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hidden="1" x14ac:dyDescent="0.2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hidden="1" x14ac:dyDescent="0.2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hidden="1" x14ac:dyDescent="0.2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hidden="1" x14ac:dyDescent="0.2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hidden="1" x14ac:dyDescent="0.2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hidden="1" x14ac:dyDescent="0.2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hidden="1" x14ac:dyDescent="0.2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hidden="1" x14ac:dyDescent="0.2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hidden="1" x14ac:dyDescent="0.2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2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hidden="1" x14ac:dyDescent="0.2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hidden="1" x14ac:dyDescent="0.2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hidden="1" x14ac:dyDescent="0.2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hidden="1" x14ac:dyDescent="0.2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hidden="1" x14ac:dyDescent="0.2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hidden="1" x14ac:dyDescent="0.2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hidden="1" x14ac:dyDescent="0.2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hidden="1" x14ac:dyDescent="0.2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hidden="1" x14ac:dyDescent="0.2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hidden="1" x14ac:dyDescent="0.2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hidden="1" x14ac:dyDescent="0.2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hidden="1" x14ac:dyDescent="0.2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hidden="1" x14ac:dyDescent="0.2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hidden="1" x14ac:dyDescent="0.2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hidden="1" x14ac:dyDescent="0.2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hidden="1" x14ac:dyDescent="0.2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hidden="1" x14ac:dyDescent="0.2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hidden="1" x14ac:dyDescent="0.2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hidden="1" x14ac:dyDescent="0.2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hidden="1" x14ac:dyDescent="0.2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hidden="1" x14ac:dyDescent="0.2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hidden="1" x14ac:dyDescent="0.2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hidden="1" x14ac:dyDescent="0.2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hidden="1" x14ac:dyDescent="0.2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hidden="1" x14ac:dyDescent="0.2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hidden="1" x14ac:dyDescent="0.2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hidden="1" x14ac:dyDescent="0.2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hidden="1" x14ac:dyDescent="0.2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hidden="1" x14ac:dyDescent="0.2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hidden="1" x14ac:dyDescent="0.2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hidden="1" x14ac:dyDescent="0.2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hidden="1" x14ac:dyDescent="0.2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hidden="1" x14ac:dyDescent="0.2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hidden="1" x14ac:dyDescent="0.2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hidden="1" x14ac:dyDescent="0.2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hidden="1" x14ac:dyDescent="0.2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hidden="1" x14ac:dyDescent="0.2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hidden="1" x14ac:dyDescent="0.2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hidden="1" x14ac:dyDescent="0.2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hidden="1" x14ac:dyDescent="0.2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hidden="1" x14ac:dyDescent="0.2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hidden="1" x14ac:dyDescent="0.2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2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hidden="1" x14ac:dyDescent="0.2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hidden="1" x14ac:dyDescent="0.2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hidden="1" x14ac:dyDescent="0.2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hidden="1" x14ac:dyDescent="0.2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hidden="1" x14ac:dyDescent="0.2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hidden="1" x14ac:dyDescent="0.2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hidden="1" x14ac:dyDescent="0.2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hidden="1" x14ac:dyDescent="0.2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hidden="1" x14ac:dyDescent="0.2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hidden="1" x14ac:dyDescent="0.2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hidden="1" x14ac:dyDescent="0.2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hidden="1" x14ac:dyDescent="0.2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hidden="1" x14ac:dyDescent="0.2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hidden="1" x14ac:dyDescent="0.2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hidden="1" x14ac:dyDescent="0.2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hidden="1" x14ac:dyDescent="0.2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hidden="1" x14ac:dyDescent="0.2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hidden="1" x14ac:dyDescent="0.2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hidden="1" x14ac:dyDescent="0.2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hidden="1" x14ac:dyDescent="0.2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hidden="1" x14ac:dyDescent="0.2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hidden="1" x14ac:dyDescent="0.2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hidden="1" x14ac:dyDescent="0.2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hidden="1" x14ac:dyDescent="0.2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hidden="1" x14ac:dyDescent="0.2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hidden="1" x14ac:dyDescent="0.2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hidden="1" x14ac:dyDescent="0.2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hidden="1" x14ac:dyDescent="0.2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hidden="1" x14ac:dyDescent="0.2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hidden="1" x14ac:dyDescent="0.2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hidden="1" x14ac:dyDescent="0.2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hidden="1" x14ac:dyDescent="0.2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hidden="1" x14ac:dyDescent="0.2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hidden="1" x14ac:dyDescent="0.2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hidden="1" x14ac:dyDescent="0.2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hidden="1" x14ac:dyDescent="0.2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hidden="1" x14ac:dyDescent="0.2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hidden="1" x14ac:dyDescent="0.2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hidden="1" x14ac:dyDescent="0.2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2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hidden="1" x14ac:dyDescent="0.2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hidden="1" x14ac:dyDescent="0.2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hidden="1" x14ac:dyDescent="0.2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hidden="1" x14ac:dyDescent="0.2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hidden="1" x14ac:dyDescent="0.2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hidden="1" x14ac:dyDescent="0.2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hidden="1" x14ac:dyDescent="0.2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hidden="1" x14ac:dyDescent="0.2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hidden="1" x14ac:dyDescent="0.2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hidden="1" x14ac:dyDescent="0.2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hidden="1" x14ac:dyDescent="0.2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hidden="1" x14ac:dyDescent="0.2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hidden="1" x14ac:dyDescent="0.2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hidden="1" x14ac:dyDescent="0.2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hidden="1" x14ac:dyDescent="0.2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hidden="1" x14ac:dyDescent="0.2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hidden="1" x14ac:dyDescent="0.2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hidden="1" x14ac:dyDescent="0.2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hidden="1" x14ac:dyDescent="0.2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hidden="1" x14ac:dyDescent="0.2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hidden="1" x14ac:dyDescent="0.2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hidden="1" x14ac:dyDescent="0.2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hidden="1" x14ac:dyDescent="0.2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hidden="1" x14ac:dyDescent="0.2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hidden="1" x14ac:dyDescent="0.2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hidden="1" x14ac:dyDescent="0.2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hidden="1" x14ac:dyDescent="0.2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hidden="1" x14ac:dyDescent="0.2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hidden="1" x14ac:dyDescent="0.2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hidden="1" x14ac:dyDescent="0.2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hidden="1" x14ac:dyDescent="0.2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hidden="1" x14ac:dyDescent="0.2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hidden="1" x14ac:dyDescent="0.2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hidden="1" x14ac:dyDescent="0.2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hidden="1" x14ac:dyDescent="0.2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hidden="1" x14ac:dyDescent="0.2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hidden="1" x14ac:dyDescent="0.2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hidden="1" x14ac:dyDescent="0.2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hidden="1" x14ac:dyDescent="0.2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hidden="1" x14ac:dyDescent="0.2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hidden="1" x14ac:dyDescent="0.2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hidden="1" x14ac:dyDescent="0.2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hidden="1" x14ac:dyDescent="0.2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hidden="1" x14ac:dyDescent="0.2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hidden="1" x14ac:dyDescent="0.2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hidden="1" x14ac:dyDescent="0.2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2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hidden="1" x14ac:dyDescent="0.2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hidden="1" x14ac:dyDescent="0.2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hidden="1" x14ac:dyDescent="0.2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hidden="1" x14ac:dyDescent="0.2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hidden="1" x14ac:dyDescent="0.2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hidden="1" x14ac:dyDescent="0.2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hidden="1" x14ac:dyDescent="0.2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hidden="1" x14ac:dyDescent="0.2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hidden="1" x14ac:dyDescent="0.2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hidden="1" x14ac:dyDescent="0.2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hidden="1" x14ac:dyDescent="0.2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hidden="1" x14ac:dyDescent="0.2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hidden="1" x14ac:dyDescent="0.2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hidden="1" x14ac:dyDescent="0.2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hidden="1" x14ac:dyDescent="0.2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hidden="1" x14ac:dyDescent="0.2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2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hidden="1" x14ac:dyDescent="0.2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hidden="1" x14ac:dyDescent="0.2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hidden="1" x14ac:dyDescent="0.2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hidden="1" x14ac:dyDescent="0.2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hidden="1" x14ac:dyDescent="0.2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hidden="1" x14ac:dyDescent="0.2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hidden="1" x14ac:dyDescent="0.2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hidden="1" x14ac:dyDescent="0.2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hidden="1" x14ac:dyDescent="0.2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hidden="1" x14ac:dyDescent="0.2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hidden="1" x14ac:dyDescent="0.2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hidden="1" x14ac:dyDescent="0.2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hidden="1" x14ac:dyDescent="0.2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hidden="1" x14ac:dyDescent="0.2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hidden="1" x14ac:dyDescent="0.2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hidden="1" x14ac:dyDescent="0.2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hidden="1" x14ac:dyDescent="0.2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hidden="1" x14ac:dyDescent="0.2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hidden="1" x14ac:dyDescent="0.2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hidden="1" x14ac:dyDescent="0.2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hidden="1" x14ac:dyDescent="0.2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hidden="1" x14ac:dyDescent="0.2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hidden="1" x14ac:dyDescent="0.2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hidden="1" x14ac:dyDescent="0.2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hidden="1" x14ac:dyDescent="0.2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hidden="1" x14ac:dyDescent="0.2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hidden="1" x14ac:dyDescent="0.2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hidden="1" x14ac:dyDescent="0.2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hidden="1" x14ac:dyDescent="0.2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hidden="1" x14ac:dyDescent="0.2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hidden="1" x14ac:dyDescent="0.2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hidden="1" x14ac:dyDescent="0.2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hidden="1" x14ac:dyDescent="0.2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hidden="1" x14ac:dyDescent="0.2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hidden="1" x14ac:dyDescent="0.2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hidden="1" x14ac:dyDescent="0.2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hidden="1" x14ac:dyDescent="0.2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hidden="1" x14ac:dyDescent="0.2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hidden="1" x14ac:dyDescent="0.2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hidden="1" x14ac:dyDescent="0.2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hidden="1" x14ac:dyDescent="0.2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hidden="1" x14ac:dyDescent="0.2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hidden="1" x14ac:dyDescent="0.2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hidden="1" x14ac:dyDescent="0.2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hidden="1" x14ac:dyDescent="0.2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hidden="1" x14ac:dyDescent="0.2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hidden="1" x14ac:dyDescent="0.2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hidden="1" x14ac:dyDescent="0.2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hidden="1" x14ac:dyDescent="0.2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hidden="1" x14ac:dyDescent="0.2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hidden="1" x14ac:dyDescent="0.2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hidden="1" x14ac:dyDescent="0.2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hidden="1" x14ac:dyDescent="0.2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hidden="1" x14ac:dyDescent="0.2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hidden="1" x14ac:dyDescent="0.2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hidden="1" x14ac:dyDescent="0.2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hidden="1" x14ac:dyDescent="0.2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hidden="1" x14ac:dyDescent="0.2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hidden="1" x14ac:dyDescent="0.2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hidden="1" x14ac:dyDescent="0.2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hidden="1" x14ac:dyDescent="0.2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hidden="1" x14ac:dyDescent="0.2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hidden="1" x14ac:dyDescent="0.2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2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hidden="1" x14ac:dyDescent="0.2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hidden="1" x14ac:dyDescent="0.2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hidden="1" x14ac:dyDescent="0.2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hidden="1" x14ac:dyDescent="0.2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hidden="1" x14ac:dyDescent="0.2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hidden="1" x14ac:dyDescent="0.2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hidden="1" x14ac:dyDescent="0.2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hidden="1" x14ac:dyDescent="0.2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hidden="1" x14ac:dyDescent="0.2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hidden="1" x14ac:dyDescent="0.2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hidden="1" x14ac:dyDescent="0.2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hidden="1" x14ac:dyDescent="0.2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hidden="1" x14ac:dyDescent="0.2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hidden="1" x14ac:dyDescent="0.2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hidden="1" x14ac:dyDescent="0.2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hidden="1" x14ac:dyDescent="0.2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hidden="1" x14ac:dyDescent="0.2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hidden="1" x14ac:dyDescent="0.2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hidden="1" x14ac:dyDescent="0.2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hidden="1" x14ac:dyDescent="0.2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hidden="1" x14ac:dyDescent="0.2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hidden="1" x14ac:dyDescent="0.2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hidden="1" x14ac:dyDescent="0.2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hidden="1" x14ac:dyDescent="0.2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hidden="1" x14ac:dyDescent="0.2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hidden="1" x14ac:dyDescent="0.2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hidden="1" x14ac:dyDescent="0.2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hidden="1" x14ac:dyDescent="0.2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hidden="1" x14ac:dyDescent="0.2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hidden="1" x14ac:dyDescent="0.2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hidden="1" x14ac:dyDescent="0.2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hidden="1" x14ac:dyDescent="0.2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hidden="1" x14ac:dyDescent="0.2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hidden="1" x14ac:dyDescent="0.2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hidden="1" x14ac:dyDescent="0.2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hidden="1" x14ac:dyDescent="0.2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hidden="1" x14ac:dyDescent="0.2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hidden="1" x14ac:dyDescent="0.2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hidden="1" x14ac:dyDescent="0.2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hidden="1" x14ac:dyDescent="0.2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hidden="1" x14ac:dyDescent="0.2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hidden="1" x14ac:dyDescent="0.2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hidden="1" x14ac:dyDescent="0.2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hidden="1" x14ac:dyDescent="0.2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hidden="1" x14ac:dyDescent="0.2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hidden="1" x14ac:dyDescent="0.2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hidden="1" x14ac:dyDescent="0.2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hidden="1" x14ac:dyDescent="0.2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hidden="1" x14ac:dyDescent="0.2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hidden="1" x14ac:dyDescent="0.2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hidden="1" x14ac:dyDescent="0.2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hidden="1" x14ac:dyDescent="0.2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hidden="1" x14ac:dyDescent="0.2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hidden="1" x14ac:dyDescent="0.2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hidden="1" x14ac:dyDescent="0.2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hidden="1" x14ac:dyDescent="0.2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hidden="1" x14ac:dyDescent="0.2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hidden="1" x14ac:dyDescent="0.2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hidden="1" x14ac:dyDescent="0.2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hidden="1" x14ac:dyDescent="0.2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hidden="1" x14ac:dyDescent="0.2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hidden="1" x14ac:dyDescent="0.2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hidden="1" x14ac:dyDescent="0.2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hidden="1" x14ac:dyDescent="0.2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hidden="1" x14ac:dyDescent="0.2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hidden="1" x14ac:dyDescent="0.2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hidden="1" x14ac:dyDescent="0.2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hidden="1" x14ac:dyDescent="0.2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hidden="1" x14ac:dyDescent="0.2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hidden="1" x14ac:dyDescent="0.2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hidden="1" x14ac:dyDescent="0.2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hidden="1" x14ac:dyDescent="0.2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hidden="1" x14ac:dyDescent="0.2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hidden="1" x14ac:dyDescent="0.2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hidden="1" x14ac:dyDescent="0.2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hidden="1" x14ac:dyDescent="0.2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hidden="1" x14ac:dyDescent="0.2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hidden="1" x14ac:dyDescent="0.2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hidden="1" x14ac:dyDescent="0.2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hidden="1" x14ac:dyDescent="0.2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hidden="1" x14ac:dyDescent="0.2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hidden="1" x14ac:dyDescent="0.2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hidden="1" x14ac:dyDescent="0.2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hidden="1" x14ac:dyDescent="0.2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hidden="1" x14ac:dyDescent="0.2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hidden="1" x14ac:dyDescent="0.2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hidden="1" x14ac:dyDescent="0.2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hidden="1" x14ac:dyDescent="0.2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hidden="1" x14ac:dyDescent="0.2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hidden="1" x14ac:dyDescent="0.2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hidden="1" x14ac:dyDescent="0.2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hidden="1" x14ac:dyDescent="0.2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hidden="1" x14ac:dyDescent="0.2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2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2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2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2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2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2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2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hidden="1" x14ac:dyDescent="0.2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hidden="1" x14ac:dyDescent="0.2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hidden="1" x14ac:dyDescent="0.2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hidden="1" x14ac:dyDescent="0.2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hidden="1" x14ac:dyDescent="0.2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hidden="1" x14ac:dyDescent="0.2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hidden="1" x14ac:dyDescent="0.2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hidden="1" x14ac:dyDescent="0.2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hidden="1" x14ac:dyDescent="0.2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hidden="1" x14ac:dyDescent="0.2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hidden="1" x14ac:dyDescent="0.2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hidden="1" x14ac:dyDescent="0.2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hidden="1" x14ac:dyDescent="0.2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hidden="1" x14ac:dyDescent="0.2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hidden="1" x14ac:dyDescent="0.2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hidden="1" x14ac:dyDescent="0.2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hidden="1" x14ac:dyDescent="0.2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hidden="1" x14ac:dyDescent="0.2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hidden="1" x14ac:dyDescent="0.2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hidden="1" x14ac:dyDescent="0.2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hidden="1" x14ac:dyDescent="0.2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hidden="1" x14ac:dyDescent="0.2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hidden="1" x14ac:dyDescent="0.2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hidden="1" x14ac:dyDescent="0.2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hidden="1" x14ac:dyDescent="0.2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hidden="1" x14ac:dyDescent="0.2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hidden="1" x14ac:dyDescent="0.2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hidden="1" x14ac:dyDescent="0.2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hidden="1" x14ac:dyDescent="0.2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hidden="1" x14ac:dyDescent="0.2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hidden="1" x14ac:dyDescent="0.2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hidden="1" x14ac:dyDescent="0.2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hidden="1" x14ac:dyDescent="0.2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hidden="1" x14ac:dyDescent="0.2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hidden="1" x14ac:dyDescent="0.2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hidden="1" x14ac:dyDescent="0.2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hidden="1" x14ac:dyDescent="0.2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hidden="1" x14ac:dyDescent="0.2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hidden="1" x14ac:dyDescent="0.2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hidden="1" x14ac:dyDescent="0.2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hidden="1" x14ac:dyDescent="0.2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hidden="1" x14ac:dyDescent="0.2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hidden="1" x14ac:dyDescent="0.2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hidden="1" x14ac:dyDescent="0.2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hidden="1" x14ac:dyDescent="0.2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hidden="1" x14ac:dyDescent="0.2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hidden="1" x14ac:dyDescent="0.2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hidden="1" x14ac:dyDescent="0.2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hidden="1" x14ac:dyDescent="0.2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hidden="1" x14ac:dyDescent="0.2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hidden="1" x14ac:dyDescent="0.2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hidden="1" x14ac:dyDescent="0.2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hidden="1" x14ac:dyDescent="0.2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hidden="1" x14ac:dyDescent="0.2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hidden="1" x14ac:dyDescent="0.2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hidden="1" x14ac:dyDescent="0.2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hidden="1" x14ac:dyDescent="0.2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hidden="1" x14ac:dyDescent="0.2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hidden="1" x14ac:dyDescent="0.2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hidden="1" x14ac:dyDescent="0.2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hidden="1" x14ac:dyDescent="0.2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hidden="1" x14ac:dyDescent="0.2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hidden="1" x14ac:dyDescent="0.2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hidden="1" x14ac:dyDescent="0.2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hidden="1" x14ac:dyDescent="0.2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hidden="1" x14ac:dyDescent="0.2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hidden="1" x14ac:dyDescent="0.2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hidden="1" x14ac:dyDescent="0.2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hidden="1" x14ac:dyDescent="0.2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hidden="1" x14ac:dyDescent="0.2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hidden="1" x14ac:dyDescent="0.2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hidden="1" x14ac:dyDescent="0.2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hidden="1" x14ac:dyDescent="0.2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hidden="1" x14ac:dyDescent="0.2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hidden="1" x14ac:dyDescent="0.2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hidden="1" x14ac:dyDescent="0.2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hidden="1" x14ac:dyDescent="0.2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hidden="1" x14ac:dyDescent="0.2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hidden="1" x14ac:dyDescent="0.2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hidden="1" x14ac:dyDescent="0.2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hidden="1" x14ac:dyDescent="0.2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hidden="1" x14ac:dyDescent="0.2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hidden="1" x14ac:dyDescent="0.2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hidden="1" x14ac:dyDescent="0.2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hidden="1" x14ac:dyDescent="0.2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hidden="1" x14ac:dyDescent="0.2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hidden="1" x14ac:dyDescent="0.2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hidden="1" x14ac:dyDescent="0.2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hidden="1" x14ac:dyDescent="0.2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hidden="1" x14ac:dyDescent="0.2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hidden="1" x14ac:dyDescent="0.2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hidden="1" x14ac:dyDescent="0.2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hidden="1" x14ac:dyDescent="0.2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hidden="1" x14ac:dyDescent="0.2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2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2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hidden="1" x14ac:dyDescent="0.2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hidden="1" x14ac:dyDescent="0.2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hidden="1" x14ac:dyDescent="0.2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hidden="1" x14ac:dyDescent="0.2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hidden="1" x14ac:dyDescent="0.2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hidden="1" x14ac:dyDescent="0.2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hidden="1" x14ac:dyDescent="0.2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hidden="1" x14ac:dyDescent="0.2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hidden="1" x14ac:dyDescent="0.2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hidden="1" x14ac:dyDescent="0.2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hidden="1" x14ac:dyDescent="0.2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hidden="1" x14ac:dyDescent="0.2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hidden="1" x14ac:dyDescent="0.2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hidden="1" x14ac:dyDescent="0.2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hidden="1" x14ac:dyDescent="0.2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hidden="1" x14ac:dyDescent="0.2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hidden="1" x14ac:dyDescent="0.2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hidden="1" x14ac:dyDescent="0.2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hidden="1" x14ac:dyDescent="0.2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hidden="1" x14ac:dyDescent="0.2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hidden="1" x14ac:dyDescent="0.2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hidden="1" x14ac:dyDescent="0.2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hidden="1" x14ac:dyDescent="0.2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hidden="1" x14ac:dyDescent="0.2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hidden="1" x14ac:dyDescent="0.2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hidden="1" x14ac:dyDescent="0.2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hidden="1" x14ac:dyDescent="0.2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hidden="1" x14ac:dyDescent="0.2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hidden="1" x14ac:dyDescent="0.2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hidden="1" x14ac:dyDescent="0.2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hidden="1" x14ac:dyDescent="0.2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hidden="1" x14ac:dyDescent="0.2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hidden="1" x14ac:dyDescent="0.2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hidden="1" x14ac:dyDescent="0.2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hidden="1" x14ac:dyDescent="0.2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hidden="1" x14ac:dyDescent="0.2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hidden="1" x14ac:dyDescent="0.2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hidden="1" x14ac:dyDescent="0.2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hidden="1" x14ac:dyDescent="0.2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2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hidden="1" x14ac:dyDescent="0.2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hidden="1" x14ac:dyDescent="0.2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hidden="1" x14ac:dyDescent="0.2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hidden="1" x14ac:dyDescent="0.2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hidden="1" x14ac:dyDescent="0.2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hidden="1" x14ac:dyDescent="0.2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hidden="1" x14ac:dyDescent="0.2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hidden="1" x14ac:dyDescent="0.2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hidden="1" x14ac:dyDescent="0.2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hidden="1" x14ac:dyDescent="0.2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hidden="1" x14ac:dyDescent="0.2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hidden="1" x14ac:dyDescent="0.2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hidden="1" x14ac:dyDescent="0.2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hidden="1" x14ac:dyDescent="0.2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hidden="1" x14ac:dyDescent="0.2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hidden="1" x14ac:dyDescent="0.2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hidden="1" x14ac:dyDescent="0.2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hidden="1" x14ac:dyDescent="0.2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hidden="1" x14ac:dyDescent="0.2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hidden="1" x14ac:dyDescent="0.2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hidden="1" x14ac:dyDescent="0.2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hidden="1" x14ac:dyDescent="0.2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hidden="1" x14ac:dyDescent="0.2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hidden="1" x14ac:dyDescent="0.2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hidden="1" x14ac:dyDescent="0.2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hidden="1" x14ac:dyDescent="0.2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hidden="1" x14ac:dyDescent="0.2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hidden="1" x14ac:dyDescent="0.2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hidden="1" x14ac:dyDescent="0.2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hidden="1" x14ac:dyDescent="0.2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hidden="1" x14ac:dyDescent="0.2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hidden="1" x14ac:dyDescent="0.2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hidden="1" x14ac:dyDescent="0.2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hidden="1" x14ac:dyDescent="0.2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hidden="1" x14ac:dyDescent="0.2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hidden="1" x14ac:dyDescent="0.2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hidden="1" x14ac:dyDescent="0.2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hidden="1" x14ac:dyDescent="0.2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hidden="1" x14ac:dyDescent="0.2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hidden="1" x14ac:dyDescent="0.2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hidden="1" x14ac:dyDescent="0.2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hidden="1" x14ac:dyDescent="0.2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hidden="1" x14ac:dyDescent="0.2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2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hidden="1" x14ac:dyDescent="0.2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hidden="1" x14ac:dyDescent="0.2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hidden="1" x14ac:dyDescent="0.2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hidden="1" x14ac:dyDescent="0.2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hidden="1" x14ac:dyDescent="0.2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hidden="1" x14ac:dyDescent="0.2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hidden="1" x14ac:dyDescent="0.2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hidden="1" x14ac:dyDescent="0.2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hidden="1" x14ac:dyDescent="0.2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hidden="1" x14ac:dyDescent="0.2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hidden="1" x14ac:dyDescent="0.2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hidden="1" x14ac:dyDescent="0.2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hidden="1" x14ac:dyDescent="0.2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hidden="1" x14ac:dyDescent="0.2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hidden="1" x14ac:dyDescent="0.2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hidden="1" x14ac:dyDescent="0.2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hidden="1" x14ac:dyDescent="0.2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hidden="1" x14ac:dyDescent="0.2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hidden="1" x14ac:dyDescent="0.2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hidden="1" x14ac:dyDescent="0.2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hidden="1" x14ac:dyDescent="0.2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hidden="1" x14ac:dyDescent="0.2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hidden="1" x14ac:dyDescent="0.2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hidden="1" x14ac:dyDescent="0.2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hidden="1" x14ac:dyDescent="0.2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hidden="1" x14ac:dyDescent="0.2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hidden="1" x14ac:dyDescent="0.2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hidden="1" x14ac:dyDescent="0.2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hidden="1" x14ac:dyDescent="0.2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hidden="1" x14ac:dyDescent="0.2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hidden="1" x14ac:dyDescent="0.2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hidden="1" x14ac:dyDescent="0.2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hidden="1" x14ac:dyDescent="0.2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hidden="1" x14ac:dyDescent="0.2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hidden="1" x14ac:dyDescent="0.2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hidden="1" x14ac:dyDescent="0.2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hidden="1" x14ac:dyDescent="0.2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hidden="1" x14ac:dyDescent="0.2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hidden="1" x14ac:dyDescent="0.2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hidden="1" x14ac:dyDescent="0.2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hidden="1" x14ac:dyDescent="0.2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2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hidden="1" x14ac:dyDescent="0.2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hidden="1" x14ac:dyDescent="0.2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hidden="1" x14ac:dyDescent="0.2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hidden="1" x14ac:dyDescent="0.2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hidden="1" x14ac:dyDescent="0.2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hidden="1" x14ac:dyDescent="0.2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hidden="1" x14ac:dyDescent="0.2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hidden="1" x14ac:dyDescent="0.2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hidden="1" x14ac:dyDescent="0.2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hidden="1" x14ac:dyDescent="0.2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hidden="1" x14ac:dyDescent="0.2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hidden="1" x14ac:dyDescent="0.2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hidden="1" x14ac:dyDescent="0.2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hidden="1" x14ac:dyDescent="0.2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hidden="1" x14ac:dyDescent="0.2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hidden="1" x14ac:dyDescent="0.2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hidden="1" x14ac:dyDescent="0.2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hidden="1" x14ac:dyDescent="0.2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hidden="1" x14ac:dyDescent="0.2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hidden="1" x14ac:dyDescent="0.2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hidden="1" x14ac:dyDescent="0.2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hidden="1" x14ac:dyDescent="0.2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hidden="1" x14ac:dyDescent="0.2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hidden="1" x14ac:dyDescent="0.2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hidden="1" x14ac:dyDescent="0.2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hidden="1" x14ac:dyDescent="0.2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hidden="1" x14ac:dyDescent="0.2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hidden="1" x14ac:dyDescent="0.2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hidden="1" x14ac:dyDescent="0.2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hidden="1" x14ac:dyDescent="0.2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hidden="1" x14ac:dyDescent="0.2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hidden="1" x14ac:dyDescent="0.2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hidden="1" x14ac:dyDescent="0.2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hidden="1" x14ac:dyDescent="0.2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hidden="1" x14ac:dyDescent="0.2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hidden="1" x14ac:dyDescent="0.2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hidden="1" x14ac:dyDescent="0.2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hidden="1" x14ac:dyDescent="0.2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hidden="1" x14ac:dyDescent="0.2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hidden="1" x14ac:dyDescent="0.2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hidden="1" x14ac:dyDescent="0.2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hidden="1" x14ac:dyDescent="0.2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hidden="1" x14ac:dyDescent="0.2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hidden="1" x14ac:dyDescent="0.2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hidden="1" x14ac:dyDescent="0.2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hidden="1" x14ac:dyDescent="0.2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2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hidden="1" x14ac:dyDescent="0.2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hidden="1" x14ac:dyDescent="0.2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hidden="1" x14ac:dyDescent="0.2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hidden="1" x14ac:dyDescent="0.2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hidden="1" x14ac:dyDescent="0.2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hidden="1" x14ac:dyDescent="0.2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hidden="1" x14ac:dyDescent="0.2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hidden="1" x14ac:dyDescent="0.2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hidden="1" x14ac:dyDescent="0.2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hidden="1" x14ac:dyDescent="0.2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hidden="1" x14ac:dyDescent="0.2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hidden="1" x14ac:dyDescent="0.2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hidden="1" x14ac:dyDescent="0.2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hidden="1" x14ac:dyDescent="0.2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hidden="1" x14ac:dyDescent="0.2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hidden="1" x14ac:dyDescent="0.2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hidden="1" x14ac:dyDescent="0.2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hidden="1" x14ac:dyDescent="0.2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hidden="1" x14ac:dyDescent="0.2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hidden="1" x14ac:dyDescent="0.2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hidden="1" x14ac:dyDescent="0.2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2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hidden="1" x14ac:dyDescent="0.2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hidden="1" x14ac:dyDescent="0.2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hidden="1" x14ac:dyDescent="0.2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hidden="1" x14ac:dyDescent="0.2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hidden="1" x14ac:dyDescent="0.2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hidden="1" x14ac:dyDescent="0.2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hidden="1" x14ac:dyDescent="0.2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hidden="1" x14ac:dyDescent="0.2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hidden="1" x14ac:dyDescent="0.2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hidden="1" x14ac:dyDescent="0.2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hidden="1" x14ac:dyDescent="0.2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hidden="1" x14ac:dyDescent="0.2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hidden="1" x14ac:dyDescent="0.2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hidden="1" x14ac:dyDescent="0.2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hidden="1" x14ac:dyDescent="0.2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hidden="1" x14ac:dyDescent="0.2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hidden="1" x14ac:dyDescent="0.2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hidden="1" x14ac:dyDescent="0.2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hidden="1" x14ac:dyDescent="0.2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hidden="1" x14ac:dyDescent="0.2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hidden="1" x14ac:dyDescent="0.2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hidden="1" x14ac:dyDescent="0.2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hidden="1" x14ac:dyDescent="0.2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2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2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2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hidden="1" x14ac:dyDescent="0.2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hidden="1" x14ac:dyDescent="0.2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hidden="1" x14ac:dyDescent="0.2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hidden="1" x14ac:dyDescent="0.2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hidden="1" x14ac:dyDescent="0.2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hidden="1" x14ac:dyDescent="0.2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hidden="1" x14ac:dyDescent="0.2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hidden="1" x14ac:dyDescent="0.2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hidden="1" x14ac:dyDescent="0.2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hidden="1" x14ac:dyDescent="0.2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hidden="1" x14ac:dyDescent="0.2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hidden="1" x14ac:dyDescent="0.2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hidden="1" x14ac:dyDescent="0.2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hidden="1" x14ac:dyDescent="0.2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hidden="1" x14ac:dyDescent="0.2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hidden="1" x14ac:dyDescent="0.2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hidden="1" x14ac:dyDescent="0.2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hidden="1" x14ac:dyDescent="0.2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hidden="1" x14ac:dyDescent="0.2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hidden="1" x14ac:dyDescent="0.2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hidden="1" x14ac:dyDescent="0.2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hidden="1" x14ac:dyDescent="0.2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hidden="1" x14ac:dyDescent="0.2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hidden="1" x14ac:dyDescent="0.2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hidden="1" x14ac:dyDescent="0.2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hidden="1" x14ac:dyDescent="0.2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hidden="1" x14ac:dyDescent="0.2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hidden="1" x14ac:dyDescent="0.2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hidden="1" x14ac:dyDescent="0.2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hidden="1" x14ac:dyDescent="0.2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hidden="1" x14ac:dyDescent="0.2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hidden="1" x14ac:dyDescent="0.2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hidden="1" x14ac:dyDescent="0.2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hidden="1" x14ac:dyDescent="0.2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hidden="1" x14ac:dyDescent="0.2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hidden="1" x14ac:dyDescent="0.2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hidden="1" x14ac:dyDescent="0.2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hidden="1" x14ac:dyDescent="0.2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hidden="1" x14ac:dyDescent="0.2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hidden="1" x14ac:dyDescent="0.2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2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2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hidden="1" x14ac:dyDescent="0.2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hidden="1" x14ac:dyDescent="0.2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hidden="1" x14ac:dyDescent="0.2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hidden="1" x14ac:dyDescent="0.2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hidden="1" x14ac:dyDescent="0.2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hidden="1" x14ac:dyDescent="0.2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hidden="1" x14ac:dyDescent="0.2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hidden="1" x14ac:dyDescent="0.2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hidden="1" x14ac:dyDescent="0.2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hidden="1" x14ac:dyDescent="0.2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hidden="1" x14ac:dyDescent="0.2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hidden="1" x14ac:dyDescent="0.2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hidden="1" x14ac:dyDescent="0.2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hidden="1" x14ac:dyDescent="0.2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hidden="1" x14ac:dyDescent="0.2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hidden="1" x14ac:dyDescent="0.2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hidden="1" x14ac:dyDescent="0.2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hidden="1" x14ac:dyDescent="0.2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hidden="1" x14ac:dyDescent="0.2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hidden="1" x14ac:dyDescent="0.2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hidden="1" x14ac:dyDescent="0.2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hidden="1" x14ac:dyDescent="0.2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hidden="1" x14ac:dyDescent="0.2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hidden="1" x14ac:dyDescent="0.2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hidden="1" x14ac:dyDescent="0.2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hidden="1" x14ac:dyDescent="0.2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hidden="1" x14ac:dyDescent="0.2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hidden="1" x14ac:dyDescent="0.2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hidden="1" x14ac:dyDescent="0.2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hidden="1" x14ac:dyDescent="0.2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hidden="1" x14ac:dyDescent="0.2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hidden="1" x14ac:dyDescent="0.2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hidden="1" x14ac:dyDescent="0.2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hidden="1" x14ac:dyDescent="0.2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hidden="1" x14ac:dyDescent="0.2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hidden="1" x14ac:dyDescent="0.2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hidden="1" x14ac:dyDescent="0.2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hidden="1" x14ac:dyDescent="0.2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hidden="1" x14ac:dyDescent="0.2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hidden="1" x14ac:dyDescent="0.2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hidden="1" x14ac:dyDescent="0.2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hidden="1" x14ac:dyDescent="0.2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hidden="1" x14ac:dyDescent="0.2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hidden="1" x14ac:dyDescent="0.2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hidden="1" x14ac:dyDescent="0.2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hidden="1" x14ac:dyDescent="0.2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hidden="1" x14ac:dyDescent="0.2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hidden="1" x14ac:dyDescent="0.2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hidden="1" x14ac:dyDescent="0.2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hidden="1" x14ac:dyDescent="0.2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hidden="1" x14ac:dyDescent="0.2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hidden="1" x14ac:dyDescent="0.2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hidden="1" x14ac:dyDescent="0.2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hidden="1" x14ac:dyDescent="0.2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hidden="1" x14ac:dyDescent="0.2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hidden="1" x14ac:dyDescent="0.2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hidden="1" x14ac:dyDescent="0.2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hidden="1" x14ac:dyDescent="0.2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hidden="1" x14ac:dyDescent="0.2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hidden="1" x14ac:dyDescent="0.2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hidden="1" x14ac:dyDescent="0.2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hidden="1" x14ac:dyDescent="0.2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hidden="1" x14ac:dyDescent="0.2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hidden="1" x14ac:dyDescent="0.2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hidden="1" x14ac:dyDescent="0.2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hidden="1" x14ac:dyDescent="0.2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hidden="1" x14ac:dyDescent="0.2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hidden="1" x14ac:dyDescent="0.2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hidden="1" x14ac:dyDescent="0.2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hidden="1" x14ac:dyDescent="0.2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hidden="1" x14ac:dyDescent="0.2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hidden="1" x14ac:dyDescent="0.2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hidden="1" x14ac:dyDescent="0.2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hidden="1" x14ac:dyDescent="0.2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hidden="1" x14ac:dyDescent="0.2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hidden="1" x14ac:dyDescent="0.2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hidden="1" x14ac:dyDescent="0.2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hidden="1" x14ac:dyDescent="0.2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hidden="1" x14ac:dyDescent="0.2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hidden="1" x14ac:dyDescent="0.2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hidden="1" x14ac:dyDescent="0.2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hidden="1" x14ac:dyDescent="0.2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hidden="1" x14ac:dyDescent="0.2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hidden="1" x14ac:dyDescent="0.2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hidden="1" x14ac:dyDescent="0.2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hidden="1" x14ac:dyDescent="0.2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hidden="1" x14ac:dyDescent="0.2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hidden="1" x14ac:dyDescent="0.2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hidden="1" x14ac:dyDescent="0.2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hidden="1" x14ac:dyDescent="0.2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2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2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2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2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2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2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2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hidden="1" x14ac:dyDescent="0.2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hidden="1" x14ac:dyDescent="0.2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hidden="1" x14ac:dyDescent="0.2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hidden="1" x14ac:dyDescent="0.2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hidden="1" x14ac:dyDescent="0.2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hidden="1" x14ac:dyDescent="0.2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hidden="1" x14ac:dyDescent="0.2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hidden="1" x14ac:dyDescent="0.2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hidden="1" x14ac:dyDescent="0.2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hidden="1" x14ac:dyDescent="0.2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hidden="1" x14ac:dyDescent="0.2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hidden="1" x14ac:dyDescent="0.2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hidden="1" x14ac:dyDescent="0.2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hidden="1" x14ac:dyDescent="0.2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hidden="1" x14ac:dyDescent="0.2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hidden="1" x14ac:dyDescent="0.2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hidden="1" x14ac:dyDescent="0.2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hidden="1" x14ac:dyDescent="0.2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hidden="1" x14ac:dyDescent="0.2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hidden="1" x14ac:dyDescent="0.2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hidden="1" x14ac:dyDescent="0.2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hidden="1" x14ac:dyDescent="0.2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hidden="1" x14ac:dyDescent="0.2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hidden="1" x14ac:dyDescent="0.2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hidden="1" x14ac:dyDescent="0.2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hidden="1" x14ac:dyDescent="0.2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hidden="1" x14ac:dyDescent="0.2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hidden="1" x14ac:dyDescent="0.2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hidden="1" x14ac:dyDescent="0.2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hidden="1" x14ac:dyDescent="0.2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hidden="1" x14ac:dyDescent="0.2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hidden="1" x14ac:dyDescent="0.2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hidden="1" x14ac:dyDescent="0.2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hidden="1" x14ac:dyDescent="0.2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hidden="1" x14ac:dyDescent="0.2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hidden="1" x14ac:dyDescent="0.2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hidden="1" x14ac:dyDescent="0.2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hidden="1" x14ac:dyDescent="0.2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hidden="1" x14ac:dyDescent="0.2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hidden="1" x14ac:dyDescent="0.2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hidden="1" x14ac:dyDescent="0.2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hidden="1" x14ac:dyDescent="0.2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hidden="1" x14ac:dyDescent="0.2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hidden="1" x14ac:dyDescent="0.2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hidden="1" x14ac:dyDescent="0.2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hidden="1" x14ac:dyDescent="0.2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hidden="1" x14ac:dyDescent="0.2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hidden="1" x14ac:dyDescent="0.2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hidden="1" x14ac:dyDescent="0.2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hidden="1" x14ac:dyDescent="0.2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hidden="1" x14ac:dyDescent="0.2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hidden="1" x14ac:dyDescent="0.2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hidden="1" x14ac:dyDescent="0.2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hidden="1" x14ac:dyDescent="0.2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hidden="1" x14ac:dyDescent="0.2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hidden="1" x14ac:dyDescent="0.2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hidden="1" x14ac:dyDescent="0.2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hidden="1" x14ac:dyDescent="0.2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hidden="1" x14ac:dyDescent="0.2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hidden="1" x14ac:dyDescent="0.2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hidden="1" x14ac:dyDescent="0.2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hidden="1" x14ac:dyDescent="0.2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hidden="1" x14ac:dyDescent="0.2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hidden="1" x14ac:dyDescent="0.2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hidden="1" x14ac:dyDescent="0.2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hidden="1" x14ac:dyDescent="0.2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hidden="1" x14ac:dyDescent="0.2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hidden="1" x14ac:dyDescent="0.2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hidden="1" x14ac:dyDescent="0.2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hidden="1" x14ac:dyDescent="0.2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hidden="1" x14ac:dyDescent="0.2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hidden="1" x14ac:dyDescent="0.2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hidden="1" x14ac:dyDescent="0.2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2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2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hidden="1" x14ac:dyDescent="0.2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hidden="1" x14ac:dyDescent="0.2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hidden="1" x14ac:dyDescent="0.2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hidden="1" x14ac:dyDescent="0.2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hidden="1" x14ac:dyDescent="0.2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hidden="1" x14ac:dyDescent="0.2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hidden="1" x14ac:dyDescent="0.2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hidden="1" x14ac:dyDescent="0.2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hidden="1" x14ac:dyDescent="0.2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hidden="1" x14ac:dyDescent="0.2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hidden="1" x14ac:dyDescent="0.2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hidden="1" x14ac:dyDescent="0.2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hidden="1" x14ac:dyDescent="0.2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hidden="1" x14ac:dyDescent="0.2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hidden="1" x14ac:dyDescent="0.2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hidden="1" x14ac:dyDescent="0.2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hidden="1" x14ac:dyDescent="0.2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hidden="1" x14ac:dyDescent="0.2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hidden="1" x14ac:dyDescent="0.2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hidden="1" x14ac:dyDescent="0.2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hidden="1" x14ac:dyDescent="0.2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hidden="1" x14ac:dyDescent="0.2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hidden="1" x14ac:dyDescent="0.2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hidden="1" x14ac:dyDescent="0.2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hidden="1" x14ac:dyDescent="0.2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hidden="1" x14ac:dyDescent="0.2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hidden="1" x14ac:dyDescent="0.2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hidden="1" x14ac:dyDescent="0.2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hidden="1" x14ac:dyDescent="0.2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hidden="1" x14ac:dyDescent="0.2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hidden="1" x14ac:dyDescent="0.2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hidden="1" x14ac:dyDescent="0.2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hidden="1" x14ac:dyDescent="0.2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hidden="1" x14ac:dyDescent="0.2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hidden="1" x14ac:dyDescent="0.2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hidden="1" x14ac:dyDescent="0.2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hidden="1" x14ac:dyDescent="0.2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hidden="1" x14ac:dyDescent="0.2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hidden="1" x14ac:dyDescent="0.2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2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2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hidden="1" x14ac:dyDescent="0.2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hidden="1" x14ac:dyDescent="0.2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hidden="1" x14ac:dyDescent="0.2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hidden="1" x14ac:dyDescent="0.2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hidden="1" x14ac:dyDescent="0.2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hidden="1" x14ac:dyDescent="0.2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hidden="1" x14ac:dyDescent="0.2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hidden="1" x14ac:dyDescent="0.2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hidden="1" x14ac:dyDescent="0.2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hidden="1" x14ac:dyDescent="0.2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hidden="1" x14ac:dyDescent="0.2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hidden="1" x14ac:dyDescent="0.2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hidden="1" x14ac:dyDescent="0.2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hidden="1" x14ac:dyDescent="0.2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hidden="1" x14ac:dyDescent="0.2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hidden="1" x14ac:dyDescent="0.2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hidden="1" x14ac:dyDescent="0.2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hidden="1" x14ac:dyDescent="0.2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hidden="1" x14ac:dyDescent="0.2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hidden="1" x14ac:dyDescent="0.2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hidden="1" x14ac:dyDescent="0.2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hidden="1" x14ac:dyDescent="0.2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hidden="1" x14ac:dyDescent="0.2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hidden="1" x14ac:dyDescent="0.2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hidden="1" x14ac:dyDescent="0.2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hidden="1" x14ac:dyDescent="0.2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hidden="1" x14ac:dyDescent="0.2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hidden="1" x14ac:dyDescent="0.2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hidden="1" x14ac:dyDescent="0.2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hidden="1" x14ac:dyDescent="0.2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hidden="1" x14ac:dyDescent="0.2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hidden="1" x14ac:dyDescent="0.2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hidden="1" x14ac:dyDescent="0.2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hidden="1" x14ac:dyDescent="0.2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hidden="1" x14ac:dyDescent="0.2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hidden="1" x14ac:dyDescent="0.2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hidden="1" x14ac:dyDescent="0.2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hidden="1" x14ac:dyDescent="0.2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hidden="1" x14ac:dyDescent="0.2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hidden="1" x14ac:dyDescent="0.2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hidden="1" x14ac:dyDescent="0.2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hidden="1" x14ac:dyDescent="0.2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2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hidden="1" x14ac:dyDescent="0.2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hidden="1" x14ac:dyDescent="0.2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hidden="1" x14ac:dyDescent="0.2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hidden="1" x14ac:dyDescent="0.2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hidden="1" x14ac:dyDescent="0.2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hidden="1" x14ac:dyDescent="0.2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hidden="1" x14ac:dyDescent="0.2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hidden="1" x14ac:dyDescent="0.2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hidden="1" x14ac:dyDescent="0.2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hidden="1" x14ac:dyDescent="0.2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hidden="1" x14ac:dyDescent="0.2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hidden="1" x14ac:dyDescent="0.2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hidden="1" x14ac:dyDescent="0.2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hidden="1" x14ac:dyDescent="0.2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hidden="1" x14ac:dyDescent="0.2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hidden="1" x14ac:dyDescent="0.2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hidden="1" x14ac:dyDescent="0.2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hidden="1" x14ac:dyDescent="0.2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hidden="1" x14ac:dyDescent="0.2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hidden="1" x14ac:dyDescent="0.2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hidden="1" x14ac:dyDescent="0.2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hidden="1" x14ac:dyDescent="0.2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hidden="1" x14ac:dyDescent="0.2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hidden="1" x14ac:dyDescent="0.2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hidden="1" x14ac:dyDescent="0.2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hidden="1" x14ac:dyDescent="0.2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hidden="1" x14ac:dyDescent="0.2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hidden="1" x14ac:dyDescent="0.2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hidden="1" x14ac:dyDescent="0.2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hidden="1" x14ac:dyDescent="0.2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hidden="1" x14ac:dyDescent="0.2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hidden="1" x14ac:dyDescent="0.2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hidden="1" x14ac:dyDescent="0.2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hidden="1" x14ac:dyDescent="0.2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hidden="1" x14ac:dyDescent="0.2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hidden="1" x14ac:dyDescent="0.2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hidden="1" x14ac:dyDescent="0.2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hidden="1" x14ac:dyDescent="0.2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hidden="1" x14ac:dyDescent="0.2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hidden="1" x14ac:dyDescent="0.2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hidden="1" x14ac:dyDescent="0.2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2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hidden="1" x14ac:dyDescent="0.2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hidden="1" x14ac:dyDescent="0.2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hidden="1" x14ac:dyDescent="0.2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hidden="1" x14ac:dyDescent="0.2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hidden="1" x14ac:dyDescent="0.2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hidden="1" x14ac:dyDescent="0.2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hidden="1" x14ac:dyDescent="0.2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hidden="1" x14ac:dyDescent="0.2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hidden="1" x14ac:dyDescent="0.2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hidden="1" x14ac:dyDescent="0.2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hidden="1" x14ac:dyDescent="0.2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hidden="1" x14ac:dyDescent="0.2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hidden="1" x14ac:dyDescent="0.2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hidden="1" x14ac:dyDescent="0.2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hidden="1" x14ac:dyDescent="0.2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hidden="1" x14ac:dyDescent="0.2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hidden="1" x14ac:dyDescent="0.2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hidden="1" x14ac:dyDescent="0.2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hidden="1" x14ac:dyDescent="0.2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hidden="1" x14ac:dyDescent="0.2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hidden="1" x14ac:dyDescent="0.2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hidden="1" x14ac:dyDescent="0.2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hidden="1" x14ac:dyDescent="0.2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hidden="1" x14ac:dyDescent="0.2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hidden="1" x14ac:dyDescent="0.2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hidden="1" x14ac:dyDescent="0.2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hidden="1" x14ac:dyDescent="0.2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hidden="1" x14ac:dyDescent="0.2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hidden="1" x14ac:dyDescent="0.2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hidden="1" x14ac:dyDescent="0.2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hidden="1" x14ac:dyDescent="0.2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hidden="1" x14ac:dyDescent="0.2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hidden="1" x14ac:dyDescent="0.2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hidden="1" x14ac:dyDescent="0.2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hidden="1" x14ac:dyDescent="0.2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hidden="1" x14ac:dyDescent="0.2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hidden="1" x14ac:dyDescent="0.2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hidden="1" x14ac:dyDescent="0.2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hidden="1" x14ac:dyDescent="0.2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hidden="1" x14ac:dyDescent="0.2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hidden="1" x14ac:dyDescent="0.2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hidden="1" x14ac:dyDescent="0.2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2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hidden="1" x14ac:dyDescent="0.2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hidden="1" x14ac:dyDescent="0.2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hidden="1" x14ac:dyDescent="0.2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hidden="1" x14ac:dyDescent="0.2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hidden="1" x14ac:dyDescent="0.2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hidden="1" x14ac:dyDescent="0.2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hidden="1" x14ac:dyDescent="0.2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hidden="1" x14ac:dyDescent="0.2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hidden="1" x14ac:dyDescent="0.2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hidden="1" x14ac:dyDescent="0.2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hidden="1" x14ac:dyDescent="0.2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hidden="1" x14ac:dyDescent="0.2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hidden="1" x14ac:dyDescent="0.2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hidden="1" x14ac:dyDescent="0.2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hidden="1" x14ac:dyDescent="0.2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hidden="1" x14ac:dyDescent="0.2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hidden="1" x14ac:dyDescent="0.2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hidden="1" x14ac:dyDescent="0.2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hidden="1" x14ac:dyDescent="0.2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hidden="1" x14ac:dyDescent="0.2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hidden="1" x14ac:dyDescent="0.2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hidden="1" x14ac:dyDescent="0.2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hidden="1" x14ac:dyDescent="0.2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hidden="1" x14ac:dyDescent="0.2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hidden="1" x14ac:dyDescent="0.2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hidden="1" x14ac:dyDescent="0.2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hidden="1" x14ac:dyDescent="0.2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hidden="1" x14ac:dyDescent="0.2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hidden="1" x14ac:dyDescent="0.2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hidden="1" x14ac:dyDescent="0.2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hidden="1" x14ac:dyDescent="0.2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hidden="1" x14ac:dyDescent="0.2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hidden="1" x14ac:dyDescent="0.2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2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2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hidden="1" x14ac:dyDescent="0.2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hidden="1" x14ac:dyDescent="0.2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hidden="1" x14ac:dyDescent="0.2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hidden="1" x14ac:dyDescent="0.2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hidden="1" x14ac:dyDescent="0.2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hidden="1" x14ac:dyDescent="0.2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hidden="1" x14ac:dyDescent="0.2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hidden="1" x14ac:dyDescent="0.2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hidden="1" x14ac:dyDescent="0.2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hidden="1" x14ac:dyDescent="0.2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hidden="1" x14ac:dyDescent="0.2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hidden="1" x14ac:dyDescent="0.2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hidden="1" x14ac:dyDescent="0.2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hidden="1" x14ac:dyDescent="0.2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hidden="1" x14ac:dyDescent="0.2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hidden="1" x14ac:dyDescent="0.2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hidden="1" x14ac:dyDescent="0.2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hidden="1" x14ac:dyDescent="0.2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hidden="1" x14ac:dyDescent="0.2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hidden="1" x14ac:dyDescent="0.2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hidden="1" x14ac:dyDescent="0.2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hidden="1" x14ac:dyDescent="0.2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hidden="1" x14ac:dyDescent="0.2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hidden="1" x14ac:dyDescent="0.2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hidden="1" x14ac:dyDescent="0.2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hidden="1" x14ac:dyDescent="0.2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hidden="1" x14ac:dyDescent="0.2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hidden="1" x14ac:dyDescent="0.2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hidden="1" x14ac:dyDescent="0.2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hidden="1" x14ac:dyDescent="0.2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hidden="1" x14ac:dyDescent="0.2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hidden="1" x14ac:dyDescent="0.2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hidden="1" x14ac:dyDescent="0.2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hidden="1" x14ac:dyDescent="0.2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hidden="1" x14ac:dyDescent="0.2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hidden="1" x14ac:dyDescent="0.2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2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2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2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hidden="1" x14ac:dyDescent="0.2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hidden="1" x14ac:dyDescent="0.2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hidden="1" x14ac:dyDescent="0.2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hidden="1" x14ac:dyDescent="0.2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hidden="1" x14ac:dyDescent="0.2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hidden="1" x14ac:dyDescent="0.2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hidden="1" x14ac:dyDescent="0.2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hidden="1" x14ac:dyDescent="0.2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hidden="1" x14ac:dyDescent="0.2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hidden="1" x14ac:dyDescent="0.2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hidden="1" x14ac:dyDescent="0.2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hidden="1" x14ac:dyDescent="0.2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hidden="1" x14ac:dyDescent="0.2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hidden="1" x14ac:dyDescent="0.2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hidden="1" x14ac:dyDescent="0.2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hidden="1" x14ac:dyDescent="0.2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hidden="1" x14ac:dyDescent="0.2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hidden="1" x14ac:dyDescent="0.2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hidden="1" x14ac:dyDescent="0.2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hidden="1" x14ac:dyDescent="0.2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hidden="1" x14ac:dyDescent="0.2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hidden="1" x14ac:dyDescent="0.2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hidden="1" x14ac:dyDescent="0.2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hidden="1" x14ac:dyDescent="0.2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hidden="1" x14ac:dyDescent="0.2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hidden="1" x14ac:dyDescent="0.2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hidden="1" x14ac:dyDescent="0.2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hidden="1" x14ac:dyDescent="0.2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hidden="1" x14ac:dyDescent="0.2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hidden="1" x14ac:dyDescent="0.2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hidden="1" x14ac:dyDescent="0.2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hidden="1" x14ac:dyDescent="0.2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hidden="1" x14ac:dyDescent="0.2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2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hidden="1" x14ac:dyDescent="0.2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hidden="1" x14ac:dyDescent="0.2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hidden="1" x14ac:dyDescent="0.2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hidden="1" x14ac:dyDescent="0.2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hidden="1" x14ac:dyDescent="0.2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hidden="1" x14ac:dyDescent="0.2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hidden="1" x14ac:dyDescent="0.2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hidden="1" x14ac:dyDescent="0.2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hidden="1" x14ac:dyDescent="0.2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hidden="1" x14ac:dyDescent="0.2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hidden="1" x14ac:dyDescent="0.2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hidden="1" x14ac:dyDescent="0.2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hidden="1" x14ac:dyDescent="0.2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hidden="1" x14ac:dyDescent="0.2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hidden="1" x14ac:dyDescent="0.2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hidden="1" x14ac:dyDescent="0.2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hidden="1" x14ac:dyDescent="0.2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hidden="1" x14ac:dyDescent="0.2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hidden="1" x14ac:dyDescent="0.2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hidden="1" x14ac:dyDescent="0.2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hidden="1" x14ac:dyDescent="0.2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hidden="1" x14ac:dyDescent="0.2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hidden="1" x14ac:dyDescent="0.2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hidden="1" x14ac:dyDescent="0.2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hidden="1" x14ac:dyDescent="0.2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hidden="1" x14ac:dyDescent="0.2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hidden="1" x14ac:dyDescent="0.2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hidden="1" x14ac:dyDescent="0.2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hidden="1" x14ac:dyDescent="0.2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hidden="1" x14ac:dyDescent="0.2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hidden="1" x14ac:dyDescent="0.2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hidden="1" x14ac:dyDescent="0.2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hidden="1" x14ac:dyDescent="0.2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hidden="1" x14ac:dyDescent="0.2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hidden="1" x14ac:dyDescent="0.2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hidden="1" x14ac:dyDescent="0.2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hidden="1" x14ac:dyDescent="0.2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hidden="1" x14ac:dyDescent="0.2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hidden="1" x14ac:dyDescent="0.2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hidden="1" x14ac:dyDescent="0.2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hidden="1" x14ac:dyDescent="0.2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hidden="1" x14ac:dyDescent="0.2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hidden="1" x14ac:dyDescent="0.2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hidden="1" x14ac:dyDescent="0.2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hidden="1" x14ac:dyDescent="0.2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hidden="1" x14ac:dyDescent="0.2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hidden="1" x14ac:dyDescent="0.2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hidden="1" x14ac:dyDescent="0.2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hidden="1" x14ac:dyDescent="0.2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hidden="1" x14ac:dyDescent="0.2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hidden="1" x14ac:dyDescent="0.2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hidden="1" x14ac:dyDescent="0.2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hidden="1" x14ac:dyDescent="0.2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hidden="1" x14ac:dyDescent="0.2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hidden="1" x14ac:dyDescent="0.2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hidden="1" x14ac:dyDescent="0.2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hidden="1" x14ac:dyDescent="0.2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hidden="1" x14ac:dyDescent="0.2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hidden="1" x14ac:dyDescent="0.2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hidden="1" x14ac:dyDescent="0.2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hidden="1" x14ac:dyDescent="0.2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hidden="1" x14ac:dyDescent="0.2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hidden="1" x14ac:dyDescent="0.2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hidden="1" x14ac:dyDescent="0.2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hidden="1" x14ac:dyDescent="0.2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hidden="1" x14ac:dyDescent="0.2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hidden="1" x14ac:dyDescent="0.2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hidden="1" x14ac:dyDescent="0.2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hidden="1" x14ac:dyDescent="0.2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hidden="1" x14ac:dyDescent="0.2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hidden="1" x14ac:dyDescent="0.2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hidden="1" x14ac:dyDescent="0.2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hidden="1" x14ac:dyDescent="0.2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hidden="1" x14ac:dyDescent="0.2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hidden="1" x14ac:dyDescent="0.2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hidden="1" x14ac:dyDescent="0.2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hidden="1" x14ac:dyDescent="0.2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hidden="1" x14ac:dyDescent="0.2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hidden="1" x14ac:dyDescent="0.2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hidden="1" x14ac:dyDescent="0.2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hidden="1" x14ac:dyDescent="0.2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hidden="1" x14ac:dyDescent="0.2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hidden="1" x14ac:dyDescent="0.2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hidden="1" x14ac:dyDescent="0.2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hidden="1" x14ac:dyDescent="0.2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hidden="1" x14ac:dyDescent="0.2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hidden="1" x14ac:dyDescent="0.2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hidden="1" x14ac:dyDescent="0.2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hidden="1" x14ac:dyDescent="0.2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hidden="1" x14ac:dyDescent="0.2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hidden="1" x14ac:dyDescent="0.2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hidden="1" x14ac:dyDescent="0.2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hidden="1" x14ac:dyDescent="0.2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hidden="1" x14ac:dyDescent="0.2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hidden="1" x14ac:dyDescent="0.2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hidden="1" x14ac:dyDescent="0.2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hidden="1" x14ac:dyDescent="0.2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hidden="1" x14ac:dyDescent="0.2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hidden="1" x14ac:dyDescent="0.2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hidden="1" x14ac:dyDescent="0.2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hidden="1" x14ac:dyDescent="0.2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hidden="1" x14ac:dyDescent="0.2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hidden="1" x14ac:dyDescent="0.2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hidden="1" x14ac:dyDescent="0.2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hidden="1" x14ac:dyDescent="0.2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hidden="1" x14ac:dyDescent="0.2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hidden="1" x14ac:dyDescent="0.2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2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2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2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2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2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2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hidden="1" x14ac:dyDescent="0.2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hidden="1" x14ac:dyDescent="0.2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hidden="1" x14ac:dyDescent="0.2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hidden="1" x14ac:dyDescent="0.2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hidden="1" x14ac:dyDescent="0.2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hidden="1" x14ac:dyDescent="0.2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hidden="1" x14ac:dyDescent="0.2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hidden="1" x14ac:dyDescent="0.2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hidden="1" x14ac:dyDescent="0.2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hidden="1" x14ac:dyDescent="0.2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hidden="1" x14ac:dyDescent="0.2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hidden="1" x14ac:dyDescent="0.2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hidden="1" x14ac:dyDescent="0.2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hidden="1" x14ac:dyDescent="0.2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hidden="1" x14ac:dyDescent="0.2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hidden="1" x14ac:dyDescent="0.2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hidden="1" x14ac:dyDescent="0.2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hidden="1" x14ac:dyDescent="0.2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hidden="1" x14ac:dyDescent="0.2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hidden="1" x14ac:dyDescent="0.2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hidden="1" x14ac:dyDescent="0.2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hidden="1" x14ac:dyDescent="0.2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hidden="1" x14ac:dyDescent="0.2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hidden="1" x14ac:dyDescent="0.2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hidden="1" x14ac:dyDescent="0.2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hidden="1" x14ac:dyDescent="0.2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hidden="1" x14ac:dyDescent="0.2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hidden="1" x14ac:dyDescent="0.2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hidden="1" x14ac:dyDescent="0.2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hidden="1" x14ac:dyDescent="0.2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hidden="1" x14ac:dyDescent="0.2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hidden="1" x14ac:dyDescent="0.2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hidden="1" x14ac:dyDescent="0.2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hidden="1" x14ac:dyDescent="0.2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hidden="1" x14ac:dyDescent="0.2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hidden="1" x14ac:dyDescent="0.2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hidden="1" x14ac:dyDescent="0.2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hidden="1" x14ac:dyDescent="0.2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hidden="1" x14ac:dyDescent="0.2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hidden="1" x14ac:dyDescent="0.2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hidden="1" x14ac:dyDescent="0.2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hidden="1" x14ac:dyDescent="0.2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hidden="1" x14ac:dyDescent="0.2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hidden="1" x14ac:dyDescent="0.2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hidden="1" x14ac:dyDescent="0.2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hidden="1" x14ac:dyDescent="0.2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hidden="1" x14ac:dyDescent="0.2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hidden="1" x14ac:dyDescent="0.2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hidden="1" x14ac:dyDescent="0.2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hidden="1" x14ac:dyDescent="0.2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hidden="1" x14ac:dyDescent="0.2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hidden="1" x14ac:dyDescent="0.2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hidden="1" x14ac:dyDescent="0.2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hidden="1" x14ac:dyDescent="0.2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hidden="1" x14ac:dyDescent="0.2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hidden="1" x14ac:dyDescent="0.2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hidden="1" x14ac:dyDescent="0.2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hidden="1" x14ac:dyDescent="0.2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hidden="1" x14ac:dyDescent="0.2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hidden="1" x14ac:dyDescent="0.2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hidden="1" x14ac:dyDescent="0.2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hidden="1" x14ac:dyDescent="0.2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hidden="1" x14ac:dyDescent="0.2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hidden="1" x14ac:dyDescent="0.2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hidden="1" x14ac:dyDescent="0.2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hidden="1" x14ac:dyDescent="0.2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hidden="1" x14ac:dyDescent="0.2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hidden="1" x14ac:dyDescent="0.2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hidden="1" x14ac:dyDescent="0.2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hidden="1" x14ac:dyDescent="0.2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hidden="1" x14ac:dyDescent="0.2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hidden="1" x14ac:dyDescent="0.2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hidden="1" x14ac:dyDescent="0.2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hidden="1" x14ac:dyDescent="0.2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hidden="1" x14ac:dyDescent="0.2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hidden="1" x14ac:dyDescent="0.2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hidden="1" x14ac:dyDescent="0.2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hidden="1" x14ac:dyDescent="0.2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hidden="1" x14ac:dyDescent="0.2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hidden="1" x14ac:dyDescent="0.2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hidden="1" x14ac:dyDescent="0.2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hidden="1" x14ac:dyDescent="0.2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hidden="1" x14ac:dyDescent="0.2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hidden="1" x14ac:dyDescent="0.2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hidden="1" x14ac:dyDescent="0.2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hidden="1" x14ac:dyDescent="0.2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hidden="1" x14ac:dyDescent="0.2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hidden="1" x14ac:dyDescent="0.2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hidden="1" x14ac:dyDescent="0.2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hidden="1" x14ac:dyDescent="0.2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hidden="1" x14ac:dyDescent="0.2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hidden="1" x14ac:dyDescent="0.2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hidden="1" x14ac:dyDescent="0.2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hidden="1" x14ac:dyDescent="0.2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hidden="1" x14ac:dyDescent="0.2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hidden="1" x14ac:dyDescent="0.2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hidden="1" x14ac:dyDescent="0.2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hidden="1" x14ac:dyDescent="0.2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2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2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hidden="1" x14ac:dyDescent="0.2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hidden="1" x14ac:dyDescent="0.2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hidden="1" x14ac:dyDescent="0.2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hidden="1" x14ac:dyDescent="0.2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hidden="1" x14ac:dyDescent="0.2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hidden="1" x14ac:dyDescent="0.2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hidden="1" x14ac:dyDescent="0.2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hidden="1" x14ac:dyDescent="0.2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hidden="1" x14ac:dyDescent="0.2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hidden="1" x14ac:dyDescent="0.2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hidden="1" x14ac:dyDescent="0.2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hidden="1" x14ac:dyDescent="0.2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hidden="1" x14ac:dyDescent="0.2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hidden="1" x14ac:dyDescent="0.2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hidden="1" x14ac:dyDescent="0.2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hidden="1" x14ac:dyDescent="0.2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hidden="1" x14ac:dyDescent="0.2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hidden="1" x14ac:dyDescent="0.2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hidden="1" x14ac:dyDescent="0.2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hidden="1" x14ac:dyDescent="0.2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hidden="1" x14ac:dyDescent="0.2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hidden="1" x14ac:dyDescent="0.2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hidden="1" x14ac:dyDescent="0.2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hidden="1" x14ac:dyDescent="0.2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hidden="1" x14ac:dyDescent="0.2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hidden="1" x14ac:dyDescent="0.2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hidden="1" x14ac:dyDescent="0.2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hidden="1" x14ac:dyDescent="0.2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hidden="1" x14ac:dyDescent="0.2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hidden="1" x14ac:dyDescent="0.2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hidden="1" x14ac:dyDescent="0.2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hidden="1" x14ac:dyDescent="0.2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2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hidden="1" x14ac:dyDescent="0.2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hidden="1" x14ac:dyDescent="0.2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hidden="1" x14ac:dyDescent="0.2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hidden="1" x14ac:dyDescent="0.2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hidden="1" x14ac:dyDescent="0.2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hidden="1" x14ac:dyDescent="0.2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hidden="1" x14ac:dyDescent="0.2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hidden="1" x14ac:dyDescent="0.2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hidden="1" x14ac:dyDescent="0.2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hidden="1" x14ac:dyDescent="0.2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hidden="1" x14ac:dyDescent="0.2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hidden="1" x14ac:dyDescent="0.2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hidden="1" x14ac:dyDescent="0.2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hidden="1" x14ac:dyDescent="0.2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hidden="1" x14ac:dyDescent="0.2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hidden="1" x14ac:dyDescent="0.2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hidden="1" x14ac:dyDescent="0.2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hidden="1" x14ac:dyDescent="0.2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hidden="1" x14ac:dyDescent="0.2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hidden="1" x14ac:dyDescent="0.2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hidden="1" x14ac:dyDescent="0.2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hidden="1" x14ac:dyDescent="0.2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hidden="1" x14ac:dyDescent="0.2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hidden="1" x14ac:dyDescent="0.2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hidden="1" x14ac:dyDescent="0.2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hidden="1" x14ac:dyDescent="0.2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hidden="1" x14ac:dyDescent="0.2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hidden="1" x14ac:dyDescent="0.2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hidden="1" x14ac:dyDescent="0.2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hidden="1" x14ac:dyDescent="0.2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hidden="1" x14ac:dyDescent="0.2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hidden="1" x14ac:dyDescent="0.2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hidden="1" x14ac:dyDescent="0.2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hidden="1" x14ac:dyDescent="0.2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hidden="1" x14ac:dyDescent="0.2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hidden="1" x14ac:dyDescent="0.2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hidden="1" x14ac:dyDescent="0.2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hidden="1" x14ac:dyDescent="0.2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hidden="1" x14ac:dyDescent="0.2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hidden="1" x14ac:dyDescent="0.2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hidden="1" x14ac:dyDescent="0.2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hidden="1" x14ac:dyDescent="0.2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hidden="1" x14ac:dyDescent="0.2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2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hidden="1" x14ac:dyDescent="0.2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hidden="1" x14ac:dyDescent="0.2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hidden="1" x14ac:dyDescent="0.2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hidden="1" x14ac:dyDescent="0.2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hidden="1" x14ac:dyDescent="0.2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hidden="1" x14ac:dyDescent="0.2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hidden="1" x14ac:dyDescent="0.2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hidden="1" x14ac:dyDescent="0.2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hidden="1" x14ac:dyDescent="0.2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hidden="1" x14ac:dyDescent="0.2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hidden="1" x14ac:dyDescent="0.2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hidden="1" x14ac:dyDescent="0.2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hidden="1" x14ac:dyDescent="0.2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hidden="1" x14ac:dyDescent="0.2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hidden="1" x14ac:dyDescent="0.2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hidden="1" x14ac:dyDescent="0.2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hidden="1" x14ac:dyDescent="0.2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hidden="1" x14ac:dyDescent="0.2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hidden="1" x14ac:dyDescent="0.2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hidden="1" x14ac:dyDescent="0.2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hidden="1" x14ac:dyDescent="0.2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hidden="1" x14ac:dyDescent="0.2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hidden="1" x14ac:dyDescent="0.2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hidden="1" x14ac:dyDescent="0.2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hidden="1" x14ac:dyDescent="0.2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hidden="1" x14ac:dyDescent="0.2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hidden="1" x14ac:dyDescent="0.2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hidden="1" x14ac:dyDescent="0.2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hidden="1" x14ac:dyDescent="0.2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hidden="1" x14ac:dyDescent="0.2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hidden="1" x14ac:dyDescent="0.2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hidden="1" x14ac:dyDescent="0.2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hidden="1" x14ac:dyDescent="0.2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hidden="1" x14ac:dyDescent="0.2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hidden="1" x14ac:dyDescent="0.2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hidden="1" x14ac:dyDescent="0.2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hidden="1" x14ac:dyDescent="0.2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hidden="1" x14ac:dyDescent="0.2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hidden="1" x14ac:dyDescent="0.2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hidden="1" x14ac:dyDescent="0.2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hidden="1" x14ac:dyDescent="0.2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hidden="1" x14ac:dyDescent="0.2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hidden="1" x14ac:dyDescent="0.2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2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hidden="1" x14ac:dyDescent="0.2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hidden="1" x14ac:dyDescent="0.2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hidden="1" x14ac:dyDescent="0.2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hidden="1" x14ac:dyDescent="0.2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hidden="1" x14ac:dyDescent="0.2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hidden="1" x14ac:dyDescent="0.2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hidden="1" x14ac:dyDescent="0.2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hidden="1" x14ac:dyDescent="0.2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hidden="1" x14ac:dyDescent="0.2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hidden="1" x14ac:dyDescent="0.2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hidden="1" x14ac:dyDescent="0.2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hidden="1" x14ac:dyDescent="0.2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hidden="1" x14ac:dyDescent="0.2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hidden="1" x14ac:dyDescent="0.2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hidden="1" x14ac:dyDescent="0.2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hidden="1" x14ac:dyDescent="0.2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hidden="1" x14ac:dyDescent="0.2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hidden="1" x14ac:dyDescent="0.2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hidden="1" x14ac:dyDescent="0.2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hidden="1" x14ac:dyDescent="0.2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hidden="1" x14ac:dyDescent="0.2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hidden="1" x14ac:dyDescent="0.2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hidden="1" x14ac:dyDescent="0.2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hidden="1" x14ac:dyDescent="0.2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hidden="1" x14ac:dyDescent="0.2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hidden="1" x14ac:dyDescent="0.2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hidden="1" x14ac:dyDescent="0.2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hidden="1" x14ac:dyDescent="0.2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hidden="1" x14ac:dyDescent="0.2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hidden="1" x14ac:dyDescent="0.2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hidden="1" x14ac:dyDescent="0.2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hidden="1" x14ac:dyDescent="0.2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hidden="1" x14ac:dyDescent="0.2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hidden="1" x14ac:dyDescent="0.2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2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2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hidden="1" x14ac:dyDescent="0.2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hidden="1" x14ac:dyDescent="0.2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hidden="1" x14ac:dyDescent="0.2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hidden="1" x14ac:dyDescent="0.2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hidden="1" x14ac:dyDescent="0.2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hidden="1" x14ac:dyDescent="0.2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hidden="1" x14ac:dyDescent="0.2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hidden="1" x14ac:dyDescent="0.2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hidden="1" x14ac:dyDescent="0.2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hidden="1" x14ac:dyDescent="0.2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hidden="1" x14ac:dyDescent="0.2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hidden="1" x14ac:dyDescent="0.2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hidden="1" x14ac:dyDescent="0.2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hidden="1" x14ac:dyDescent="0.2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hidden="1" x14ac:dyDescent="0.2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hidden="1" x14ac:dyDescent="0.2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hidden="1" x14ac:dyDescent="0.2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hidden="1" x14ac:dyDescent="0.2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hidden="1" x14ac:dyDescent="0.2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hidden="1" x14ac:dyDescent="0.2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hidden="1" x14ac:dyDescent="0.2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hidden="1" x14ac:dyDescent="0.2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hidden="1" x14ac:dyDescent="0.2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hidden="1" x14ac:dyDescent="0.2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hidden="1" x14ac:dyDescent="0.2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hidden="1" x14ac:dyDescent="0.2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hidden="1" x14ac:dyDescent="0.2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hidden="1" x14ac:dyDescent="0.2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hidden="1" x14ac:dyDescent="0.2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hidden="1" x14ac:dyDescent="0.2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hidden="1" x14ac:dyDescent="0.2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hidden="1" x14ac:dyDescent="0.2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hidden="1" x14ac:dyDescent="0.2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hidden="1" x14ac:dyDescent="0.2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hidden="1" x14ac:dyDescent="0.2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hidden="1" x14ac:dyDescent="0.2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hidden="1" x14ac:dyDescent="0.2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hidden="1" x14ac:dyDescent="0.2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hidden="1" x14ac:dyDescent="0.2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hidden="1" x14ac:dyDescent="0.2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hidden="1" x14ac:dyDescent="0.2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hidden="1" x14ac:dyDescent="0.2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hidden="1" x14ac:dyDescent="0.2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hidden="1" x14ac:dyDescent="0.2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hidden="1" x14ac:dyDescent="0.2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hidden="1" x14ac:dyDescent="0.2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hidden="1" x14ac:dyDescent="0.2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hidden="1" x14ac:dyDescent="0.2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2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2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2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2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2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hidden="1" x14ac:dyDescent="0.2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hidden="1" x14ac:dyDescent="0.2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hidden="1" x14ac:dyDescent="0.2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hidden="1" x14ac:dyDescent="0.2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hidden="1" x14ac:dyDescent="0.2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hidden="1" x14ac:dyDescent="0.2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hidden="1" x14ac:dyDescent="0.2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hidden="1" x14ac:dyDescent="0.2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hidden="1" x14ac:dyDescent="0.2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hidden="1" x14ac:dyDescent="0.2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hidden="1" x14ac:dyDescent="0.2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hidden="1" x14ac:dyDescent="0.2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hidden="1" x14ac:dyDescent="0.2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hidden="1" x14ac:dyDescent="0.2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hidden="1" x14ac:dyDescent="0.2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hidden="1" x14ac:dyDescent="0.2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hidden="1" x14ac:dyDescent="0.2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hidden="1" x14ac:dyDescent="0.2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hidden="1" x14ac:dyDescent="0.2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hidden="1" x14ac:dyDescent="0.2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hidden="1" x14ac:dyDescent="0.2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hidden="1" x14ac:dyDescent="0.2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hidden="1" x14ac:dyDescent="0.2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hidden="1" x14ac:dyDescent="0.2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hidden="1" x14ac:dyDescent="0.2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hidden="1" x14ac:dyDescent="0.2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hidden="1" x14ac:dyDescent="0.2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hidden="1" x14ac:dyDescent="0.2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hidden="1" x14ac:dyDescent="0.2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hidden="1" x14ac:dyDescent="0.2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hidden="1" x14ac:dyDescent="0.2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hidden="1" x14ac:dyDescent="0.2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hidden="1" x14ac:dyDescent="0.2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hidden="1" x14ac:dyDescent="0.2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hidden="1" x14ac:dyDescent="0.2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hidden="1" x14ac:dyDescent="0.2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hidden="1" x14ac:dyDescent="0.2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hidden="1" x14ac:dyDescent="0.2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hidden="1" x14ac:dyDescent="0.2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hidden="1" x14ac:dyDescent="0.2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hidden="1" x14ac:dyDescent="0.2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hidden="1" x14ac:dyDescent="0.2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hidden="1" x14ac:dyDescent="0.2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hidden="1" x14ac:dyDescent="0.2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hidden="1" x14ac:dyDescent="0.2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hidden="1" x14ac:dyDescent="0.2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hidden="1" x14ac:dyDescent="0.2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2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hidden="1" x14ac:dyDescent="0.2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hidden="1" x14ac:dyDescent="0.2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hidden="1" x14ac:dyDescent="0.2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hidden="1" x14ac:dyDescent="0.2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hidden="1" x14ac:dyDescent="0.2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hidden="1" x14ac:dyDescent="0.2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hidden="1" x14ac:dyDescent="0.2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hidden="1" x14ac:dyDescent="0.2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hidden="1" x14ac:dyDescent="0.2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hidden="1" x14ac:dyDescent="0.2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hidden="1" x14ac:dyDescent="0.2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hidden="1" x14ac:dyDescent="0.2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hidden="1" x14ac:dyDescent="0.2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hidden="1" x14ac:dyDescent="0.2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hidden="1" x14ac:dyDescent="0.2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hidden="1" x14ac:dyDescent="0.2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hidden="1" x14ac:dyDescent="0.2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hidden="1" x14ac:dyDescent="0.2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hidden="1" x14ac:dyDescent="0.2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hidden="1" x14ac:dyDescent="0.2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hidden="1" x14ac:dyDescent="0.2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hidden="1" x14ac:dyDescent="0.2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hidden="1" x14ac:dyDescent="0.2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hidden="1" x14ac:dyDescent="0.2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hidden="1" x14ac:dyDescent="0.2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hidden="1" x14ac:dyDescent="0.2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hidden="1" x14ac:dyDescent="0.2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hidden="1" x14ac:dyDescent="0.2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hidden="1" x14ac:dyDescent="0.2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hidden="1" x14ac:dyDescent="0.2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hidden="1" x14ac:dyDescent="0.2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hidden="1" x14ac:dyDescent="0.2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hidden="1" x14ac:dyDescent="0.2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hidden="1" x14ac:dyDescent="0.2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hidden="1" x14ac:dyDescent="0.2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hidden="1" x14ac:dyDescent="0.2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hidden="1" x14ac:dyDescent="0.2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hidden="1" x14ac:dyDescent="0.2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hidden="1" x14ac:dyDescent="0.2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hidden="1" x14ac:dyDescent="0.2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  <row r="3775" spans="1:16" x14ac:dyDescent="0.25">
      <c r="A3775" s="15" t="s">
        <v>142</v>
      </c>
      <c r="B3775" s="26" t="str">
        <f>+VLOOKUP(A3775,Codigos_mercados_mayoristas[],2,0)</f>
        <v>Metropolitana</v>
      </c>
      <c r="C3775" s="26">
        <f>+VLOOKUP(A3775,Codigos_mercados_mayoristas[],3,0)</f>
        <v>13</v>
      </c>
      <c r="D3775" s="30">
        <v>44175</v>
      </c>
      <c r="E3775" s="4" t="s">
        <v>196</v>
      </c>
      <c r="F3775" s="15" t="s">
        <v>61</v>
      </c>
      <c r="G3775" s="15" t="s">
        <v>12</v>
      </c>
      <c r="H3775" s="15" t="s">
        <v>19</v>
      </c>
      <c r="I3775" s="15">
        <v>220</v>
      </c>
      <c r="J3775" s="29">
        <v>9000</v>
      </c>
      <c r="K3775" s="29">
        <v>9000</v>
      </c>
      <c r="L3775" s="29">
        <v>9000</v>
      </c>
      <c r="M3775" s="15" t="s">
        <v>81</v>
      </c>
      <c r="N3775" s="15" t="s">
        <v>118</v>
      </c>
      <c r="O3775" s="48">
        <f>+VLOOKUP(Precio_diario_hortalizas[[#This Row],[Unidad de comercialización]],Codigos_kg[],2,0)</f>
        <v>3</v>
      </c>
      <c r="P3775" s="48">
        <f>+Precio_diario_hortalizas[[#This Row],[Precio promedio ponderado]]/Precio_diario_hortalizas[[#This Row],[Kg o Unidades]]</f>
        <v>3000</v>
      </c>
    </row>
    <row r="3776" spans="1:16" x14ac:dyDescent="0.25">
      <c r="A3776" s="15" t="s">
        <v>142</v>
      </c>
      <c r="B3776" s="1" t="str">
        <f>+VLOOKUP(A3776,Codigos_mercados_mayoristas[],2,0)</f>
        <v>Metropolitana</v>
      </c>
      <c r="C3776" s="1">
        <f>+VLOOKUP(A3776,Codigos_mercados_mayoristas[],3,0)</f>
        <v>13</v>
      </c>
      <c r="D3776" s="30">
        <v>44175</v>
      </c>
      <c r="E3776" s="4" t="s">
        <v>196</v>
      </c>
      <c r="F3776" t="s">
        <v>61</v>
      </c>
      <c r="G3776" t="s">
        <v>12</v>
      </c>
      <c r="H3776" t="s">
        <v>13</v>
      </c>
      <c r="I3776">
        <v>140</v>
      </c>
      <c r="J3776" s="31">
        <v>7000</v>
      </c>
      <c r="K3776" s="31">
        <v>7000</v>
      </c>
      <c r="L3776" s="31">
        <v>7000</v>
      </c>
      <c r="M3776" t="s">
        <v>81</v>
      </c>
      <c r="N3776" t="s">
        <v>118</v>
      </c>
      <c r="O3776" s="47">
        <f>+VLOOKUP(Precio_diario_hortalizas[[#This Row],[Unidad de comercialización]],Codigos_kg[],2,0)</f>
        <v>3</v>
      </c>
      <c r="P3776" s="47">
        <f>+Precio_diario_hortalizas[[#This Row],[Precio promedio ponderado]]/Precio_diario_hortalizas[[#This Row],[Kg o Unidades]]</f>
        <v>2333.3333333333335</v>
      </c>
    </row>
    <row r="3777" spans="1:16" x14ac:dyDescent="0.25">
      <c r="A3777" s="15" t="s">
        <v>142</v>
      </c>
      <c r="B3777" s="1" t="str">
        <f>+VLOOKUP(A3777,Codigos_mercados_mayoristas[],2,0)</f>
        <v>Metropolitana</v>
      </c>
      <c r="C3777" s="1">
        <f>+VLOOKUP(A3777,Codigos_mercados_mayoristas[],3,0)</f>
        <v>13</v>
      </c>
      <c r="D3777" s="30">
        <v>44175</v>
      </c>
      <c r="E3777" s="4" t="s">
        <v>196</v>
      </c>
      <c r="F3777" t="s">
        <v>64</v>
      </c>
      <c r="G3777" t="s">
        <v>65</v>
      </c>
      <c r="H3777" t="s">
        <v>19</v>
      </c>
      <c r="I3777" s="31">
        <v>3200</v>
      </c>
      <c r="J3777" s="31">
        <v>8500</v>
      </c>
      <c r="K3777" s="31">
        <v>8000</v>
      </c>
      <c r="L3777" s="31">
        <v>8234</v>
      </c>
      <c r="M3777" t="s">
        <v>37</v>
      </c>
      <c r="N3777" t="s">
        <v>66</v>
      </c>
      <c r="O3777" s="47">
        <f>+VLOOKUP(Precio_diario_hortalizas[[#This Row],[Unidad de comercialización]],Codigos_kg[],2,0)</f>
        <v>10</v>
      </c>
      <c r="P3777" s="47">
        <f>+Precio_diario_hortalizas[[#This Row],[Precio promedio ponderado]]/Precio_diario_hortalizas[[#This Row],[Kg o Unidades]]</f>
        <v>823.4</v>
      </c>
    </row>
    <row r="3778" spans="1:16" x14ac:dyDescent="0.25">
      <c r="A3778" s="15" t="s">
        <v>142</v>
      </c>
      <c r="B3778" s="1" t="str">
        <f>+VLOOKUP(A3778,Codigos_mercados_mayoristas[],2,0)</f>
        <v>Metropolitana</v>
      </c>
      <c r="C3778" s="1">
        <f>+VLOOKUP(A3778,Codigos_mercados_mayoristas[],3,0)</f>
        <v>13</v>
      </c>
      <c r="D3778" s="30">
        <v>44175</v>
      </c>
      <c r="E3778" s="4" t="s">
        <v>196</v>
      </c>
      <c r="F3778" t="s">
        <v>64</v>
      </c>
      <c r="G3778" t="s">
        <v>175</v>
      </c>
      <c r="H3778" t="s">
        <v>96</v>
      </c>
      <c r="I3778" s="31">
        <v>28000</v>
      </c>
      <c r="J3778" s="31">
        <v>2400</v>
      </c>
      <c r="K3778" s="31">
        <v>2400</v>
      </c>
      <c r="L3778" s="31">
        <v>2400</v>
      </c>
      <c r="M3778" t="s">
        <v>143</v>
      </c>
      <c r="N3778" t="s">
        <v>118</v>
      </c>
      <c r="O3778" s="47">
        <f>+VLOOKUP(Precio_diario_hortalizas[[#This Row],[Unidad de comercialización]],Codigos_kg[],2,0)</f>
        <v>20</v>
      </c>
      <c r="P3778" s="47">
        <f>+Precio_diario_hortalizas[[#This Row],[Precio promedio ponderado]]/Precio_diario_hortalizas[[#This Row],[Kg o Unidades]]</f>
        <v>120</v>
      </c>
    </row>
    <row r="3779" spans="1:16" x14ac:dyDescent="0.25">
      <c r="A3779" s="15" t="s">
        <v>142</v>
      </c>
      <c r="B3779" s="1" t="str">
        <f>+VLOOKUP(A3779,Codigos_mercados_mayoristas[],2,0)</f>
        <v>Metropolitana</v>
      </c>
      <c r="C3779" s="1">
        <f>+VLOOKUP(A3779,Codigos_mercados_mayoristas[],3,0)</f>
        <v>13</v>
      </c>
      <c r="D3779" s="30">
        <v>44175</v>
      </c>
      <c r="E3779" s="4" t="s">
        <v>196</v>
      </c>
      <c r="F3779" t="s">
        <v>64</v>
      </c>
      <c r="G3779" t="s">
        <v>175</v>
      </c>
      <c r="H3779" t="s">
        <v>96</v>
      </c>
      <c r="I3779" s="31">
        <v>19000</v>
      </c>
      <c r="J3779" s="31">
        <v>2400</v>
      </c>
      <c r="K3779" s="31">
        <v>2400</v>
      </c>
      <c r="L3779" s="31">
        <v>2400</v>
      </c>
      <c r="M3779" t="s">
        <v>143</v>
      </c>
      <c r="N3779" t="s">
        <v>123</v>
      </c>
      <c r="O3779" s="47">
        <f>+VLOOKUP(Precio_diario_hortalizas[[#This Row],[Unidad de comercialización]],Codigos_kg[],2,0)</f>
        <v>20</v>
      </c>
      <c r="P3779" s="47">
        <f>+Precio_diario_hortalizas[[#This Row],[Precio promedio ponderado]]/Precio_diario_hortalizas[[#This Row],[Kg o Unidades]]</f>
        <v>120</v>
      </c>
    </row>
    <row r="3780" spans="1:16" x14ac:dyDescent="0.25">
      <c r="A3780" s="15" t="s">
        <v>142</v>
      </c>
      <c r="B3780" s="1" t="str">
        <f>+VLOOKUP(A3780,Codigos_mercados_mayoristas[],2,0)</f>
        <v>Metropolitana</v>
      </c>
      <c r="C3780" s="1">
        <f>+VLOOKUP(A3780,Codigos_mercados_mayoristas[],3,0)</f>
        <v>13</v>
      </c>
      <c r="D3780" s="30">
        <v>44175</v>
      </c>
      <c r="E3780" s="4" t="s">
        <v>196</v>
      </c>
      <c r="F3780" t="s">
        <v>64</v>
      </c>
      <c r="G3780" t="s">
        <v>175</v>
      </c>
      <c r="H3780" t="s">
        <v>137</v>
      </c>
      <c r="I3780" s="31">
        <v>23000</v>
      </c>
      <c r="J3780" s="31">
        <v>1600</v>
      </c>
      <c r="K3780" s="31">
        <v>1600</v>
      </c>
      <c r="L3780" s="31">
        <v>1600</v>
      </c>
      <c r="M3780" t="s">
        <v>143</v>
      </c>
      <c r="N3780" t="s">
        <v>118</v>
      </c>
      <c r="O3780" s="47">
        <f>+VLOOKUP(Precio_diario_hortalizas[[#This Row],[Unidad de comercialización]],Codigos_kg[],2,0)</f>
        <v>20</v>
      </c>
      <c r="P3780" s="47">
        <f>+Precio_diario_hortalizas[[#This Row],[Precio promedio ponderado]]/Precio_diario_hortalizas[[#This Row],[Kg o Unidades]]</f>
        <v>80</v>
      </c>
    </row>
    <row r="3781" spans="1:16" x14ac:dyDescent="0.25">
      <c r="A3781" s="15" t="s">
        <v>142</v>
      </c>
      <c r="B3781" s="1" t="str">
        <f>+VLOOKUP(A3781,Codigos_mercados_mayoristas[],2,0)</f>
        <v>Metropolitana</v>
      </c>
      <c r="C3781" s="1">
        <f>+VLOOKUP(A3781,Codigos_mercados_mayoristas[],3,0)</f>
        <v>13</v>
      </c>
      <c r="D3781" s="30">
        <v>44175</v>
      </c>
      <c r="E3781" s="4" t="s">
        <v>196</v>
      </c>
      <c r="F3781" t="s">
        <v>64</v>
      </c>
      <c r="G3781" t="s">
        <v>175</v>
      </c>
      <c r="H3781" t="s">
        <v>137</v>
      </c>
      <c r="I3781" s="31">
        <v>15000</v>
      </c>
      <c r="J3781" s="31">
        <v>1600</v>
      </c>
      <c r="K3781" s="31">
        <v>1600</v>
      </c>
      <c r="L3781" s="31">
        <v>1600</v>
      </c>
      <c r="M3781" t="s">
        <v>143</v>
      </c>
      <c r="N3781" t="s">
        <v>123</v>
      </c>
      <c r="O3781" s="47">
        <f>+VLOOKUP(Precio_diario_hortalizas[[#This Row],[Unidad de comercialización]],Codigos_kg[],2,0)</f>
        <v>20</v>
      </c>
      <c r="P3781" s="47">
        <f>+Precio_diario_hortalizas[[#This Row],[Precio promedio ponderado]]/Precio_diario_hortalizas[[#This Row],[Kg o Unidades]]</f>
        <v>80</v>
      </c>
    </row>
    <row r="3782" spans="1:16" x14ac:dyDescent="0.25">
      <c r="A3782" s="15" t="s">
        <v>142</v>
      </c>
      <c r="B3782" s="1" t="str">
        <f>+VLOOKUP(A3782,Codigos_mercados_mayoristas[],2,0)</f>
        <v>Metropolitana</v>
      </c>
      <c r="C3782" s="1">
        <f>+VLOOKUP(A3782,Codigos_mercados_mayoristas[],3,0)</f>
        <v>13</v>
      </c>
      <c r="D3782" s="30">
        <v>44175</v>
      </c>
      <c r="E3782" s="4" t="s">
        <v>196</v>
      </c>
      <c r="F3782" t="s">
        <v>64</v>
      </c>
      <c r="G3782" t="s">
        <v>175</v>
      </c>
      <c r="H3782" t="s">
        <v>144</v>
      </c>
      <c r="I3782" s="31">
        <v>18000</v>
      </c>
      <c r="J3782">
        <v>800</v>
      </c>
      <c r="K3782">
        <v>800</v>
      </c>
      <c r="L3782">
        <v>800</v>
      </c>
      <c r="M3782" t="s">
        <v>143</v>
      </c>
      <c r="N3782" t="s">
        <v>118</v>
      </c>
      <c r="O3782" s="47">
        <f>+VLOOKUP(Precio_diario_hortalizas[[#This Row],[Unidad de comercialización]],Codigos_kg[],2,0)</f>
        <v>20</v>
      </c>
      <c r="P3782" s="47">
        <f>+Precio_diario_hortalizas[[#This Row],[Precio promedio ponderado]]/Precio_diario_hortalizas[[#This Row],[Kg o Unidades]]</f>
        <v>40</v>
      </c>
    </row>
    <row r="3783" spans="1:16" x14ac:dyDescent="0.25">
      <c r="A3783" s="15" t="s">
        <v>142</v>
      </c>
      <c r="B3783" s="1" t="str">
        <f>+VLOOKUP(A3783,Codigos_mercados_mayoristas[],2,0)</f>
        <v>Metropolitana</v>
      </c>
      <c r="C3783" s="1">
        <f>+VLOOKUP(A3783,Codigos_mercados_mayoristas[],3,0)</f>
        <v>13</v>
      </c>
      <c r="D3783" s="30">
        <v>44175</v>
      </c>
      <c r="E3783" s="4" t="s">
        <v>196</v>
      </c>
      <c r="F3783" t="s">
        <v>64</v>
      </c>
      <c r="G3783" t="s">
        <v>175</v>
      </c>
      <c r="H3783" t="s">
        <v>144</v>
      </c>
      <c r="I3783" s="31">
        <v>11000</v>
      </c>
      <c r="J3783">
        <v>800</v>
      </c>
      <c r="K3783">
        <v>800</v>
      </c>
      <c r="L3783">
        <v>800</v>
      </c>
      <c r="M3783" t="s">
        <v>143</v>
      </c>
      <c r="N3783" t="s">
        <v>123</v>
      </c>
      <c r="O3783" s="47">
        <f>+VLOOKUP(Precio_diario_hortalizas[[#This Row],[Unidad de comercialización]],Codigos_kg[],2,0)</f>
        <v>20</v>
      </c>
      <c r="P3783" s="47">
        <f>+Precio_diario_hortalizas[[#This Row],[Precio promedio ponderado]]/Precio_diario_hortalizas[[#This Row],[Kg o Unidades]]</f>
        <v>40</v>
      </c>
    </row>
    <row r="3784" spans="1:16" x14ac:dyDescent="0.25">
      <c r="A3784" s="15" t="s">
        <v>142</v>
      </c>
      <c r="B3784" s="1" t="str">
        <f>+VLOOKUP(A3784,Codigos_mercados_mayoristas[],2,0)</f>
        <v>Metropolitana</v>
      </c>
      <c r="C3784" s="1">
        <f>+VLOOKUP(A3784,Codigos_mercados_mayoristas[],3,0)</f>
        <v>13</v>
      </c>
      <c r="D3784" s="30">
        <v>44175</v>
      </c>
      <c r="E3784" s="4" t="s">
        <v>196</v>
      </c>
      <c r="F3784" t="s">
        <v>42</v>
      </c>
      <c r="G3784" t="s">
        <v>43</v>
      </c>
      <c r="H3784" t="s">
        <v>19</v>
      </c>
      <c r="I3784">
        <v>100</v>
      </c>
      <c r="J3784" s="31">
        <v>33000</v>
      </c>
      <c r="K3784" s="31">
        <v>30000</v>
      </c>
      <c r="L3784" s="31">
        <v>31050</v>
      </c>
      <c r="M3784" t="s">
        <v>44</v>
      </c>
      <c r="N3784" t="s">
        <v>45</v>
      </c>
      <c r="O3784" s="47">
        <f>+VLOOKUP(Precio_diario_hortalizas[[#This Row],[Unidad de comercialización]],Codigos_kg[],2,0)</f>
        <v>25</v>
      </c>
      <c r="P3784" s="47">
        <f>+Precio_diario_hortalizas[[#This Row],[Precio promedio ponderado]]/Precio_diario_hortalizas[[#This Row],[Kg o Unidades]]</f>
        <v>1242</v>
      </c>
    </row>
    <row r="3785" spans="1:16" x14ac:dyDescent="0.25">
      <c r="A3785" s="15" t="s">
        <v>142</v>
      </c>
      <c r="B3785" s="1" t="str">
        <f>+VLOOKUP(A3785,Codigos_mercados_mayoristas[],2,0)</f>
        <v>Metropolitana</v>
      </c>
      <c r="C3785" s="1">
        <f>+VLOOKUP(A3785,Codigos_mercados_mayoristas[],3,0)</f>
        <v>13</v>
      </c>
      <c r="D3785" s="30">
        <v>44175</v>
      </c>
      <c r="E3785" s="4" t="s">
        <v>196</v>
      </c>
      <c r="F3785" t="s">
        <v>42</v>
      </c>
      <c r="G3785" t="s">
        <v>43</v>
      </c>
      <c r="H3785" t="s">
        <v>13</v>
      </c>
      <c r="I3785">
        <v>25</v>
      </c>
      <c r="J3785" s="31">
        <v>25000</v>
      </c>
      <c r="K3785" s="31">
        <v>25000</v>
      </c>
      <c r="L3785" s="31">
        <v>25000</v>
      </c>
      <c r="M3785" t="s">
        <v>44</v>
      </c>
      <c r="N3785" t="s">
        <v>45</v>
      </c>
      <c r="O3785" s="47">
        <f>+VLOOKUP(Precio_diario_hortalizas[[#This Row],[Unidad de comercialización]],Codigos_kg[],2,0)</f>
        <v>25</v>
      </c>
      <c r="P3785" s="47">
        <f>+Precio_diario_hortalizas[[#This Row],[Precio promedio ponderado]]/Precio_diario_hortalizas[[#This Row],[Kg o Unidades]]</f>
        <v>1000</v>
      </c>
    </row>
    <row r="3786" spans="1:16" x14ac:dyDescent="0.25">
      <c r="A3786" s="15" t="s">
        <v>142</v>
      </c>
      <c r="B3786" s="1" t="str">
        <f>+VLOOKUP(A3786,Codigos_mercados_mayoristas[],2,0)</f>
        <v>Metropolitana</v>
      </c>
      <c r="C3786" s="1">
        <f>+VLOOKUP(A3786,Codigos_mercados_mayoristas[],3,0)</f>
        <v>13</v>
      </c>
      <c r="D3786" s="30">
        <v>44175</v>
      </c>
      <c r="E3786" s="4" t="s">
        <v>196</v>
      </c>
      <c r="F3786" t="s">
        <v>42</v>
      </c>
      <c r="G3786" t="s">
        <v>750</v>
      </c>
      <c r="H3786" t="s">
        <v>19</v>
      </c>
      <c r="I3786">
        <v>140</v>
      </c>
      <c r="J3786" s="31">
        <v>70000</v>
      </c>
      <c r="K3786" s="31">
        <v>65000</v>
      </c>
      <c r="L3786" s="31">
        <v>67321</v>
      </c>
      <c r="M3786" t="s">
        <v>44</v>
      </c>
      <c r="N3786" t="s">
        <v>145</v>
      </c>
      <c r="O3786" s="47">
        <f>+VLOOKUP(Precio_diario_hortalizas[[#This Row],[Unidad de comercialización]],Codigos_kg[],2,0)</f>
        <v>25</v>
      </c>
      <c r="P3786" s="47">
        <f>+Precio_diario_hortalizas[[#This Row],[Precio promedio ponderado]]/Precio_diario_hortalizas[[#This Row],[Kg o Unidades]]</f>
        <v>2692.84</v>
      </c>
    </row>
    <row r="3787" spans="1:16" x14ac:dyDescent="0.25">
      <c r="A3787" s="15" t="s">
        <v>142</v>
      </c>
      <c r="B3787" s="1" t="str">
        <f>+VLOOKUP(A3787,Codigos_mercados_mayoristas[],2,0)</f>
        <v>Metropolitana</v>
      </c>
      <c r="C3787" s="1">
        <f>+VLOOKUP(A3787,Codigos_mercados_mayoristas[],3,0)</f>
        <v>13</v>
      </c>
      <c r="D3787" s="30">
        <v>44175</v>
      </c>
      <c r="E3787" s="4" t="s">
        <v>196</v>
      </c>
      <c r="F3787" t="s">
        <v>42</v>
      </c>
      <c r="G3787" t="s">
        <v>750</v>
      </c>
      <c r="H3787" t="s">
        <v>13</v>
      </c>
      <c r="I3787">
        <v>25</v>
      </c>
      <c r="J3787" s="31">
        <v>50000</v>
      </c>
      <c r="K3787" s="31">
        <v>50000</v>
      </c>
      <c r="L3787" s="31">
        <v>50000</v>
      </c>
      <c r="M3787" t="s">
        <v>44</v>
      </c>
      <c r="N3787" t="s">
        <v>145</v>
      </c>
      <c r="O3787" s="47">
        <f>+VLOOKUP(Precio_diario_hortalizas[[#This Row],[Unidad de comercialización]],Codigos_kg[],2,0)</f>
        <v>25</v>
      </c>
      <c r="P3787" s="47">
        <f>+Precio_diario_hortalizas[[#This Row],[Precio promedio ponderado]]/Precio_diario_hortalizas[[#This Row],[Kg o Unidades]]</f>
        <v>2000</v>
      </c>
    </row>
    <row r="3788" spans="1:16" x14ac:dyDescent="0.25">
      <c r="A3788" s="15" t="s">
        <v>142</v>
      </c>
      <c r="B3788" s="1" t="str">
        <f>+VLOOKUP(A3788,Codigos_mercados_mayoristas[],2,0)</f>
        <v>Metropolitana</v>
      </c>
      <c r="C3788" s="1">
        <f>+VLOOKUP(A3788,Codigos_mercados_mayoristas[],3,0)</f>
        <v>13</v>
      </c>
      <c r="D3788" s="30">
        <v>44175</v>
      </c>
      <c r="E3788" s="4" t="s">
        <v>196</v>
      </c>
      <c r="F3788" t="s">
        <v>42</v>
      </c>
      <c r="G3788" t="s">
        <v>110</v>
      </c>
      <c r="H3788" t="s">
        <v>19</v>
      </c>
      <c r="I3788">
        <v>56</v>
      </c>
      <c r="J3788" s="31">
        <v>25000</v>
      </c>
      <c r="K3788" s="31">
        <v>23000</v>
      </c>
      <c r="L3788" s="31">
        <v>23929</v>
      </c>
      <c r="M3788" t="s">
        <v>29</v>
      </c>
      <c r="N3788" t="s">
        <v>145</v>
      </c>
      <c r="O3788" s="47">
        <f>+VLOOKUP(Precio_diario_hortalizas[[#This Row],[Unidad de comercialización]],Codigos_kg[],2,0)</f>
        <v>15</v>
      </c>
      <c r="P3788" s="47">
        <f>+Precio_diario_hortalizas[[#This Row],[Precio promedio ponderado]]/Precio_diario_hortalizas[[#This Row],[Kg o Unidades]]</f>
        <v>1595.2666666666667</v>
      </c>
    </row>
    <row r="3789" spans="1:16" x14ac:dyDescent="0.25">
      <c r="A3789" s="15" t="s">
        <v>142</v>
      </c>
      <c r="B3789" s="1" t="str">
        <f>+VLOOKUP(A3789,Codigos_mercados_mayoristas[],2,0)</f>
        <v>Metropolitana</v>
      </c>
      <c r="C3789" s="1">
        <f>+VLOOKUP(A3789,Codigos_mercados_mayoristas[],3,0)</f>
        <v>13</v>
      </c>
      <c r="D3789" s="30">
        <v>44175</v>
      </c>
      <c r="E3789" s="4" t="s">
        <v>196</v>
      </c>
      <c r="F3789" t="s">
        <v>67</v>
      </c>
      <c r="G3789" t="s">
        <v>12</v>
      </c>
      <c r="H3789" t="s">
        <v>19</v>
      </c>
      <c r="I3789">
        <v>690</v>
      </c>
      <c r="J3789" s="31">
        <v>5000</v>
      </c>
      <c r="K3789" s="31">
        <v>4500</v>
      </c>
      <c r="L3789" s="31">
        <v>4884</v>
      </c>
      <c r="M3789" t="s">
        <v>68</v>
      </c>
      <c r="N3789" t="s">
        <v>118</v>
      </c>
      <c r="O3789" s="47">
        <f>+VLOOKUP(Precio_diario_hortalizas[[#This Row],[Unidad de comercialización]],Codigos_kg[],2,0)</f>
        <v>6</v>
      </c>
      <c r="P3789" s="47">
        <f>+Precio_diario_hortalizas[[#This Row],[Precio promedio ponderado]]/Precio_diario_hortalizas[[#This Row],[Kg o Unidades]]</f>
        <v>814</v>
      </c>
    </row>
    <row r="3790" spans="1:16" x14ac:dyDescent="0.25">
      <c r="A3790" s="15" t="s">
        <v>142</v>
      </c>
      <c r="B3790" s="1" t="str">
        <f>+VLOOKUP(A3790,Codigos_mercados_mayoristas[],2,0)</f>
        <v>Metropolitana</v>
      </c>
      <c r="C3790" s="1">
        <f>+VLOOKUP(A3790,Codigos_mercados_mayoristas[],3,0)</f>
        <v>13</v>
      </c>
      <c r="D3790" s="30">
        <v>44175</v>
      </c>
      <c r="E3790" s="4" t="s">
        <v>196</v>
      </c>
      <c r="F3790" t="s">
        <v>67</v>
      </c>
      <c r="G3790" t="s">
        <v>12</v>
      </c>
      <c r="H3790" t="s">
        <v>13</v>
      </c>
      <c r="I3790">
        <v>200</v>
      </c>
      <c r="J3790" s="31">
        <v>4000</v>
      </c>
      <c r="K3790" s="31">
        <v>4000</v>
      </c>
      <c r="L3790" s="31">
        <v>4000</v>
      </c>
      <c r="M3790" t="s">
        <v>68</v>
      </c>
      <c r="N3790" t="s">
        <v>118</v>
      </c>
      <c r="O3790" s="47">
        <f>+VLOOKUP(Precio_diario_hortalizas[[#This Row],[Unidad de comercialización]],Codigos_kg[],2,0)</f>
        <v>6</v>
      </c>
      <c r="P3790" s="47">
        <f>+Precio_diario_hortalizas[[#This Row],[Precio promedio ponderado]]/Precio_diario_hortalizas[[#This Row],[Kg o Unidades]]</f>
        <v>666.66666666666663</v>
      </c>
    </row>
    <row r="3791" spans="1:16" x14ac:dyDescent="0.25">
      <c r="A3791" s="15" t="s">
        <v>142</v>
      </c>
      <c r="B3791" s="1" t="str">
        <f>+VLOOKUP(A3791,Codigos_mercados_mayoristas[],2,0)</f>
        <v>Metropolitana</v>
      </c>
      <c r="C3791" s="1">
        <f>+VLOOKUP(A3791,Codigos_mercados_mayoristas[],3,0)</f>
        <v>13</v>
      </c>
      <c r="D3791" s="30">
        <v>44175</v>
      </c>
      <c r="E3791" s="4" t="s">
        <v>196</v>
      </c>
      <c r="F3791" t="s">
        <v>71</v>
      </c>
      <c r="G3791" t="s">
        <v>43</v>
      </c>
      <c r="H3791" t="s">
        <v>19</v>
      </c>
      <c r="I3791" s="31">
        <v>2100</v>
      </c>
      <c r="J3791" s="31">
        <v>6000</v>
      </c>
      <c r="K3791" s="31">
        <v>5000</v>
      </c>
      <c r="L3791" s="31">
        <v>5429</v>
      </c>
      <c r="M3791" t="s">
        <v>68</v>
      </c>
      <c r="N3791" t="s">
        <v>114</v>
      </c>
      <c r="O3791" s="47">
        <f>+VLOOKUP(Precio_diario_hortalizas[[#This Row],[Unidad de comercialización]],Codigos_kg[],2,0)</f>
        <v>6</v>
      </c>
      <c r="P3791" s="47">
        <f>+Precio_diario_hortalizas[[#This Row],[Precio promedio ponderado]]/Precio_diario_hortalizas[[#This Row],[Kg o Unidades]]</f>
        <v>904.83333333333337</v>
      </c>
    </row>
    <row r="3792" spans="1:16" x14ac:dyDescent="0.25">
      <c r="A3792" s="15" t="s">
        <v>142</v>
      </c>
      <c r="B3792" s="1" t="str">
        <f>+VLOOKUP(A3792,Codigos_mercados_mayoristas[],2,0)</f>
        <v>Metropolitana</v>
      </c>
      <c r="C3792" s="1">
        <f>+VLOOKUP(A3792,Codigos_mercados_mayoristas[],3,0)</f>
        <v>13</v>
      </c>
      <c r="D3792" s="30">
        <v>44175</v>
      </c>
      <c r="E3792" s="4" t="s">
        <v>196</v>
      </c>
      <c r="F3792" t="s">
        <v>71</v>
      </c>
      <c r="G3792" t="s">
        <v>43</v>
      </c>
      <c r="H3792" t="s">
        <v>13</v>
      </c>
      <c r="I3792">
        <v>900</v>
      </c>
      <c r="J3792" s="31">
        <v>4000</v>
      </c>
      <c r="K3792" s="31">
        <v>4000</v>
      </c>
      <c r="L3792" s="31">
        <v>4000</v>
      </c>
      <c r="M3792" t="s">
        <v>68</v>
      </c>
      <c r="N3792" t="s">
        <v>114</v>
      </c>
      <c r="O3792" s="47">
        <f>+VLOOKUP(Precio_diario_hortalizas[[#This Row],[Unidad de comercialización]],Codigos_kg[],2,0)</f>
        <v>6</v>
      </c>
      <c r="P3792" s="47">
        <f>+Precio_diario_hortalizas[[#This Row],[Precio promedio ponderado]]/Precio_diario_hortalizas[[#This Row],[Kg o Unidades]]</f>
        <v>666.66666666666663</v>
      </c>
    </row>
    <row r="3793" spans="1:16" x14ac:dyDescent="0.25">
      <c r="A3793" s="15" t="s">
        <v>142</v>
      </c>
      <c r="B3793" s="1" t="str">
        <f>+VLOOKUP(A3793,Codigos_mercados_mayoristas[],2,0)</f>
        <v>Metropolitana</v>
      </c>
      <c r="C3793" s="1">
        <f>+VLOOKUP(A3793,Codigos_mercados_mayoristas[],3,0)</f>
        <v>13</v>
      </c>
      <c r="D3793" s="30">
        <v>44175</v>
      </c>
      <c r="E3793" s="4" t="s">
        <v>196</v>
      </c>
      <c r="F3793" t="s">
        <v>115</v>
      </c>
      <c r="G3793" t="s">
        <v>12</v>
      </c>
      <c r="H3793" t="s">
        <v>19</v>
      </c>
      <c r="I3793">
        <v>220</v>
      </c>
      <c r="J3793" s="31">
        <v>27000</v>
      </c>
      <c r="K3793" s="31">
        <v>25000</v>
      </c>
      <c r="L3793" s="31">
        <v>25909</v>
      </c>
      <c r="M3793" t="s">
        <v>39</v>
      </c>
      <c r="N3793" t="s">
        <v>480</v>
      </c>
      <c r="O3793" s="47">
        <f>+VLOOKUP(Precio_diario_hortalizas[[#This Row],[Unidad de comercialización]],Codigos_kg[],2,0)</f>
        <v>25</v>
      </c>
      <c r="P3793" s="47">
        <f>+Precio_diario_hortalizas[[#This Row],[Precio promedio ponderado]]/Precio_diario_hortalizas[[#This Row],[Kg o Unidades]]</f>
        <v>1036.3599999999999</v>
      </c>
    </row>
    <row r="3794" spans="1:16" x14ac:dyDescent="0.25">
      <c r="A3794" s="15" t="s">
        <v>142</v>
      </c>
      <c r="B3794" s="1" t="str">
        <f>+VLOOKUP(A3794,Codigos_mercados_mayoristas[],2,0)</f>
        <v>Metropolitana</v>
      </c>
      <c r="C3794" s="1">
        <f>+VLOOKUP(A3794,Codigos_mercados_mayoristas[],3,0)</f>
        <v>13</v>
      </c>
      <c r="D3794" s="30">
        <v>44175</v>
      </c>
      <c r="E3794" s="4" t="s">
        <v>196</v>
      </c>
      <c r="F3794" t="s">
        <v>146</v>
      </c>
      <c r="G3794" t="s">
        <v>12</v>
      </c>
      <c r="H3794" t="s">
        <v>19</v>
      </c>
      <c r="I3794">
        <v>400</v>
      </c>
      <c r="J3794" s="31">
        <v>18000</v>
      </c>
      <c r="K3794" s="31">
        <v>16000</v>
      </c>
      <c r="L3794" s="31">
        <v>17150</v>
      </c>
      <c r="M3794" t="s">
        <v>740</v>
      </c>
      <c r="N3794" t="s">
        <v>145</v>
      </c>
      <c r="O3794" s="47">
        <f>+VLOOKUP(Precio_diario_hortalizas[[#This Row],[Unidad de comercialización]],Codigos_kg[],2,0)</f>
        <v>90</v>
      </c>
      <c r="P3794" s="47">
        <f>+Precio_diario_hortalizas[[#This Row],[Precio promedio ponderado]]/Precio_diario_hortalizas[[#This Row],[Kg o Unidades]]</f>
        <v>190.55555555555554</v>
      </c>
    </row>
    <row r="3795" spans="1:16" x14ac:dyDescent="0.25">
      <c r="A3795" s="15" t="s">
        <v>142</v>
      </c>
      <c r="B3795" s="1" t="str">
        <f>+VLOOKUP(A3795,Codigos_mercados_mayoristas[],2,0)</f>
        <v>Metropolitana</v>
      </c>
      <c r="C3795" s="1">
        <f>+VLOOKUP(A3795,Codigos_mercados_mayoristas[],3,0)</f>
        <v>13</v>
      </c>
      <c r="D3795" s="30">
        <v>44175</v>
      </c>
      <c r="E3795" s="4" t="s">
        <v>196</v>
      </c>
      <c r="F3795" t="s">
        <v>73</v>
      </c>
      <c r="G3795" t="s">
        <v>12</v>
      </c>
      <c r="H3795" t="s">
        <v>19</v>
      </c>
      <c r="I3795" s="31">
        <v>57000</v>
      </c>
      <c r="J3795">
        <v>90</v>
      </c>
      <c r="K3795">
        <v>80</v>
      </c>
      <c r="L3795">
        <v>87</v>
      </c>
      <c r="M3795" t="s">
        <v>14</v>
      </c>
      <c r="N3795" t="s">
        <v>118</v>
      </c>
      <c r="O3795" s="47">
        <f>+VLOOKUP(Precio_diario_hortalizas[[#This Row],[Unidad de comercialización]],Codigos_kg[],2,0)</f>
        <v>1</v>
      </c>
      <c r="P3795" s="47">
        <f>+Precio_diario_hortalizas[[#This Row],[Precio promedio ponderado]]/Precio_diario_hortalizas[[#This Row],[Kg o Unidades]]</f>
        <v>87</v>
      </c>
    </row>
    <row r="3796" spans="1:16" x14ac:dyDescent="0.25">
      <c r="A3796" s="15" t="s">
        <v>142</v>
      </c>
      <c r="B3796" s="1" t="str">
        <f>+VLOOKUP(A3796,Codigos_mercados_mayoristas[],2,0)</f>
        <v>Metropolitana</v>
      </c>
      <c r="C3796" s="1">
        <f>+VLOOKUP(A3796,Codigos_mercados_mayoristas[],3,0)</f>
        <v>13</v>
      </c>
      <c r="D3796" s="30">
        <v>44175</v>
      </c>
      <c r="E3796" s="4" t="s">
        <v>196</v>
      </c>
      <c r="F3796" t="s">
        <v>73</v>
      </c>
      <c r="G3796" t="s">
        <v>12</v>
      </c>
      <c r="H3796" t="s">
        <v>13</v>
      </c>
      <c r="I3796" s="31">
        <v>42000</v>
      </c>
      <c r="J3796">
        <v>70</v>
      </c>
      <c r="K3796">
        <v>60</v>
      </c>
      <c r="L3796">
        <v>68</v>
      </c>
      <c r="M3796" t="s">
        <v>14</v>
      </c>
      <c r="N3796" t="s">
        <v>118</v>
      </c>
      <c r="O3796" s="47">
        <f>+VLOOKUP(Precio_diario_hortalizas[[#This Row],[Unidad de comercialización]],Codigos_kg[],2,0)</f>
        <v>1</v>
      </c>
      <c r="P3796" s="47">
        <f>+Precio_diario_hortalizas[[#This Row],[Precio promedio ponderado]]/Precio_diario_hortalizas[[#This Row],[Kg o Unidades]]</f>
        <v>68</v>
      </c>
    </row>
    <row r="3797" spans="1:16" x14ac:dyDescent="0.25">
      <c r="A3797" s="15" t="s">
        <v>142</v>
      </c>
      <c r="B3797" s="1" t="str">
        <f>+VLOOKUP(A3797,Codigos_mercados_mayoristas[],2,0)</f>
        <v>Metropolitana</v>
      </c>
      <c r="C3797" s="1">
        <f>+VLOOKUP(A3797,Codigos_mercados_mayoristas[],3,0)</f>
        <v>13</v>
      </c>
      <c r="D3797" s="30">
        <v>44175</v>
      </c>
      <c r="E3797" s="4" t="s">
        <v>196</v>
      </c>
      <c r="F3797" t="s">
        <v>11</v>
      </c>
      <c r="G3797" t="s">
        <v>12</v>
      </c>
      <c r="H3797" t="s">
        <v>19</v>
      </c>
      <c r="I3797" s="31">
        <v>13100</v>
      </c>
      <c r="J3797">
        <v>600</v>
      </c>
      <c r="K3797">
        <v>500</v>
      </c>
      <c r="L3797">
        <v>563</v>
      </c>
      <c r="M3797" t="s">
        <v>14</v>
      </c>
      <c r="N3797" t="s">
        <v>118</v>
      </c>
      <c r="O3797" s="47">
        <f>+VLOOKUP(Precio_diario_hortalizas[[#This Row],[Unidad de comercialización]],Codigos_kg[],2,0)</f>
        <v>1</v>
      </c>
      <c r="P3797" s="47">
        <f>+Precio_diario_hortalizas[[#This Row],[Precio promedio ponderado]]/Precio_diario_hortalizas[[#This Row],[Kg o Unidades]]</f>
        <v>563</v>
      </c>
    </row>
    <row r="3798" spans="1:16" x14ac:dyDescent="0.25">
      <c r="A3798" s="15" t="s">
        <v>142</v>
      </c>
      <c r="B3798" s="1" t="str">
        <f>+VLOOKUP(A3798,Codigos_mercados_mayoristas[],2,0)</f>
        <v>Metropolitana</v>
      </c>
      <c r="C3798" s="1">
        <f>+VLOOKUP(A3798,Codigos_mercados_mayoristas[],3,0)</f>
        <v>13</v>
      </c>
      <c r="D3798" s="30">
        <v>44175</v>
      </c>
      <c r="E3798" s="4" t="s">
        <v>196</v>
      </c>
      <c r="F3798" t="s">
        <v>11</v>
      </c>
      <c r="G3798" t="s">
        <v>12</v>
      </c>
      <c r="H3798" t="s">
        <v>13</v>
      </c>
      <c r="I3798" s="31">
        <v>5500</v>
      </c>
      <c r="J3798">
        <v>450</v>
      </c>
      <c r="K3798">
        <v>400</v>
      </c>
      <c r="L3798">
        <v>425</v>
      </c>
      <c r="M3798" t="s">
        <v>14</v>
      </c>
      <c r="N3798" t="s">
        <v>118</v>
      </c>
      <c r="O3798" s="47">
        <f>+VLOOKUP(Precio_diario_hortalizas[[#This Row],[Unidad de comercialización]],Codigos_kg[],2,0)</f>
        <v>1</v>
      </c>
      <c r="P3798" s="47">
        <f>+Precio_diario_hortalizas[[#This Row],[Precio promedio ponderado]]/Precio_diario_hortalizas[[#This Row],[Kg o Unidades]]</f>
        <v>425</v>
      </c>
    </row>
    <row r="3799" spans="1:16" x14ac:dyDescent="0.25">
      <c r="A3799" s="15" t="s">
        <v>142</v>
      </c>
      <c r="B3799" s="1" t="str">
        <f>+VLOOKUP(A3799,Codigos_mercados_mayoristas[],2,0)</f>
        <v>Metropolitana</v>
      </c>
      <c r="C3799" s="1">
        <f>+VLOOKUP(A3799,Codigos_mercados_mayoristas[],3,0)</f>
        <v>13</v>
      </c>
      <c r="D3799" s="30">
        <v>44175</v>
      </c>
      <c r="E3799" s="4" t="s">
        <v>196</v>
      </c>
      <c r="F3799" t="s">
        <v>75</v>
      </c>
      <c r="G3799" t="s">
        <v>119</v>
      </c>
      <c r="H3799" t="s">
        <v>120</v>
      </c>
      <c r="I3799" s="31">
        <v>1200</v>
      </c>
      <c r="J3799" s="31">
        <v>10000</v>
      </c>
      <c r="K3799" s="31">
        <v>10000</v>
      </c>
      <c r="L3799" s="31">
        <v>10000</v>
      </c>
      <c r="M3799" t="s">
        <v>121</v>
      </c>
      <c r="N3799" t="s">
        <v>15</v>
      </c>
      <c r="O3799" s="47">
        <f>+VLOOKUP(Precio_diario_hortalizas[[#This Row],[Unidad de comercialización]],Codigos_kg[],2,0)</f>
        <v>18</v>
      </c>
      <c r="P3799" s="47">
        <f>+Precio_diario_hortalizas[[#This Row],[Precio promedio ponderado]]/Precio_diario_hortalizas[[#This Row],[Kg o Unidades]]</f>
        <v>555.55555555555554</v>
      </c>
    </row>
    <row r="3800" spans="1:16" x14ac:dyDescent="0.25">
      <c r="A3800" s="15" t="s">
        <v>142</v>
      </c>
      <c r="B3800" s="1" t="str">
        <f>+VLOOKUP(A3800,Codigos_mercados_mayoristas[],2,0)</f>
        <v>Metropolitana</v>
      </c>
      <c r="C3800" s="1">
        <f>+VLOOKUP(A3800,Codigos_mercados_mayoristas[],3,0)</f>
        <v>13</v>
      </c>
      <c r="D3800" s="30">
        <v>44175</v>
      </c>
      <c r="E3800" s="4" t="s">
        <v>196</v>
      </c>
      <c r="F3800" t="s">
        <v>75</v>
      </c>
      <c r="G3800" t="s">
        <v>119</v>
      </c>
      <c r="H3800" t="s">
        <v>120</v>
      </c>
      <c r="I3800">
        <v>300</v>
      </c>
      <c r="J3800" s="31">
        <v>9000</v>
      </c>
      <c r="K3800" s="31">
        <v>9000</v>
      </c>
      <c r="L3800" s="31">
        <v>9000</v>
      </c>
      <c r="M3800" t="s">
        <v>121</v>
      </c>
      <c r="N3800" t="s">
        <v>114</v>
      </c>
      <c r="O3800" s="47">
        <f>+VLOOKUP(Precio_diario_hortalizas[[#This Row],[Unidad de comercialización]],Codigos_kg[],2,0)</f>
        <v>18</v>
      </c>
      <c r="P3800" s="47">
        <f>+Precio_diario_hortalizas[[#This Row],[Precio promedio ponderado]]/Precio_diario_hortalizas[[#This Row],[Kg o Unidades]]</f>
        <v>500</v>
      </c>
    </row>
    <row r="3801" spans="1:16" x14ac:dyDescent="0.25">
      <c r="A3801" s="15" t="s">
        <v>142</v>
      </c>
      <c r="B3801" s="1" t="str">
        <f>+VLOOKUP(A3801,Codigos_mercados_mayoristas[],2,0)</f>
        <v>Metropolitana</v>
      </c>
      <c r="C3801" s="1">
        <f>+VLOOKUP(A3801,Codigos_mercados_mayoristas[],3,0)</f>
        <v>13</v>
      </c>
      <c r="D3801" s="30">
        <v>44175</v>
      </c>
      <c r="E3801" s="4" t="s">
        <v>196</v>
      </c>
      <c r="F3801" t="s">
        <v>75</v>
      </c>
      <c r="G3801" t="s">
        <v>119</v>
      </c>
      <c r="H3801" t="s">
        <v>189</v>
      </c>
      <c r="I3801">
        <v>600</v>
      </c>
      <c r="J3801" s="31">
        <v>9000</v>
      </c>
      <c r="K3801" s="31">
        <v>9000</v>
      </c>
      <c r="L3801" s="31">
        <v>9000</v>
      </c>
      <c r="M3801" t="s">
        <v>121</v>
      </c>
      <c r="N3801" t="s">
        <v>15</v>
      </c>
      <c r="O3801" s="47">
        <f>+VLOOKUP(Precio_diario_hortalizas[[#This Row],[Unidad de comercialización]],Codigos_kg[],2,0)</f>
        <v>18</v>
      </c>
      <c r="P3801" s="47">
        <f>+Precio_diario_hortalizas[[#This Row],[Precio promedio ponderado]]/Precio_diario_hortalizas[[#This Row],[Kg o Unidades]]</f>
        <v>500</v>
      </c>
    </row>
    <row r="3802" spans="1:16" x14ac:dyDescent="0.25">
      <c r="A3802" s="15" t="s">
        <v>142</v>
      </c>
      <c r="B3802" s="1" t="str">
        <f>+VLOOKUP(A3802,Codigos_mercados_mayoristas[],2,0)</f>
        <v>Metropolitana</v>
      </c>
      <c r="C3802" s="1">
        <f>+VLOOKUP(A3802,Codigos_mercados_mayoristas[],3,0)</f>
        <v>13</v>
      </c>
      <c r="D3802" s="30">
        <v>44175</v>
      </c>
      <c r="E3802" s="4" t="s">
        <v>196</v>
      </c>
      <c r="F3802" t="s">
        <v>75</v>
      </c>
      <c r="G3802" t="s">
        <v>119</v>
      </c>
      <c r="H3802" t="s">
        <v>189</v>
      </c>
      <c r="I3802">
        <v>200</v>
      </c>
      <c r="J3802" s="31">
        <v>8000</v>
      </c>
      <c r="K3802" s="31">
        <v>8000</v>
      </c>
      <c r="L3802" s="31">
        <v>8000</v>
      </c>
      <c r="M3802" t="s">
        <v>121</v>
      </c>
      <c r="N3802" t="s">
        <v>114</v>
      </c>
      <c r="O3802" s="47">
        <f>+VLOOKUP(Precio_diario_hortalizas[[#This Row],[Unidad de comercialización]],Codigos_kg[],2,0)</f>
        <v>18</v>
      </c>
      <c r="P3802" s="47">
        <f>+Precio_diario_hortalizas[[#This Row],[Precio promedio ponderado]]/Precio_diario_hortalizas[[#This Row],[Kg o Unidades]]</f>
        <v>444.44444444444446</v>
      </c>
    </row>
    <row r="3803" spans="1:16" x14ac:dyDescent="0.25">
      <c r="A3803" s="15" t="s">
        <v>142</v>
      </c>
      <c r="B3803" s="1" t="str">
        <f>+VLOOKUP(A3803,Codigos_mercados_mayoristas[],2,0)</f>
        <v>Metropolitana</v>
      </c>
      <c r="C3803" s="1">
        <f>+VLOOKUP(A3803,Codigos_mercados_mayoristas[],3,0)</f>
        <v>13</v>
      </c>
      <c r="D3803" s="30">
        <v>44175</v>
      </c>
      <c r="E3803" s="4" t="s">
        <v>196</v>
      </c>
      <c r="F3803" t="s">
        <v>75</v>
      </c>
      <c r="G3803" t="s">
        <v>12</v>
      </c>
      <c r="H3803" t="s">
        <v>76</v>
      </c>
      <c r="I3803">
        <v>600</v>
      </c>
      <c r="J3803" s="31">
        <v>19000</v>
      </c>
      <c r="K3803" s="31">
        <v>19000</v>
      </c>
      <c r="L3803" s="31">
        <v>19000</v>
      </c>
      <c r="M3803" t="s">
        <v>147</v>
      </c>
      <c r="N3803" t="s">
        <v>118</v>
      </c>
      <c r="O3803" s="47">
        <f>+VLOOKUP(Precio_diario_hortalizas[[#This Row],[Unidad de comercialización]],Codigos_kg[],2,0)</f>
        <v>20</v>
      </c>
      <c r="P3803" s="47">
        <f>+Precio_diario_hortalizas[[#This Row],[Precio promedio ponderado]]/Precio_diario_hortalizas[[#This Row],[Kg o Unidades]]</f>
        <v>950</v>
      </c>
    </row>
    <row r="3804" spans="1:16" x14ac:dyDescent="0.25">
      <c r="A3804" s="15" t="s">
        <v>142</v>
      </c>
      <c r="B3804" s="1" t="str">
        <f>+VLOOKUP(A3804,Codigos_mercados_mayoristas[],2,0)</f>
        <v>Metropolitana</v>
      </c>
      <c r="C3804" s="1">
        <f>+VLOOKUP(A3804,Codigos_mercados_mayoristas[],3,0)</f>
        <v>13</v>
      </c>
      <c r="D3804" s="30">
        <v>44175</v>
      </c>
      <c r="E3804" s="4" t="s">
        <v>196</v>
      </c>
      <c r="F3804" t="s">
        <v>75</v>
      </c>
      <c r="G3804" t="s">
        <v>12</v>
      </c>
      <c r="H3804" t="s">
        <v>96</v>
      </c>
      <c r="I3804" s="31">
        <v>1700</v>
      </c>
      <c r="J3804" s="31">
        <v>6500</v>
      </c>
      <c r="K3804" s="31">
        <v>6500</v>
      </c>
      <c r="L3804" s="31">
        <v>6500</v>
      </c>
      <c r="M3804" t="s">
        <v>121</v>
      </c>
      <c r="N3804" t="s">
        <v>118</v>
      </c>
      <c r="O3804" s="47">
        <f>+VLOOKUP(Precio_diario_hortalizas[[#This Row],[Unidad de comercialización]],Codigos_kg[],2,0)</f>
        <v>18</v>
      </c>
      <c r="P3804" s="47">
        <f>+Precio_diario_hortalizas[[#This Row],[Precio promedio ponderado]]/Precio_diario_hortalizas[[#This Row],[Kg o Unidades]]</f>
        <v>361.11111111111109</v>
      </c>
    </row>
    <row r="3805" spans="1:16" x14ac:dyDescent="0.25">
      <c r="A3805" s="15" t="s">
        <v>142</v>
      </c>
      <c r="B3805" s="1" t="str">
        <f>+VLOOKUP(A3805,Codigos_mercados_mayoristas[],2,0)</f>
        <v>Metropolitana</v>
      </c>
      <c r="C3805" s="1">
        <f>+VLOOKUP(A3805,Codigos_mercados_mayoristas[],3,0)</f>
        <v>13</v>
      </c>
      <c r="D3805" s="30">
        <v>44175</v>
      </c>
      <c r="E3805" s="4" t="s">
        <v>196</v>
      </c>
      <c r="F3805" t="s">
        <v>75</v>
      </c>
      <c r="G3805" t="s">
        <v>12</v>
      </c>
      <c r="H3805" t="s">
        <v>96</v>
      </c>
      <c r="I3805" s="31">
        <v>1500</v>
      </c>
      <c r="J3805" s="31">
        <v>6500</v>
      </c>
      <c r="K3805" s="31">
        <v>6500</v>
      </c>
      <c r="L3805" s="31">
        <v>6500</v>
      </c>
      <c r="M3805" t="s">
        <v>121</v>
      </c>
      <c r="N3805" t="s">
        <v>123</v>
      </c>
      <c r="O3805" s="47">
        <f>+VLOOKUP(Precio_diario_hortalizas[[#This Row],[Unidad de comercialización]],Codigos_kg[],2,0)</f>
        <v>18</v>
      </c>
      <c r="P3805" s="47">
        <f>+Precio_diario_hortalizas[[#This Row],[Precio promedio ponderado]]/Precio_diario_hortalizas[[#This Row],[Kg o Unidades]]</f>
        <v>361.11111111111109</v>
      </c>
    </row>
    <row r="3806" spans="1:16" x14ac:dyDescent="0.25">
      <c r="A3806" s="15" t="s">
        <v>142</v>
      </c>
      <c r="B3806" s="1" t="str">
        <f>+VLOOKUP(A3806,Codigos_mercados_mayoristas[],2,0)</f>
        <v>Metropolitana</v>
      </c>
      <c r="C3806" s="1">
        <f>+VLOOKUP(A3806,Codigos_mercados_mayoristas[],3,0)</f>
        <v>13</v>
      </c>
      <c r="D3806" s="30">
        <v>44175</v>
      </c>
      <c r="E3806" s="4" t="s">
        <v>196</v>
      </c>
      <c r="F3806" t="s">
        <v>75</v>
      </c>
      <c r="G3806" t="s">
        <v>12</v>
      </c>
      <c r="H3806" t="s">
        <v>96</v>
      </c>
      <c r="I3806" s="31">
        <v>45000</v>
      </c>
      <c r="J3806" s="31">
        <v>2400</v>
      </c>
      <c r="K3806" s="31">
        <v>2400</v>
      </c>
      <c r="L3806" s="31">
        <v>2400</v>
      </c>
      <c r="M3806" t="s">
        <v>143</v>
      </c>
      <c r="N3806" t="s">
        <v>118</v>
      </c>
      <c r="O3806" s="47">
        <f>+VLOOKUP(Precio_diario_hortalizas[[#This Row],[Unidad de comercialización]],Codigos_kg[],2,0)</f>
        <v>20</v>
      </c>
      <c r="P3806" s="47">
        <f>+Precio_diario_hortalizas[[#This Row],[Precio promedio ponderado]]/Precio_diario_hortalizas[[#This Row],[Kg o Unidades]]</f>
        <v>120</v>
      </c>
    </row>
    <row r="3807" spans="1:16" x14ac:dyDescent="0.25">
      <c r="A3807" s="15" t="s">
        <v>142</v>
      </c>
      <c r="B3807" s="1" t="str">
        <f>+VLOOKUP(A3807,Codigos_mercados_mayoristas[],2,0)</f>
        <v>Metropolitana</v>
      </c>
      <c r="C3807" s="1">
        <f>+VLOOKUP(A3807,Codigos_mercados_mayoristas[],3,0)</f>
        <v>13</v>
      </c>
      <c r="D3807" s="30">
        <v>44175</v>
      </c>
      <c r="E3807" s="4" t="s">
        <v>196</v>
      </c>
      <c r="F3807" t="s">
        <v>75</v>
      </c>
      <c r="G3807" t="s">
        <v>12</v>
      </c>
      <c r="H3807" t="s">
        <v>96</v>
      </c>
      <c r="I3807" s="31">
        <v>49000</v>
      </c>
      <c r="J3807" s="31">
        <v>2400</v>
      </c>
      <c r="K3807" s="31">
        <v>2400</v>
      </c>
      <c r="L3807" s="31">
        <v>2400</v>
      </c>
      <c r="M3807" t="s">
        <v>143</v>
      </c>
      <c r="N3807" t="s">
        <v>123</v>
      </c>
      <c r="O3807" s="47">
        <f>+VLOOKUP(Precio_diario_hortalizas[[#This Row],[Unidad de comercialización]],Codigos_kg[],2,0)</f>
        <v>20</v>
      </c>
      <c r="P3807" s="47">
        <f>+Precio_diario_hortalizas[[#This Row],[Precio promedio ponderado]]/Precio_diario_hortalizas[[#This Row],[Kg o Unidades]]</f>
        <v>120</v>
      </c>
    </row>
    <row r="3808" spans="1:16" x14ac:dyDescent="0.25">
      <c r="A3808" s="15" t="s">
        <v>142</v>
      </c>
      <c r="B3808" s="1" t="str">
        <f>+VLOOKUP(A3808,Codigos_mercados_mayoristas[],2,0)</f>
        <v>Metropolitana</v>
      </c>
      <c r="C3808" s="1">
        <f>+VLOOKUP(A3808,Codigos_mercados_mayoristas[],3,0)</f>
        <v>13</v>
      </c>
      <c r="D3808" s="30">
        <v>44175</v>
      </c>
      <c r="E3808" s="4" t="s">
        <v>196</v>
      </c>
      <c r="F3808" t="s">
        <v>75</v>
      </c>
      <c r="G3808" t="s">
        <v>12</v>
      </c>
      <c r="H3808" t="s">
        <v>148</v>
      </c>
      <c r="I3808">
        <v>400</v>
      </c>
      <c r="J3808" s="31">
        <v>20000</v>
      </c>
      <c r="K3808" s="31">
        <v>20000</v>
      </c>
      <c r="L3808" s="31">
        <v>20000</v>
      </c>
      <c r="M3808" t="s">
        <v>147</v>
      </c>
      <c r="N3808" t="s">
        <v>118</v>
      </c>
      <c r="O3808" s="47">
        <f>+VLOOKUP(Precio_diario_hortalizas[[#This Row],[Unidad de comercialización]],Codigos_kg[],2,0)</f>
        <v>20</v>
      </c>
      <c r="P3808" s="47">
        <f>+Precio_diario_hortalizas[[#This Row],[Precio promedio ponderado]]/Precio_diario_hortalizas[[#This Row],[Kg o Unidades]]</f>
        <v>1000</v>
      </c>
    </row>
    <row r="3809" spans="1:16" x14ac:dyDescent="0.25">
      <c r="A3809" s="15" t="s">
        <v>142</v>
      </c>
      <c r="B3809" s="1" t="str">
        <f>+VLOOKUP(A3809,Codigos_mercados_mayoristas[],2,0)</f>
        <v>Metropolitana</v>
      </c>
      <c r="C3809" s="1">
        <f>+VLOOKUP(A3809,Codigos_mercados_mayoristas[],3,0)</f>
        <v>13</v>
      </c>
      <c r="D3809" s="30">
        <v>44175</v>
      </c>
      <c r="E3809" s="4" t="s">
        <v>196</v>
      </c>
      <c r="F3809" t="s">
        <v>75</v>
      </c>
      <c r="G3809" t="s">
        <v>12</v>
      </c>
      <c r="H3809" t="s">
        <v>137</v>
      </c>
      <c r="I3809" s="31">
        <v>1100</v>
      </c>
      <c r="J3809" s="31">
        <v>6000</v>
      </c>
      <c r="K3809" s="31">
        <v>6000</v>
      </c>
      <c r="L3809" s="31">
        <v>6000</v>
      </c>
      <c r="M3809" t="s">
        <v>121</v>
      </c>
      <c r="N3809" t="s">
        <v>118</v>
      </c>
      <c r="O3809" s="47">
        <f>+VLOOKUP(Precio_diario_hortalizas[[#This Row],[Unidad de comercialización]],Codigos_kg[],2,0)</f>
        <v>18</v>
      </c>
      <c r="P3809" s="47">
        <f>+Precio_diario_hortalizas[[#This Row],[Precio promedio ponderado]]/Precio_diario_hortalizas[[#This Row],[Kg o Unidades]]</f>
        <v>333.33333333333331</v>
      </c>
    </row>
    <row r="3810" spans="1:16" x14ac:dyDescent="0.25">
      <c r="A3810" s="15" t="s">
        <v>142</v>
      </c>
      <c r="B3810" s="1" t="str">
        <f>+VLOOKUP(A3810,Codigos_mercados_mayoristas[],2,0)</f>
        <v>Metropolitana</v>
      </c>
      <c r="C3810" s="1">
        <f>+VLOOKUP(A3810,Codigos_mercados_mayoristas[],3,0)</f>
        <v>13</v>
      </c>
      <c r="D3810" s="30">
        <v>44175</v>
      </c>
      <c r="E3810" s="4" t="s">
        <v>196</v>
      </c>
      <c r="F3810" t="s">
        <v>75</v>
      </c>
      <c r="G3810" t="s">
        <v>12</v>
      </c>
      <c r="H3810" t="s">
        <v>137</v>
      </c>
      <c r="I3810" s="31">
        <v>1200</v>
      </c>
      <c r="J3810" s="31">
        <v>6000</v>
      </c>
      <c r="K3810" s="31">
        <v>6000</v>
      </c>
      <c r="L3810" s="31">
        <v>6000</v>
      </c>
      <c r="M3810" t="s">
        <v>121</v>
      </c>
      <c r="N3810" t="s">
        <v>123</v>
      </c>
      <c r="O3810" s="47">
        <f>+VLOOKUP(Precio_diario_hortalizas[[#This Row],[Unidad de comercialización]],Codigos_kg[],2,0)</f>
        <v>18</v>
      </c>
      <c r="P3810" s="47">
        <f>+Precio_diario_hortalizas[[#This Row],[Precio promedio ponderado]]/Precio_diario_hortalizas[[#This Row],[Kg o Unidades]]</f>
        <v>333.33333333333331</v>
      </c>
    </row>
    <row r="3811" spans="1:16" x14ac:dyDescent="0.25">
      <c r="A3811" s="15" t="s">
        <v>142</v>
      </c>
      <c r="B3811" s="1" t="str">
        <f>+VLOOKUP(A3811,Codigos_mercados_mayoristas[],2,0)</f>
        <v>Metropolitana</v>
      </c>
      <c r="C3811" s="1">
        <f>+VLOOKUP(A3811,Codigos_mercados_mayoristas[],3,0)</f>
        <v>13</v>
      </c>
      <c r="D3811" s="30">
        <v>44175</v>
      </c>
      <c r="E3811" s="4" t="s">
        <v>196</v>
      </c>
      <c r="F3811" t="s">
        <v>75</v>
      </c>
      <c r="G3811" t="s">
        <v>12</v>
      </c>
      <c r="H3811" t="s">
        <v>137</v>
      </c>
      <c r="I3811" s="31">
        <v>35000</v>
      </c>
      <c r="J3811" s="31">
        <v>1800</v>
      </c>
      <c r="K3811" s="31">
        <v>1800</v>
      </c>
      <c r="L3811" s="31">
        <v>1800</v>
      </c>
      <c r="M3811" t="s">
        <v>143</v>
      </c>
      <c r="N3811" t="s">
        <v>118</v>
      </c>
      <c r="O3811" s="47">
        <f>+VLOOKUP(Precio_diario_hortalizas[[#This Row],[Unidad de comercialización]],Codigos_kg[],2,0)</f>
        <v>20</v>
      </c>
      <c r="P3811" s="47">
        <f>+Precio_diario_hortalizas[[#This Row],[Precio promedio ponderado]]/Precio_diario_hortalizas[[#This Row],[Kg o Unidades]]</f>
        <v>90</v>
      </c>
    </row>
    <row r="3812" spans="1:16" x14ac:dyDescent="0.25">
      <c r="A3812" s="15" t="s">
        <v>142</v>
      </c>
      <c r="B3812" s="1" t="str">
        <f>+VLOOKUP(A3812,Codigos_mercados_mayoristas[],2,0)</f>
        <v>Metropolitana</v>
      </c>
      <c r="C3812" s="1">
        <f>+VLOOKUP(A3812,Codigos_mercados_mayoristas[],3,0)</f>
        <v>13</v>
      </c>
      <c r="D3812" s="30">
        <v>44175</v>
      </c>
      <c r="E3812" s="4" t="s">
        <v>196</v>
      </c>
      <c r="F3812" t="s">
        <v>75</v>
      </c>
      <c r="G3812" t="s">
        <v>12</v>
      </c>
      <c r="H3812" t="s">
        <v>137</v>
      </c>
      <c r="I3812" s="31">
        <v>35000</v>
      </c>
      <c r="J3812" s="31">
        <v>1800</v>
      </c>
      <c r="K3812" s="31">
        <v>1800</v>
      </c>
      <c r="L3812" s="31">
        <v>1800</v>
      </c>
      <c r="M3812" t="s">
        <v>143</v>
      </c>
      <c r="N3812" t="s">
        <v>123</v>
      </c>
      <c r="O3812" s="47">
        <f>+VLOOKUP(Precio_diario_hortalizas[[#This Row],[Unidad de comercialización]],Codigos_kg[],2,0)</f>
        <v>20</v>
      </c>
      <c r="P3812" s="47">
        <f>+Precio_diario_hortalizas[[#This Row],[Precio promedio ponderado]]/Precio_diario_hortalizas[[#This Row],[Kg o Unidades]]</f>
        <v>90</v>
      </c>
    </row>
    <row r="3813" spans="1:16" x14ac:dyDescent="0.25">
      <c r="A3813" s="15" t="s">
        <v>142</v>
      </c>
      <c r="B3813" s="1" t="str">
        <f>+VLOOKUP(A3813,Codigos_mercados_mayoristas[],2,0)</f>
        <v>Metropolitana</v>
      </c>
      <c r="C3813" s="1">
        <f>+VLOOKUP(A3813,Codigos_mercados_mayoristas[],3,0)</f>
        <v>13</v>
      </c>
      <c r="D3813" s="30">
        <v>44175</v>
      </c>
      <c r="E3813" s="4" t="s">
        <v>196</v>
      </c>
      <c r="F3813" t="s">
        <v>75</v>
      </c>
      <c r="G3813" t="s">
        <v>12</v>
      </c>
      <c r="H3813" t="s">
        <v>149</v>
      </c>
      <c r="I3813">
        <v>400</v>
      </c>
      <c r="J3813" s="31">
        <v>20000</v>
      </c>
      <c r="K3813" s="31">
        <v>20000</v>
      </c>
      <c r="L3813" s="31">
        <v>20000</v>
      </c>
      <c r="M3813" t="s">
        <v>147</v>
      </c>
      <c r="N3813" t="s">
        <v>118</v>
      </c>
      <c r="O3813" s="47">
        <f>+VLOOKUP(Precio_diario_hortalizas[[#This Row],[Unidad de comercialización]],Codigos_kg[],2,0)</f>
        <v>20</v>
      </c>
      <c r="P3813" s="47">
        <f>+Precio_diario_hortalizas[[#This Row],[Precio promedio ponderado]]/Precio_diario_hortalizas[[#This Row],[Kg o Unidades]]</f>
        <v>1000</v>
      </c>
    </row>
    <row r="3814" spans="1:16" x14ac:dyDescent="0.25">
      <c r="A3814" s="15" t="s">
        <v>142</v>
      </c>
      <c r="B3814" s="1" t="str">
        <f>+VLOOKUP(A3814,Codigos_mercados_mayoristas[],2,0)</f>
        <v>Metropolitana</v>
      </c>
      <c r="C3814" s="1">
        <f>+VLOOKUP(A3814,Codigos_mercados_mayoristas[],3,0)</f>
        <v>13</v>
      </c>
      <c r="D3814" s="30">
        <v>44175</v>
      </c>
      <c r="E3814" s="4" t="s">
        <v>196</v>
      </c>
      <c r="F3814" t="s">
        <v>75</v>
      </c>
      <c r="G3814" t="s">
        <v>12</v>
      </c>
      <c r="H3814" t="s">
        <v>144</v>
      </c>
      <c r="I3814">
        <v>500</v>
      </c>
      <c r="J3814" s="31">
        <v>5000</v>
      </c>
      <c r="K3814" s="31">
        <v>5000</v>
      </c>
      <c r="L3814" s="31">
        <v>5000</v>
      </c>
      <c r="M3814" t="s">
        <v>121</v>
      </c>
      <c r="N3814" t="s">
        <v>118</v>
      </c>
      <c r="O3814" s="47">
        <f>+VLOOKUP(Precio_diario_hortalizas[[#This Row],[Unidad de comercialización]],Codigos_kg[],2,0)</f>
        <v>18</v>
      </c>
      <c r="P3814" s="47">
        <f>+Precio_diario_hortalizas[[#This Row],[Precio promedio ponderado]]/Precio_diario_hortalizas[[#This Row],[Kg o Unidades]]</f>
        <v>277.77777777777777</v>
      </c>
    </row>
    <row r="3815" spans="1:16" x14ac:dyDescent="0.25">
      <c r="A3815" s="15" t="s">
        <v>142</v>
      </c>
      <c r="B3815" s="1" t="str">
        <f>+VLOOKUP(A3815,Codigos_mercados_mayoristas[],2,0)</f>
        <v>Metropolitana</v>
      </c>
      <c r="C3815" s="1">
        <f>+VLOOKUP(A3815,Codigos_mercados_mayoristas[],3,0)</f>
        <v>13</v>
      </c>
      <c r="D3815" s="30">
        <v>44175</v>
      </c>
      <c r="E3815" s="4" t="s">
        <v>196</v>
      </c>
      <c r="F3815" t="s">
        <v>75</v>
      </c>
      <c r="G3815" t="s">
        <v>12</v>
      </c>
      <c r="H3815" t="s">
        <v>144</v>
      </c>
      <c r="I3815">
        <v>700</v>
      </c>
      <c r="J3815" s="31">
        <v>5000</v>
      </c>
      <c r="K3815" s="31">
        <v>5000</v>
      </c>
      <c r="L3815" s="31">
        <v>5000</v>
      </c>
      <c r="M3815" t="s">
        <v>121</v>
      </c>
      <c r="N3815" t="s">
        <v>123</v>
      </c>
      <c r="O3815" s="47">
        <f>+VLOOKUP(Precio_diario_hortalizas[[#This Row],[Unidad de comercialización]],Codigos_kg[],2,0)</f>
        <v>18</v>
      </c>
      <c r="P3815" s="47">
        <f>+Precio_diario_hortalizas[[#This Row],[Precio promedio ponderado]]/Precio_diario_hortalizas[[#This Row],[Kg o Unidades]]</f>
        <v>277.77777777777777</v>
      </c>
    </row>
    <row r="3816" spans="1:16" x14ac:dyDescent="0.25">
      <c r="A3816" s="15" t="s">
        <v>142</v>
      </c>
      <c r="B3816" s="1" t="str">
        <f>+VLOOKUP(A3816,Codigos_mercados_mayoristas[],2,0)</f>
        <v>Metropolitana</v>
      </c>
      <c r="C3816" s="1">
        <f>+VLOOKUP(A3816,Codigos_mercados_mayoristas[],3,0)</f>
        <v>13</v>
      </c>
      <c r="D3816" s="30">
        <v>44175</v>
      </c>
      <c r="E3816" s="4" t="s">
        <v>196</v>
      </c>
      <c r="F3816" t="s">
        <v>75</v>
      </c>
      <c r="G3816" t="s">
        <v>12</v>
      </c>
      <c r="H3816" t="s">
        <v>144</v>
      </c>
      <c r="I3816" s="31">
        <v>24000</v>
      </c>
      <c r="J3816" s="31">
        <v>1000</v>
      </c>
      <c r="K3816" s="31">
        <v>1000</v>
      </c>
      <c r="L3816" s="31">
        <v>1000</v>
      </c>
      <c r="M3816" t="s">
        <v>143</v>
      </c>
      <c r="N3816" t="s">
        <v>118</v>
      </c>
      <c r="O3816" s="47">
        <f>+VLOOKUP(Precio_diario_hortalizas[[#This Row],[Unidad de comercialización]],Codigos_kg[],2,0)</f>
        <v>20</v>
      </c>
      <c r="P3816" s="47">
        <f>+Precio_diario_hortalizas[[#This Row],[Precio promedio ponderado]]/Precio_diario_hortalizas[[#This Row],[Kg o Unidades]]</f>
        <v>50</v>
      </c>
    </row>
    <row r="3817" spans="1:16" x14ac:dyDescent="0.25">
      <c r="A3817" s="15" t="s">
        <v>142</v>
      </c>
      <c r="B3817" s="1" t="str">
        <f>+VLOOKUP(A3817,Codigos_mercados_mayoristas[],2,0)</f>
        <v>Metropolitana</v>
      </c>
      <c r="C3817" s="1">
        <f>+VLOOKUP(A3817,Codigos_mercados_mayoristas[],3,0)</f>
        <v>13</v>
      </c>
      <c r="D3817" s="30">
        <v>44175</v>
      </c>
      <c r="E3817" s="4" t="s">
        <v>196</v>
      </c>
      <c r="F3817" t="s">
        <v>75</v>
      </c>
      <c r="G3817" t="s">
        <v>12</v>
      </c>
      <c r="H3817" t="s">
        <v>144</v>
      </c>
      <c r="I3817" s="31">
        <v>20000</v>
      </c>
      <c r="J3817" s="31">
        <v>1000</v>
      </c>
      <c r="K3817" s="31">
        <v>1000</v>
      </c>
      <c r="L3817" s="31">
        <v>1000</v>
      </c>
      <c r="M3817" t="s">
        <v>143</v>
      </c>
      <c r="N3817" t="s">
        <v>123</v>
      </c>
      <c r="O3817" s="47">
        <f>+VLOOKUP(Precio_diario_hortalizas[[#This Row],[Unidad de comercialización]],Codigos_kg[],2,0)</f>
        <v>20</v>
      </c>
      <c r="P3817" s="47">
        <f>+Precio_diario_hortalizas[[#This Row],[Precio promedio ponderado]]/Precio_diario_hortalizas[[#This Row],[Kg o Unidades]]</f>
        <v>50</v>
      </c>
    </row>
    <row r="3818" spans="1:16" x14ac:dyDescent="0.25">
      <c r="A3818" s="15" t="s">
        <v>142</v>
      </c>
      <c r="B3818" s="1" t="str">
        <f>+VLOOKUP(A3818,Codigos_mercados_mayoristas[],2,0)</f>
        <v>Metropolitana</v>
      </c>
      <c r="C3818" s="1">
        <f>+VLOOKUP(A3818,Codigos_mercados_mayoristas[],3,0)</f>
        <v>13</v>
      </c>
      <c r="D3818" s="30">
        <v>44175</v>
      </c>
      <c r="E3818" s="4" t="s">
        <v>196</v>
      </c>
      <c r="F3818" t="s">
        <v>78</v>
      </c>
      <c r="G3818" t="s">
        <v>12</v>
      </c>
      <c r="H3818" t="s">
        <v>69</v>
      </c>
      <c r="I3818">
        <v>440</v>
      </c>
      <c r="J3818" s="31">
        <v>2800</v>
      </c>
      <c r="K3818" s="31">
        <v>2800</v>
      </c>
      <c r="L3818" s="31">
        <v>2800</v>
      </c>
      <c r="M3818" t="s">
        <v>79</v>
      </c>
      <c r="N3818" t="s">
        <v>118</v>
      </c>
      <c r="O3818" s="47">
        <f>+VLOOKUP(Precio_diario_hortalizas[[#This Row],[Unidad de comercialización]],Codigos_kg[],2,0)</f>
        <v>36</v>
      </c>
      <c r="P3818" s="47">
        <f>+Precio_diario_hortalizas[[#This Row],[Precio promedio ponderado]]/Precio_diario_hortalizas[[#This Row],[Kg o Unidades]]</f>
        <v>77.777777777777771</v>
      </c>
    </row>
    <row r="3819" spans="1:16" x14ac:dyDescent="0.25">
      <c r="A3819" s="15" t="s">
        <v>142</v>
      </c>
      <c r="B3819" s="1" t="str">
        <f>+VLOOKUP(A3819,Codigos_mercados_mayoristas[],2,0)</f>
        <v>Metropolitana</v>
      </c>
      <c r="C3819" s="1">
        <f>+VLOOKUP(A3819,Codigos_mercados_mayoristas[],3,0)</f>
        <v>13</v>
      </c>
      <c r="D3819" s="30">
        <v>44175</v>
      </c>
      <c r="E3819" s="4" t="s">
        <v>196</v>
      </c>
      <c r="F3819" t="s">
        <v>78</v>
      </c>
      <c r="G3819" t="s">
        <v>12</v>
      </c>
      <c r="H3819" t="s">
        <v>19</v>
      </c>
      <c r="I3819">
        <v>730</v>
      </c>
      <c r="J3819" s="31">
        <v>2500</v>
      </c>
      <c r="K3819" s="31">
        <v>2300</v>
      </c>
      <c r="L3819" s="31">
        <v>2401</v>
      </c>
      <c r="M3819" t="s">
        <v>79</v>
      </c>
      <c r="N3819" t="s">
        <v>118</v>
      </c>
      <c r="O3819" s="47">
        <f>+VLOOKUP(Precio_diario_hortalizas[[#This Row],[Unidad de comercialización]],Codigos_kg[],2,0)</f>
        <v>36</v>
      </c>
      <c r="P3819" s="47">
        <f>+Precio_diario_hortalizas[[#This Row],[Precio promedio ponderado]]/Precio_diario_hortalizas[[#This Row],[Kg o Unidades]]</f>
        <v>66.694444444444443</v>
      </c>
    </row>
    <row r="3820" spans="1:16" x14ac:dyDescent="0.25">
      <c r="A3820" s="15" t="s">
        <v>142</v>
      </c>
      <c r="B3820" s="1" t="str">
        <f>+VLOOKUP(A3820,Codigos_mercados_mayoristas[],2,0)</f>
        <v>Metropolitana</v>
      </c>
      <c r="C3820" s="1">
        <f>+VLOOKUP(A3820,Codigos_mercados_mayoristas[],3,0)</f>
        <v>13</v>
      </c>
      <c r="D3820" s="30">
        <v>44175</v>
      </c>
      <c r="E3820" s="4" t="s">
        <v>196</v>
      </c>
      <c r="F3820" t="s">
        <v>78</v>
      </c>
      <c r="G3820" t="s">
        <v>12</v>
      </c>
      <c r="H3820" t="s">
        <v>13</v>
      </c>
      <c r="I3820">
        <v>550</v>
      </c>
      <c r="J3820" s="31">
        <v>2200</v>
      </c>
      <c r="K3820" s="31">
        <v>2000</v>
      </c>
      <c r="L3820" s="31">
        <v>2091</v>
      </c>
      <c r="M3820" t="s">
        <v>79</v>
      </c>
      <c r="N3820" t="s">
        <v>118</v>
      </c>
      <c r="O3820" s="47">
        <f>+VLOOKUP(Precio_diario_hortalizas[[#This Row],[Unidad de comercialización]],Codigos_kg[],2,0)</f>
        <v>36</v>
      </c>
      <c r="P3820" s="47">
        <f>+Precio_diario_hortalizas[[#This Row],[Precio promedio ponderado]]/Precio_diario_hortalizas[[#This Row],[Kg o Unidades]]</f>
        <v>58.083333333333336</v>
      </c>
    </row>
    <row r="3821" spans="1:16" x14ac:dyDescent="0.25">
      <c r="A3821" s="15" t="s">
        <v>142</v>
      </c>
      <c r="B3821" s="1" t="str">
        <f>+VLOOKUP(A3821,Codigos_mercados_mayoristas[],2,0)</f>
        <v>Metropolitana</v>
      </c>
      <c r="C3821" s="1">
        <f>+VLOOKUP(A3821,Codigos_mercados_mayoristas[],3,0)</f>
        <v>13</v>
      </c>
      <c r="D3821" s="30">
        <v>44175</v>
      </c>
      <c r="E3821" s="4" t="s">
        <v>196</v>
      </c>
      <c r="F3821" t="s">
        <v>17</v>
      </c>
      <c r="G3821" t="s">
        <v>18</v>
      </c>
      <c r="H3821" t="s">
        <v>19</v>
      </c>
      <c r="I3821" s="31">
        <v>125000</v>
      </c>
      <c r="J3821">
        <v>270</v>
      </c>
      <c r="K3821">
        <v>250</v>
      </c>
      <c r="L3821">
        <v>262</v>
      </c>
      <c r="M3821" t="s">
        <v>14</v>
      </c>
      <c r="N3821" t="s">
        <v>118</v>
      </c>
      <c r="O3821" s="47">
        <f>+VLOOKUP(Precio_diario_hortalizas[[#This Row],[Unidad de comercialización]],Codigos_kg[],2,0)</f>
        <v>1</v>
      </c>
      <c r="P3821" s="47">
        <f>+Precio_diario_hortalizas[[#This Row],[Precio promedio ponderado]]/Precio_diario_hortalizas[[#This Row],[Kg o Unidades]]</f>
        <v>262</v>
      </c>
    </row>
    <row r="3822" spans="1:16" x14ac:dyDescent="0.25">
      <c r="A3822" s="15" t="s">
        <v>142</v>
      </c>
      <c r="B3822" s="1" t="str">
        <f>+VLOOKUP(A3822,Codigos_mercados_mayoristas[],2,0)</f>
        <v>Metropolitana</v>
      </c>
      <c r="C3822" s="1">
        <f>+VLOOKUP(A3822,Codigos_mercados_mayoristas[],3,0)</f>
        <v>13</v>
      </c>
      <c r="D3822" s="30">
        <v>44175</v>
      </c>
      <c r="E3822" s="4" t="s">
        <v>196</v>
      </c>
      <c r="F3822" t="s">
        <v>17</v>
      </c>
      <c r="G3822" t="s">
        <v>18</v>
      </c>
      <c r="H3822" t="s">
        <v>19</v>
      </c>
      <c r="I3822" s="31">
        <v>125000</v>
      </c>
      <c r="J3822">
        <v>270</v>
      </c>
      <c r="K3822">
        <v>250</v>
      </c>
      <c r="L3822">
        <v>258</v>
      </c>
      <c r="M3822" t="s">
        <v>14</v>
      </c>
      <c r="N3822" t="s">
        <v>123</v>
      </c>
      <c r="O3822" s="47">
        <f>+VLOOKUP(Precio_diario_hortalizas[[#This Row],[Unidad de comercialización]],Codigos_kg[],2,0)</f>
        <v>1</v>
      </c>
      <c r="P3822" s="47">
        <f>+Precio_diario_hortalizas[[#This Row],[Precio promedio ponderado]]/Precio_diario_hortalizas[[#This Row],[Kg o Unidades]]</f>
        <v>258</v>
      </c>
    </row>
    <row r="3823" spans="1:16" x14ac:dyDescent="0.25">
      <c r="A3823" s="15" t="s">
        <v>142</v>
      </c>
      <c r="B3823" s="1" t="str">
        <f>+VLOOKUP(A3823,Codigos_mercados_mayoristas[],2,0)</f>
        <v>Metropolitana</v>
      </c>
      <c r="C3823" s="1">
        <f>+VLOOKUP(A3823,Codigos_mercados_mayoristas[],3,0)</f>
        <v>13</v>
      </c>
      <c r="D3823" s="30">
        <v>44175</v>
      </c>
      <c r="E3823" s="4" t="s">
        <v>196</v>
      </c>
      <c r="F3823" t="s">
        <v>17</v>
      </c>
      <c r="G3823" t="s">
        <v>18</v>
      </c>
      <c r="H3823" t="s">
        <v>13</v>
      </c>
      <c r="I3823" s="31">
        <v>50000</v>
      </c>
      <c r="J3823">
        <v>200</v>
      </c>
      <c r="K3823">
        <v>200</v>
      </c>
      <c r="L3823">
        <v>200</v>
      </c>
      <c r="M3823" t="s">
        <v>14</v>
      </c>
      <c r="N3823" t="s">
        <v>118</v>
      </c>
      <c r="O3823" s="47">
        <f>+VLOOKUP(Precio_diario_hortalizas[[#This Row],[Unidad de comercialización]],Codigos_kg[],2,0)</f>
        <v>1</v>
      </c>
      <c r="P3823" s="47">
        <f>+Precio_diario_hortalizas[[#This Row],[Precio promedio ponderado]]/Precio_diario_hortalizas[[#This Row],[Kg o Unidades]]</f>
        <v>200</v>
      </c>
    </row>
    <row r="3824" spans="1:16" x14ac:dyDescent="0.25">
      <c r="A3824" s="15" t="s">
        <v>142</v>
      </c>
      <c r="B3824" s="1" t="str">
        <f>+VLOOKUP(A3824,Codigos_mercados_mayoristas[],2,0)</f>
        <v>Metropolitana</v>
      </c>
      <c r="C3824" s="1">
        <f>+VLOOKUP(A3824,Codigos_mercados_mayoristas[],3,0)</f>
        <v>13</v>
      </c>
      <c r="D3824" s="30">
        <v>44175</v>
      </c>
      <c r="E3824" s="4" t="s">
        <v>196</v>
      </c>
      <c r="F3824" t="s">
        <v>17</v>
      </c>
      <c r="G3824" t="s">
        <v>18</v>
      </c>
      <c r="H3824" t="s">
        <v>13</v>
      </c>
      <c r="I3824" s="31">
        <v>25000</v>
      </c>
      <c r="J3824">
        <v>200</v>
      </c>
      <c r="K3824">
        <v>200</v>
      </c>
      <c r="L3824">
        <v>200</v>
      </c>
      <c r="M3824" t="s">
        <v>14</v>
      </c>
      <c r="N3824" t="s">
        <v>123</v>
      </c>
      <c r="O3824" s="47">
        <f>+VLOOKUP(Precio_diario_hortalizas[[#This Row],[Unidad de comercialización]],Codigos_kg[],2,0)</f>
        <v>1</v>
      </c>
      <c r="P3824" s="47">
        <f>+Precio_diario_hortalizas[[#This Row],[Precio promedio ponderado]]/Precio_diario_hortalizas[[#This Row],[Kg o Unidades]]</f>
        <v>200</v>
      </c>
    </row>
    <row r="3825" spans="1:16" x14ac:dyDescent="0.25">
      <c r="A3825" s="15" t="s">
        <v>142</v>
      </c>
      <c r="B3825" s="1" t="str">
        <f>+VLOOKUP(A3825,Codigos_mercados_mayoristas[],2,0)</f>
        <v>Metropolitana</v>
      </c>
      <c r="C3825" s="1">
        <f>+VLOOKUP(A3825,Codigos_mercados_mayoristas[],3,0)</f>
        <v>13</v>
      </c>
      <c r="D3825" s="30">
        <v>44175</v>
      </c>
      <c r="E3825" s="4" t="s">
        <v>196</v>
      </c>
      <c r="F3825" t="s">
        <v>80</v>
      </c>
      <c r="G3825" t="s">
        <v>12</v>
      </c>
      <c r="H3825" t="s">
        <v>19</v>
      </c>
      <c r="I3825">
        <v>350</v>
      </c>
      <c r="J3825">
        <v>800</v>
      </c>
      <c r="K3825">
        <v>800</v>
      </c>
      <c r="L3825">
        <v>800</v>
      </c>
      <c r="M3825" t="s">
        <v>81</v>
      </c>
      <c r="N3825" t="s">
        <v>118</v>
      </c>
      <c r="O3825" s="47">
        <f>+VLOOKUP(Precio_diario_hortalizas[[#This Row],[Unidad de comercialización]],Codigos_kg[],2,0)</f>
        <v>3</v>
      </c>
      <c r="P3825" s="47">
        <f>+Precio_diario_hortalizas[[#This Row],[Precio promedio ponderado]]/Precio_diario_hortalizas[[#This Row],[Kg o Unidades]]</f>
        <v>266.66666666666669</v>
      </c>
    </row>
    <row r="3826" spans="1:16" x14ac:dyDescent="0.25">
      <c r="A3826" s="15" t="s">
        <v>142</v>
      </c>
      <c r="B3826" s="1" t="str">
        <f>+VLOOKUP(A3826,Codigos_mercados_mayoristas[],2,0)</f>
        <v>Metropolitana</v>
      </c>
      <c r="C3826" s="1">
        <f>+VLOOKUP(A3826,Codigos_mercados_mayoristas[],3,0)</f>
        <v>13</v>
      </c>
      <c r="D3826" s="30">
        <v>44175</v>
      </c>
      <c r="E3826" s="4" t="s">
        <v>196</v>
      </c>
      <c r="F3826" t="s">
        <v>80</v>
      </c>
      <c r="G3826" t="s">
        <v>12</v>
      </c>
      <c r="H3826" t="s">
        <v>13</v>
      </c>
      <c r="I3826">
        <v>200</v>
      </c>
      <c r="J3826">
        <v>700</v>
      </c>
      <c r="K3826">
        <v>700</v>
      </c>
      <c r="L3826">
        <v>700</v>
      </c>
      <c r="M3826" t="s">
        <v>81</v>
      </c>
      <c r="N3826" t="s">
        <v>118</v>
      </c>
      <c r="O3826" s="47">
        <f>+VLOOKUP(Precio_diario_hortalizas[[#This Row],[Unidad de comercialización]],Codigos_kg[],2,0)</f>
        <v>3</v>
      </c>
      <c r="P3826" s="47">
        <f>+Precio_diario_hortalizas[[#This Row],[Precio promedio ponderado]]/Precio_diario_hortalizas[[#This Row],[Kg o Unidades]]</f>
        <v>233.33333333333334</v>
      </c>
    </row>
    <row r="3827" spans="1:16" x14ac:dyDescent="0.25">
      <c r="A3827" s="15" t="s">
        <v>142</v>
      </c>
      <c r="B3827" s="1" t="str">
        <f>+VLOOKUP(A3827,Codigos_mercados_mayoristas[],2,0)</f>
        <v>Metropolitana</v>
      </c>
      <c r="C3827" s="1">
        <f>+VLOOKUP(A3827,Codigos_mercados_mayoristas[],3,0)</f>
        <v>13</v>
      </c>
      <c r="D3827" s="30">
        <v>44175</v>
      </c>
      <c r="E3827" s="4" t="s">
        <v>196</v>
      </c>
      <c r="F3827" t="s">
        <v>82</v>
      </c>
      <c r="G3827" t="s">
        <v>12</v>
      </c>
      <c r="H3827" t="s">
        <v>19</v>
      </c>
      <c r="I3827">
        <v>350</v>
      </c>
      <c r="J3827" s="31">
        <v>5000</v>
      </c>
      <c r="K3827" s="31">
        <v>5000</v>
      </c>
      <c r="L3827" s="31">
        <v>5000</v>
      </c>
      <c r="M3827" t="s">
        <v>124</v>
      </c>
      <c r="N3827" t="s">
        <v>118</v>
      </c>
      <c r="O3827" s="47">
        <f>+VLOOKUP(Precio_diario_hortalizas[[#This Row],[Unidad de comercialización]],Codigos_kg[],2,0)</f>
        <v>36</v>
      </c>
      <c r="P3827" s="47">
        <f>+Precio_diario_hortalizas[[#This Row],[Precio promedio ponderado]]/Precio_diario_hortalizas[[#This Row],[Kg o Unidades]]</f>
        <v>138.88888888888889</v>
      </c>
    </row>
    <row r="3828" spans="1:16" x14ac:dyDescent="0.25">
      <c r="A3828" s="15" t="s">
        <v>142</v>
      </c>
      <c r="B3828" s="1" t="str">
        <f>+VLOOKUP(A3828,Codigos_mercados_mayoristas[],2,0)</f>
        <v>Metropolitana</v>
      </c>
      <c r="C3828" s="1">
        <f>+VLOOKUP(A3828,Codigos_mercados_mayoristas[],3,0)</f>
        <v>13</v>
      </c>
      <c r="D3828" s="30">
        <v>44175</v>
      </c>
      <c r="E3828" s="4" t="s">
        <v>196</v>
      </c>
      <c r="F3828" t="s">
        <v>82</v>
      </c>
      <c r="G3828" t="s">
        <v>12</v>
      </c>
      <c r="H3828" t="s">
        <v>19</v>
      </c>
      <c r="I3828">
        <v>370</v>
      </c>
      <c r="J3828" s="31">
        <v>8000</v>
      </c>
      <c r="K3828" s="31">
        <v>8000</v>
      </c>
      <c r="L3828" s="31">
        <v>8000</v>
      </c>
      <c r="M3828" t="s">
        <v>81</v>
      </c>
      <c r="N3828" t="s">
        <v>118</v>
      </c>
      <c r="O3828" s="47">
        <f>+VLOOKUP(Precio_diario_hortalizas[[#This Row],[Unidad de comercialización]],Codigos_kg[],2,0)</f>
        <v>3</v>
      </c>
      <c r="P3828" s="47">
        <f>+Precio_diario_hortalizas[[#This Row],[Precio promedio ponderado]]/Precio_diario_hortalizas[[#This Row],[Kg o Unidades]]</f>
        <v>2666.6666666666665</v>
      </c>
    </row>
    <row r="3829" spans="1:16" x14ac:dyDescent="0.25">
      <c r="A3829" s="15" t="s">
        <v>142</v>
      </c>
      <c r="B3829" s="1" t="str">
        <f>+VLOOKUP(A3829,Codigos_mercados_mayoristas[],2,0)</f>
        <v>Metropolitana</v>
      </c>
      <c r="C3829" s="1">
        <f>+VLOOKUP(A3829,Codigos_mercados_mayoristas[],3,0)</f>
        <v>13</v>
      </c>
      <c r="D3829" s="30">
        <v>44175</v>
      </c>
      <c r="E3829" s="4" t="s">
        <v>196</v>
      </c>
      <c r="F3829" t="s">
        <v>82</v>
      </c>
      <c r="G3829" t="s">
        <v>12</v>
      </c>
      <c r="H3829" t="s">
        <v>13</v>
      </c>
      <c r="I3829">
        <v>220</v>
      </c>
      <c r="J3829" s="31">
        <v>4000</v>
      </c>
      <c r="K3829" s="31">
        <v>4000</v>
      </c>
      <c r="L3829" s="31">
        <v>4000</v>
      </c>
      <c r="M3829" t="s">
        <v>124</v>
      </c>
      <c r="N3829" t="s">
        <v>118</v>
      </c>
      <c r="O3829" s="47">
        <f>+VLOOKUP(Precio_diario_hortalizas[[#This Row],[Unidad de comercialización]],Codigos_kg[],2,0)</f>
        <v>36</v>
      </c>
      <c r="P3829" s="47">
        <f>+Precio_diario_hortalizas[[#This Row],[Precio promedio ponderado]]/Precio_diario_hortalizas[[#This Row],[Kg o Unidades]]</f>
        <v>111.11111111111111</v>
      </c>
    </row>
    <row r="3830" spans="1:16" x14ac:dyDescent="0.25">
      <c r="A3830" s="15" t="s">
        <v>142</v>
      </c>
      <c r="B3830" s="1" t="str">
        <f>+VLOOKUP(A3830,Codigos_mercados_mayoristas[],2,0)</f>
        <v>Metropolitana</v>
      </c>
      <c r="C3830" s="1">
        <f>+VLOOKUP(A3830,Codigos_mercados_mayoristas[],3,0)</f>
        <v>13</v>
      </c>
      <c r="D3830" s="30">
        <v>44175</v>
      </c>
      <c r="E3830" s="4" t="s">
        <v>196</v>
      </c>
      <c r="F3830" t="s">
        <v>82</v>
      </c>
      <c r="G3830" t="s">
        <v>12</v>
      </c>
      <c r="H3830" t="s">
        <v>13</v>
      </c>
      <c r="I3830">
        <v>220</v>
      </c>
      <c r="J3830" s="31">
        <v>7000</v>
      </c>
      <c r="K3830" s="31">
        <v>7000</v>
      </c>
      <c r="L3830" s="31">
        <v>7000</v>
      </c>
      <c r="M3830" t="s">
        <v>81</v>
      </c>
      <c r="N3830" t="s">
        <v>118</v>
      </c>
      <c r="O3830" s="47">
        <f>+VLOOKUP(Precio_diario_hortalizas[[#This Row],[Unidad de comercialización]],Codigos_kg[],2,0)</f>
        <v>3</v>
      </c>
      <c r="P3830" s="47">
        <f>+Precio_diario_hortalizas[[#This Row],[Precio promedio ponderado]]/Precio_diario_hortalizas[[#This Row],[Kg o Unidades]]</f>
        <v>2333.3333333333335</v>
      </c>
    </row>
    <row r="3831" spans="1:16" x14ac:dyDescent="0.25">
      <c r="A3831" s="15" t="s">
        <v>142</v>
      </c>
      <c r="B3831" s="1" t="str">
        <f>+VLOOKUP(A3831,Codigos_mercados_mayoristas[],2,0)</f>
        <v>Metropolitana</v>
      </c>
      <c r="C3831" s="1">
        <f>+VLOOKUP(A3831,Codigos_mercados_mayoristas[],3,0)</f>
        <v>13</v>
      </c>
      <c r="D3831" s="30">
        <v>44175</v>
      </c>
      <c r="E3831" s="4" t="s">
        <v>196</v>
      </c>
      <c r="F3831" t="s">
        <v>84</v>
      </c>
      <c r="G3831" t="s">
        <v>12</v>
      </c>
      <c r="H3831" t="s">
        <v>19</v>
      </c>
      <c r="I3831" s="31">
        <v>14300</v>
      </c>
      <c r="J3831">
        <v>600</v>
      </c>
      <c r="K3831">
        <v>500</v>
      </c>
      <c r="L3831">
        <v>555</v>
      </c>
      <c r="M3831" t="s">
        <v>14</v>
      </c>
      <c r="N3831" t="s">
        <v>118</v>
      </c>
      <c r="O3831" s="47">
        <f>+VLOOKUP(Precio_diario_hortalizas[[#This Row],[Unidad de comercialización]],Codigos_kg[],2,0)</f>
        <v>1</v>
      </c>
      <c r="P3831" s="47">
        <f>+Precio_diario_hortalizas[[#This Row],[Precio promedio ponderado]]/Precio_diario_hortalizas[[#This Row],[Kg o Unidades]]</f>
        <v>555</v>
      </c>
    </row>
    <row r="3832" spans="1:16" x14ac:dyDescent="0.25">
      <c r="A3832" s="15" t="s">
        <v>142</v>
      </c>
      <c r="B3832" s="1" t="str">
        <f>+VLOOKUP(A3832,Codigos_mercados_mayoristas[],2,0)</f>
        <v>Metropolitana</v>
      </c>
      <c r="C3832" s="1">
        <f>+VLOOKUP(A3832,Codigos_mercados_mayoristas[],3,0)</f>
        <v>13</v>
      </c>
      <c r="D3832" s="30">
        <v>44175</v>
      </c>
      <c r="E3832" s="4" t="s">
        <v>196</v>
      </c>
      <c r="F3832" t="s">
        <v>84</v>
      </c>
      <c r="G3832" t="s">
        <v>12</v>
      </c>
      <c r="H3832" t="s">
        <v>13</v>
      </c>
      <c r="I3832" s="31">
        <v>5400</v>
      </c>
      <c r="J3832">
        <v>400</v>
      </c>
      <c r="K3832">
        <v>400</v>
      </c>
      <c r="L3832">
        <v>400</v>
      </c>
      <c r="M3832" t="s">
        <v>14</v>
      </c>
      <c r="N3832" t="s">
        <v>118</v>
      </c>
      <c r="O3832" s="47">
        <f>+VLOOKUP(Precio_diario_hortalizas[[#This Row],[Unidad de comercialización]],Codigos_kg[],2,0)</f>
        <v>1</v>
      </c>
      <c r="P3832" s="47">
        <f>+Precio_diario_hortalizas[[#This Row],[Precio promedio ponderado]]/Precio_diario_hortalizas[[#This Row],[Kg o Unidades]]</f>
        <v>400</v>
      </c>
    </row>
    <row r="3833" spans="1:16" x14ac:dyDescent="0.25">
      <c r="A3833" s="15" t="s">
        <v>142</v>
      </c>
      <c r="B3833" s="1" t="str">
        <f>+VLOOKUP(A3833,Codigos_mercados_mayoristas[],2,0)</f>
        <v>Metropolitana</v>
      </c>
      <c r="C3833" s="1">
        <f>+VLOOKUP(A3833,Codigos_mercados_mayoristas[],3,0)</f>
        <v>13</v>
      </c>
      <c r="D3833" s="30">
        <v>44175</v>
      </c>
      <c r="E3833" s="4" t="s">
        <v>196</v>
      </c>
      <c r="F3833" t="s">
        <v>21</v>
      </c>
      <c r="G3833" t="s">
        <v>12</v>
      </c>
      <c r="H3833" t="s">
        <v>19</v>
      </c>
      <c r="I3833">
        <v>340</v>
      </c>
      <c r="J3833" s="31">
        <v>6000</v>
      </c>
      <c r="K3833" s="31">
        <v>6000</v>
      </c>
      <c r="L3833" s="31">
        <v>6000</v>
      </c>
      <c r="M3833" t="s">
        <v>151</v>
      </c>
      <c r="N3833" t="s">
        <v>118</v>
      </c>
      <c r="O3833" s="47">
        <f>+VLOOKUP(Precio_diario_hortalizas[[#This Row],[Unidad de comercialización]],Codigos_kg[],2,0)</f>
        <v>10</v>
      </c>
      <c r="P3833" s="47">
        <f>+Precio_diario_hortalizas[[#This Row],[Precio promedio ponderado]]/Precio_diario_hortalizas[[#This Row],[Kg o Unidades]]</f>
        <v>600</v>
      </c>
    </row>
    <row r="3834" spans="1:16" x14ac:dyDescent="0.25">
      <c r="A3834" s="15" t="s">
        <v>142</v>
      </c>
      <c r="B3834" s="1" t="str">
        <f>+VLOOKUP(A3834,Codigos_mercados_mayoristas[],2,0)</f>
        <v>Metropolitana</v>
      </c>
      <c r="C3834" s="1">
        <f>+VLOOKUP(A3834,Codigos_mercados_mayoristas[],3,0)</f>
        <v>13</v>
      </c>
      <c r="D3834" s="30">
        <v>44175</v>
      </c>
      <c r="E3834" s="4" t="s">
        <v>196</v>
      </c>
      <c r="F3834" t="s">
        <v>21</v>
      </c>
      <c r="G3834" t="s">
        <v>12</v>
      </c>
      <c r="H3834" t="s">
        <v>13</v>
      </c>
      <c r="I3834">
        <v>180</v>
      </c>
      <c r="J3834" s="31">
        <v>5000</v>
      </c>
      <c r="K3834" s="31">
        <v>5000</v>
      </c>
      <c r="L3834" s="31">
        <v>5000</v>
      </c>
      <c r="M3834" t="s">
        <v>151</v>
      </c>
      <c r="N3834" t="s">
        <v>118</v>
      </c>
      <c r="O3834" s="47">
        <f>+VLOOKUP(Precio_diario_hortalizas[[#This Row],[Unidad de comercialización]],Codigos_kg[],2,0)</f>
        <v>10</v>
      </c>
      <c r="P3834" s="47">
        <f>+Precio_diario_hortalizas[[#This Row],[Precio promedio ponderado]]/Precio_diario_hortalizas[[#This Row],[Kg o Unidades]]</f>
        <v>500</v>
      </c>
    </row>
    <row r="3835" spans="1:16" x14ac:dyDescent="0.25">
      <c r="A3835" s="15" t="s">
        <v>142</v>
      </c>
      <c r="B3835" s="1" t="str">
        <f>+VLOOKUP(A3835,Codigos_mercados_mayoristas[],2,0)</f>
        <v>Metropolitana</v>
      </c>
      <c r="C3835" s="1">
        <f>+VLOOKUP(A3835,Codigos_mercados_mayoristas[],3,0)</f>
        <v>13</v>
      </c>
      <c r="D3835" s="30">
        <v>44175</v>
      </c>
      <c r="E3835" s="4" t="s">
        <v>196</v>
      </c>
      <c r="F3835" t="s">
        <v>52</v>
      </c>
      <c r="G3835" t="s">
        <v>12</v>
      </c>
      <c r="H3835" t="s">
        <v>19</v>
      </c>
      <c r="I3835">
        <v>680</v>
      </c>
      <c r="J3835" s="31">
        <v>12000</v>
      </c>
      <c r="K3835" s="31">
        <v>10000</v>
      </c>
      <c r="L3835" s="31">
        <v>10676</v>
      </c>
      <c r="M3835" t="s">
        <v>39</v>
      </c>
      <c r="N3835" t="s">
        <v>480</v>
      </c>
      <c r="O3835" s="47">
        <f>+VLOOKUP(Precio_diario_hortalizas[[#This Row],[Unidad de comercialización]],Codigos_kg[],2,0)</f>
        <v>25</v>
      </c>
      <c r="P3835" s="47">
        <f>+Precio_diario_hortalizas[[#This Row],[Precio promedio ponderado]]/Precio_diario_hortalizas[[#This Row],[Kg o Unidades]]</f>
        <v>427.04</v>
      </c>
    </row>
    <row r="3836" spans="1:16" x14ac:dyDescent="0.25">
      <c r="A3836" s="15" t="s">
        <v>142</v>
      </c>
      <c r="B3836" s="1" t="str">
        <f>+VLOOKUP(A3836,Codigos_mercados_mayoristas[],2,0)</f>
        <v>Metropolitana</v>
      </c>
      <c r="C3836" s="1">
        <f>+VLOOKUP(A3836,Codigos_mercados_mayoristas[],3,0)</f>
        <v>13</v>
      </c>
      <c r="D3836" s="30">
        <v>44175</v>
      </c>
      <c r="E3836" s="4" t="s">
        <v>196</v>
      </c>
      <c r="F3836" t="s">
        <v>23</v>
      </c>
      <c r="G3836" t="s">
        <v>87</v>
      </c>
      <c r="H3836" t="s">
        <v>19</v>
      </c>
      <c r="I3836">
        <v>850</v>
      </c>
      <c r="J3836" s="31">
        <v>3500</v>
      </c>
      <c r="K3836" s="31">
        <v>3000</v>
      </c>
      <c r="L3836" s="31">
        <v>3224</v>
      </c>
      <c r="M3836" t="s">
        <v>88</v>
      </c>
      <c r="N3836" t="s">
        <v>720</v>
      </c>
      <c r="O3836" s="47">
        <f>+VLOOKUP(Precio_diario_hortalizas[[#This Row],[Unidad de comercialización]],Codigos_kg[],2,0)</f>
        <v>10</v>
      </c>
      <c r="P3836" s="47">
        <f>+Precio_diario_hortalizas[[#This Row],[Precio promedio ponderado]]/Precio_diario_hortalizas[[#This Row],[Kg o Unidades]]</f>
        <v>322.39999999999998</v>
      </c>
    </row>
    <row r="3837" spans="1:16" x14ac:dyDescent="0.25">
      <c r="A3837" s="15" t="s">
        <v>142</v>
      </c>
      <c r="B3837" s="1" t="str">
        <f>+VLOOKUP(A3837,Codigos_mercados_mayoristas[],2,0)</f>
        <v>Metropolitana</v>
      </c>
      <c r="C3837" s="1">
        <f>+VLOOKUP(A3837,Codigos_mercados_mayoristas[],3,0)</f>
        <v>13</v>
      </c>
      <c r="D3837" s="30">
        <v>44175</v>
      </c>
      <c r="E3837" s="4" t="s">
        <v>196</v>
      </c>
      <c r="F3837" t="s">
        <v>23</v>
      </c>
      <c r="G3837" t="s">
        <v>24</v>
      </c>
      <c r="H3837" t="s">
        <v>19</v>
      </c>
      <c r="I3837" s="31">
        <v>4000</v>
      </c>
      <c r="J3837" s="31">
        <v>3500</v>
      </c>
      <c r="K3837" s="31">
        <v>3000</v>
      </c>
      <c r="L3837" s="31">
        <v>3312</v>
      </c>
      <c r="M3837" t="s">
        <v>89</v>
      </c>
      <c r="N3837" t="s">
        <v>114</v>
      </c>
      <c r="O3837" s="47">
        <f>+VLOOKUP(Precio_diario_hortalizas[[#This Row],[Unidad de comercialización]],Codigos_kg[],2,0)</f>
        <v>15</v>
      </c>
      <c r="P3837" s="47">
        <f>+Precio_diario_hortalizas[[#This Row],[Precio promedio ponderado]]/Precio_diario_hortalizas[[#This Row],[Kg o Unidades]]</f>
        <v>220.8</v>
      </c>
    </row>
    <row r="3838" spans="1:16" x14ac:dyDescent="0.25">
      <c r="A3838" s="15" t="s">
        <v>142</v>
      </c>
      <c r="B3838" s="1" t="str">
        <f>+VLOOKUP(A3838,Codigos_mercados_mayoristas[],2,0)</f>
        <v>Metropolitana</v>
      </c>
      <c r="C3838" s="1">
        <f>+VLOOKUP(A3838,Codigos_mercados_mayoristas[],3,0)</f>
        <v>13</v>
      </c>
      <c r="D3838" s="30">
        <v>44175</v>
      </c>
      <c r="E3838" s="4" t="s">
        <v>196</v>
      </c>
      <c r="F3838" t="s">
        <v>23</v>
      </c>
      <c r="G3838" t="s">
        <v>24</v>
      </c>
      <c r="H3838" t="s">
        <v>13</v>
      </c>
      <c r="I3838" s="31">
        <v>1700</v>
      </c>
      <c r="J3838" s="31">
        <v>2500</v>
      </c>
      <c r="K3838" s="31">
        <v>2000</v>
      </c>
      <c r="L3838" s="31">
        <v>2309</v>
      </c>
      <c r="M3838" t="s">
        <v>26</v>
      </c>
      <c r="N3838" t="s">
        <v>114</v>
      </c>
      <c r="O3838" s="47">
        <f>+VLOOKUP(Precio_diario_hortalizas[[#This Row],[Unidad de comercialización]],Codigos_kg[],2,0)</f>
        <v>18</v>
      </c>
      <c r="P3838" s="47">
        <f>+Precio_diario_hortalizas[[#This Row],[Precio promedio ponderado]]/Precio_diario_hortalizas[[#This Row],[Kg o Unidades]]</f>
        <v>128.27777777777777</v>
      </c>
    </row>
    <row r="3839" spans="1:16" x14ac:dyDescent="0.25">
      <c r="A3839" s="15" t="s">
        <v>142</v>
      </c>
      <c r="B3839" s="1" t="str">
        <f>+VLOOKUP(A3839,Codigos_mercados_mayoristas[],2,0)</f>
        <v>Metropolitana</v>
      </c>
      <c r="C3839" s="1">
        <f>+VLOOKUP(A3839,Codigos_mercados_mayoristas[],3,0)</f>
        <v>13</v>
      </c>
      <c r="D3839" s="30">
        <v>44175</v>
      </c>
      <c r="E3839" s="4" t="s">
        <v>196</v>
      </c>
      <c r="F3839" t="s">
        <v>716</v>
      </c>
      <c r="G3839" t="s">
        <v>745</v>
      </c>
      <c r="H3839" t="s">
        <v>69</v>
      </c>
      <c r="I3839" s="31">
        <v>2800</v>
      </c>
      <c r="J3839">
        <v>900</v>
      </c>
      <c r="K3839">
        <v>850</v>
      </c>
      <c r="L3839">
        <v>873</v>
      </c>
      <c r="M3839" t="s">
        <v>14</v>
      </c>
      <c r="N3839" t="s">
        <v>123</v>
      </c>
      <c r="O3839" s="47">
        <f>+VLOOKUP(Precio_diario_hortalizas[[#This Row],[Unidad de comercialización]],Codigos_kg[],2,0)</f>
        <v>1</v>
      </c>
      <c r="P3839" s="47">
        <f>+Precio_diario_hortalizas[[#This Row],[Precio promedio ponderado]]/Precio_diario_hortalizas[[#This Row],[Kg o Unidades]]</f>
        <v>873</v>
      </c>
    </row>
    <row r="3840" spans="1:16" x14ac:dyDescent="0.25">
      <c r="A3840" s="15" t="s">
        <v>142</v>
      </c>
      <c r="B3840" s="1" t="str">
        <f>+VLOOKUP(A3840,Codigos_mercados_mayoristas[],2,0)</f>
        <v>Metropolitana</v>
      </c>
      <c r="C3840" s="1">
        <f>+VLOOKUP(A3840,Codigos_mercados_mayoristas[],3,0)</f>
        <v>13</v>
      </c>
      <c r="D3840" s="30">
        <v>44175</v>
      </c>
      <c r="E3840" s="4" t="s">
        <v>196</v>
      </c>
      <c r="F3840" t="s">
        <v>716</v>
      </c>
      <c r="G3840" t="s">
        <v>745</v>
      </c>
      <c r="H3840" t="s">
        <v>19</v>
      </c>
      <c r="I3840" s="31">
        <v>4100</v>
      </c>
      <c r="J3840">
        <v>750</v>
      </c>
      <c r="K3840">
        <v>700</v>
      </c>
      <c r="L3840">
        <v>727</v>
      </c>
      <c r="M3840" t="s">
        <v>14</v>
      </c>
      <c r="N3840" t="s">
        <v>123</v>
      </c>
      <c r="O3840" s="47">
        <f>+VLOOKUP(Precio_diario_hortalizas[[#This Row],[Unidad de comercialización]],Codigos_kg[],2,0)</f>
        <v>1</v>
      </c>
      <c r="P3840" s="47">
        <f>+Precio_diario_hortalizas[[#This Row],[Precio promedio ponderado]]/Precio_diario_hortalizas[[#This Row],[Kg o Unidades]]</f>
        <v>727</v>
      </c>
    </row>
    <row r="3841" spans="1:16" x14ac:dyDescent="0.25">
      <c r="A3841" s="15" t="s">
        <v>142</v>
      </c>
      <c r="B3841" s="1" t="str">
        <f>+VLOOKUP(A3841,Codigos_mercados_mayoristas[],2,0)</f>
        <v>Metropolitana</v>
      </c>
      <c r="C3841" s="1">
        <f>+VLOOKUP(A3841,Codigos_mercados_mayoristas[],3,0)</f>
        <v>13</v>
      </c>
      <c r="D3841" s="30">
        <v>44175</v>
      </c>
      <c r="E3841" s="4" t="s">
        <v>196</v>
      </c>
      <c r="F3841" t="s">
        <v>716</v>
      </c>
      <c r="G3841" t="s">
        <v>745</v>
      </c>
      <c r="H3841" t="s">
        <v>13</v>
      </c>
      <c r="I3841" s="31">
        <v>4200</v>
      </c>
      <c r="J3841">
        <v>600</v>
      </c>
      <c r="K3841">
        <v>550</v>
      </c>
      <c r="L3841">
        <v>582</v>
      </c>
      <c r="M3841" t="s">
        <v>14</v>
      </c>
      <c r="N3841" t="s">
        <v>123</v>
      </c>
      <c r="O3841" s="47">
        <f>+VLOOKUP(Precio_diario_hortalizas[[#This Row],[Unidad de comercialización]],Codigos_kg[],2,0)</f>
        <v>1</v>
      </c>
      <c r="P3841" s="47">
        <f>+Precio_diario_hortalizas[[#This Row],[Precio promedio ponderado]]/Precio_diario_hortalizas[[#This Row],[Kg o Unidades]]</f>
        <v>582</v>
      </c>
    </row>
    <row r="3842" spans="1:16" x14ac:dyDescent="0.25">
      <c r="A3842" s="15" t="s">
        <v>142</v>
      </c>
      <c r="B3842" s="1" t="str">
        <f>+VLOOKUP(A3842,Codigos_mercados_mayoristas[],2,0)</f>
        <v>Metropolitana</v>
      </c>
      <c r="C3842" s="1">
        <f>+VLOOKUP(A3842,Codigos_mercados_mayoristas[],3,0)</f>
        <v>13</v>
      </c>
      <c r="D3842" s="30">
        <v>44175</v>
      </c>
      <c r="E3842" s="4" t="s">
        <v>196</v>
      </c>
      <c r="F3842" t="s">
        <v>716</v>
      </c>
      <c r="G3842" t="s">
        <v>745</v>
      </c>
      <c r="H3842" t="s">
        <v>16</v>
      </c>
      <c r="I3842" s="31">
        <v>2800</v>
      </c>
      <c r="J3842">
        <v>400</v>
      </c>
      <c r="K3842">
        <v>350</v>
      </c>
      <c r="L3842">
        <v>377</v>
      </c>
      <c r="M3842" t="s">
        <v>14</v>
      </c>
      <c r="N3842" t="s">
        <v>123</v>
      </c>
      <c r="O3842" s="47">
        <f>+VLOOKUP(Precio_diario_hortalizas[[#This Row],[Unidad de comercialización]],Codigos_kg[],2,0)</f>
        <v>1</v>
      </c>
      <c r="P3842" s="47">
        <f>+Precio_diario_hortalizas[[#This Row],[Precio promedio ponderado]]/Precio_diario_hortalizas[[#This Row],[Kg o Unidades]]</f>
        <v>377</v>
      </c>
    </row>
    <row r="3843" spans="1:16" x14ac:dyDescent="0.25">
      <c r="A3843" s="15" t="s">
        <v>142</v>
      </c>
      <c r="B3843" s="1" t="str">
        <f>+VLOOKUP(A3843,Codigos_mercados_mayoristas[],2,0)</f>
        <v>Metropolitana</v>
      </c>
      <c r="C3843" s="1">
        <f>+VLOOKUP(A3843,Codigos_mercados_mayoristas[],3,0)</f>
        <v>13</v>
      </c>
      <c r="D3843" s="30">
        <v>44175</v>
      </c>
      <c r="E3843" s="4" t="s">
        <v>196</v>
      </c>
      <c r="F3843" t="s">
        <v>716</v>
      </c>
      <c r="G3843" t="s">
        <v>717</v>
      </c>
      <c r="H3843" t="s">
        <v>264</v>
      </c>
      <c r="I3843" s="31">
        <v>6200</v>
      </c>
      <c r="J3843">
        <v>250</v>
      </c>
      <c r="K3843">
        <v>200</v>
      </c>
      <c r="L3843">
        <v>222</v>
      </c>
      <c r="M3843" t="s">
        <v>14</v>
      </c>
      <c r="N3843" t="s">
        <v>123</v>
      </c>
      <c r="O3843" s="47">
        <f>+VLOOKUP(Precio_diario_hortalizas[[#This Row],[Unidad de comercialización]],Codigos_kg[],2,0)</f>
        <v>1</v>
      </c>
      <c r="P3843" s="47">
        <f>+Precio_diario_hortalizas[[#This Row],[Precio promedio ponderado]]/Precio_diario_hortalizas[[#This Row],[Kg o Unidades]]</f>
        <v>222</v>
      </c>
    </row>
    <row r="3844" spans="1:16" x14ac:dyDescent="0.25">
      <c r="A3844" s="15" t="s">
        <v>142</v>
      </c>
      <c r="B3844" s="1" t="str">
        <f>+VLOOKUP(A3844,Codigos_mercados_mayoristas[],2,0)</f>
        <v>Metropolitana</v>
      </c>
      <c r="C3844" s="1">
        <f>+VLOOKUP(A3844,Codigos_mercados_mayoristas[],3,0)</f>
        <v>13</v>
      </c>
      <c r="D3844" s="30">
        <v>44175</v>
      </c>
      <c r="E3844" s="4" t="s">
        <v>196</v>
      </c>
      <c r="F3844" t="s">
        <v>716</v>
      </c>
      <c r="G3844" t="s">
        <v>717</v>
      </c>
      <c r="H3844" t="s">
        <v>69</v>
      </c>
      <c r="I3844" s="31">
        <v>6900</v>
      </c>
      <c r="J3844">
        <v>900</v>
      </c>
      <c r="K3844">
        <v>850</v>
      </c>
      <c r="L3844">
        <v>870</v>
      </c>
      <c r="M3844" t="s">
        <v>14</v>
      </c>
      <c r="N3844" t="s">
        <v>123</v>
      </c>
      <c r="O3844" s="47">
        <f>+VLOOKUP(Precio_diario_hortalizas[[#This Row],[Unidad de comercialización]],Codigos_kg[],2,0)</f>
        <v>1</v>
      </c>
      <c r="P3844" s="47">
        <f>+Precio_diario_hortalizas[[#This Row],[Precio promedio ponderado]]/Precio_diario_hortalizas[[#This Row],[Kg o Unidades]]</f>
        <v>870</v>
      </c>
    </row>
    <row r="3845" spans="1:16" x14ac:dyDescent="0.25">
      <c r="A3845" s="15" t="s">
        <v>142</v>
      </c>
      <c r="B3845" s="1" t="str">
        <f>+VLOOKUP(A3845,Codigos_mercados_mayoristas[],2,0)</f>
        <v>Metropolitana</v>
      </c>
      <c r="C3845" s="1">
        <f>+VLOOKUP(A3845,Codigos_mercados_mayoristas[],3,0)</f>
        <v>13</v>
      </c>
      <c r="D3845" s="30">
        <v>44175</v>
      </c>
      <c r="E3845" s="4" t="s">
        <v>196</v>
      </c>
      <c r="F3845" t="s">
        <v>716</v>
      </c>
      <c r="G3845" t="s">
        <v>717</v>
      </c>
      <c r="H3845" t="s">
        <v>19</v>
      </c>
      <c r="I3845" s="31">
        <v>6400</v>
      </c>
      <c r="J3845">
        <v>650</v>
      </c>
      <c r="K3845">
        <v>600</v>
      </c>
      <c r="L3845">
        <v>626</v>
      </c>
      <c r="M3845" t="s">
        <v>14</v>
      </c>
      <c r="N3845" t="s">
        <v>123</v>
      </c>
      <c r="O3845" s="47">
        <f>+VLOOKUP(Precio_diario_hortalizas[[#This Row],[Unidad de comercialización]],Codigos_kg[],2,0)</f>
        <v>1</v>
      </c>
      <c r="P3845" s="47">
        <f>+Precio_diario_hortalizas[[#This Row],[Precio promedio ponderado]]/Precio_diario_hortalizas[[#This Row],[Kg o Unidades]]</f>
        <v>626</v>
      </c>
    </row>
    <row r="3846" spans="1:16" x14ac:dyDescent="0.25">
      <c r="A3846" s="15" t="s">
        <v>142</v>
      </c>
      <c r="B3846" s="1" t="str">
        <f>+VLOOKUP(A3846,Codigos_mercados_mayoristas[],2,0)</f>
        <v>Metropolitana</v>
      </c>
      <c r="C3846" s="1">
        <f>+VLOOKUP(A3846,Codigos_mercados_mayoristas[],3,0)</f>
        <v>13</v>
      </c>
      <c r="D3846" s="30">
        <v>44175</v>
      </c>
      <c r="E3846" s="4" t="s">
        <v>196</v>
      </c>
      <c r="F3846" t="s">
        <v>716</v>
      </c>
      <c r="G3846" t="s">
        <v>717</v>
      </c>
      <c r="H3846" t="s">
        <v>13</v>
      </c>
      <c r="I3846" s="31">
        <v>7200</v>
      </c>
      <c r="J3846">
        <v>500</v>
      </c>
      <c r="K3846">
        <v>450</v>
      </c>
      <c r="L3846">
        <v>476</v>
      </c>
      <c r="M3846" t="s">
        <v>14</v>
      </c>
      <c r="N3846" t="s">
        <v>123</v>
      </c>
      <c r="O3846" s="47">
        <f>+VLOOKUP(Precio_diario_hortalizas[[#This Row],[Unidad de comercialización]],Codigos_kg[],2,0)</f>
        <v>1</v>
      </c>
      <c r="P3846" s="47">
        <f>+Precio_diario_hortalizas[[#This Row],[Precio promedio ponderado]]/Precio_diario_hortalizas[[#This Row],[Kg o Unidades]]</f>
        <v>476</v>
      </c>
    </row>
    <row r="3847" spans="1:16" x14ac:dyDescent="0.25">
      <c r="A3847" s="15" t="s">
        <v>142</v>
      </c>
      <c r="B3847" s="1" t="str">
        <f>+VLOOKUP(A3847,Codigos_mercados_mayoristas[],2,0)</f>
        <v>Metropolitana</v>
      </c>
      <c r="C3847" s="1">
        <f>+VLOOKUP(A3847,Codigos_mercados_mayoristas[],3,0)</f>
        <v>13</v>
      </c>
      <c r="D3847" s="30">
        <v>44175</v>
      </c>
      <c r="E3847" s="4" t="s">
        <v>196</v>
      </c>
      <c r="F3847" t="s">
        <v>716</v>
      </c>
      <c r="G3847" t="s">
        <v>717</v>
      </c>
      <c r="H3847" t="s">
        <v>16</v>
      </c>
      <c r="I3847" s="31">
        <v>6300</v>
      </c>
      <c r="J3847">
        <v>400</v>
      </c>
      <c r="K3847">
        <v>350</v>
      </c>
      <c r="L3847">
        <v>378</v>
      </c>
      <c r="M3847" t="s">
        <v>14</v>
      </c>
      <c r="N3847" t="s">
        <v>123</v>
      </c>
      <c r="O3847" s="47">
        <f>+VLOOKUP(Precio_diario_hortalizas[[#This Row],[Unidad de comercialización]],Codigos_kg[],2,0)</f>
        <v>1</v>
      </c>
      <c r="P3847" s="47">
        <f>+Precio_diario_hortalizas[[#This Row],[Precio promedio ponderado]]/Precio_diario_hortalizas[[#This Row],[Kg o Unidades]]</f>
        <v>378</v>
      </c>
    </row>
    <row r="3848" spans="1:16" x14ac:dyDescent="0.25">
      <c r="A3848" s="15" t="s">
        <v>142</v>
      </c>
      <c r="B3848" s="1" t="str">
        <f>+VLOOKUP(A3848,Codigos_mercados_mayoristas[],2,0)</f>
        <v>Metropolitana</v>
      </c>
      <c r="C3848" s="1">
        <f>+VLOOKUP(A3848,Codigos_mercados_mayoristas[],3,0)</f>
        <v>13</v>
      </c>
      <c r="D3848" s="30">
        <v>44175</v>
      </c>
      <c r="E3848" s="4" t="s">
        <v>196</v>
      </c>
      <c r="F3848" t="s">
        <v>747</v>
      </c>
      <c r="G3848" t="s">
        <v>12</v>
      </c>
      <c r="H3848" t="s">
        <v>19</v>
      </c>
      <c r="I3848">
        <v>41</v>
      </c>
      <c r="J3848" s="31">
        <v>10000</v>
      </c>
      <c r="K3848" s="31">
        <v>10000</v>
      </c>
      <c r="L3848" s="31">
        <v>10000</v>
      </c>
      <c r="M3848" t="s">
        <v>81</v>
      </c>
      <c r="N3848" t="s">
        <v>118</v>
      </c>
      <c r="O3848" s="47">
        <f>+VLOOKUP(Precio_diario_hortalizas[[#This Row],[Unidad de comercialización]],Codigos_kg[],2,0)</f>
        <v>3</v>
      </c>
      <c r="P3848" s="47">
        <f>+Precio_diario_hortalizas[[#This Row],[Precio promedio ponderado]]/Precio_diario_hortalizas[[#This Row],[Kg o Unidades]]</f>
        <v>3333.3333333333335</v>
      </c>
    </row>
    <row r="3849" spans="1:16" x14ac:dyDescent="0.25">
      <c r="A3849" s="15" t="s">
        <v>142</v>
      </c>
      <c r="B3849" s="1" t="str">
        <f>+VLOOKUP(A3849,Codigos_mercados_mayoristas[],2,0)</f>
        <v>Metropolitana</v>
      </c>
      <c r="C3849" s="1">
        <f>+VLOOKUP(A3849,Codigos_mercados_mayoristas[],3,0)</f>
        <v>13</v>
      </c>
      <c r="D3849" s="30">
        <v>44175</v>
      </c>
      <c r="E3849" s="4" t="s">
        <v>196</v>
      </c>
      <c r="F3849" t="s">
        <v>94</v>
      </c>
      <c r="G3849" t="s">
        <v>126</v>
      </c>
      <c r="H3849" t="s">
        <v>96</v>
      </c>
      <c r="I3849" s="31">
        <v>4450</v>
      </c>
      <c r="J3849" s="31">
        <v>11000</v>
      </c>
      <c r="K3849" s="31">
        <v>9000</v>
      </c>
      <c r="L3849" s="31">
        <v>9966</v>
      </c>
      <c r="M3849" t="s">
        <v>39</v>
      </c>
      <c r="N3849" t="s">
        <v>155</v>
      </c>
      <c r="O3849" s="47">
        <f>+VLOOKUP(Precio_diario_hortalizas[[#This Row],[Unidad de comercialización]],Codigos_kg[],2,0)</f>
        <v>25</v>
      </c>
      <c r="P3849" s="47">
        <f>+Precio_diario_hortalizas[[#This Row],[Precio promedio ponderado]]/Precio_diario_hortalizas[[#This Row],[Kg o Unidades]]</f>
        <v>398.64</v>
      </c>
    </row>
    <row r="3850" spans="1:16" x14ac:dyDescent="0.25">
      <c r="A3850" s="15" t="s">
        <v>142</v>
      </c>
      <c r="B3850" s="1" t="str">
        <f>+VLOOKUP(A3850,Codigos_mercados_mayoristas[],2,0)</f>
        <v>Metropolitana</v>
      </c>
      <c r="C3850" s="1">
        <f>+VLOOKUP(A3850,Codigos_mercados_mayoristas[],3,0)</f>
        <v>13</v>
      </c>
      <c r="D3850" s="30">
        <v>44175</v>
      </c>
      <c r="E3850" s="4" t="s">
        <v>196</v>
      </c>
      <c r="F3850" t="s">
        <v>94</v>
      </c>
      <c r="G3850" t="s">
        <v>126</v>
      </c>
      <c r="H3850" t="s">
        <v>96</v>
      </c>
      <c r="I3850" s="31">
        <v>1700</v>
      </c>
      <c r="J3850" s="31">
        <v>10000</v>
      </c>
      <c r="K3850" s="31">
        <v>9500</v>
      </c>
      <c r="L3850" s="31">
        <v>9765</v>
      </c>
      <c r="M3850" t="s">
        <v>39</v>
      </c>
      <c r="N3850" t="s">
        <v>123</v>
      </c>
      <c r="O3850" s="47">
        <f>+VLOOKUP(Precio_diario_hortalizas[[#This Row],[Unidad de comercialización]],Codigos_kg[],2,0)</f>
        <v>25</v>
      </c>
      <c r="P3850" s="47">
        <f>+Precio_diario_hortalizas[[#This Row],[Precio promedio ponderado]]/Precio_diario_hortalizas[[#This Row],[Kg o Unidades]]</f>
        <v>390.6</v>
      </c>
    </row>
    <row r="3851" spans="1:16" x14ac:dyDescent="0.25">
      <c r="A3851" s="15" t="s">
        <v>142</v>
      </c>
      <c r="B3851" s="1" t="str">
        <f>+VLOOKUP(A3851,Codigos_mercados_mayoristas[],2,0)</f>
        <v>Metropolitana</v>
      </c>
      <c r="C3851" s="1">
        <f>+VLOOKUP(A3851,Codigos_mercados_mayoristas[],3,0)</f>
        <v>13</v>
      </c>
      <c r="D3851" s="30">
        <v>44175</v>
      </c>
      <c r="E3851" s="4" t="s">
        <v>196</v>
      </c>
      <c r="F3851" t="s">
        <v>94</v>
      </c>
      <c r="G3851" t="s">
        <v>126</v>
      </c>
      <c r="H3851" t="s">
        <v>96</v>
      </c>
      <c r="I3851" s="31">
        <v>2300</v>
      </c>
      <c r="J3851" s="31">
        <v>10000</v>
      </c>
      <c r="K3851" s="31">
        <v>9000</v>
      </c>
      <c r="L3851" s="31">
        <v>9478</v>
      </c>
      <c r="M3851" t="s">
        <v>39</v>
      </c>
      <c r="N3851" t="s">
        <v>109</v>
      </c>
      <c r="O3851" s="47">
        <f>+VLOOKUP(Precio_diario_hortalizas[[#This Row],[Unidad de comercialización]],Codigos_kg[],2,0)</f>
        <v>25</v>
      </c>
      <c r="P3851" s="47">
        <f>+Precio_diario_hortalizas[[#This Row],[Precio promedio ponderado]]/Precio_diario_hortalizas[[#This Row],[Kg o Unidades]]</f>
        <v>379.12</v>
      </c>
    </row>
    <row r="3852" spans="1:16" x14ac:dyDescent="0.25">
      <c r="A3852" s="15" t="s">
        <v>142</v>
      </c>
      <c r="B3852" s="1" t="str">
        <f>+VLOOKUP(A3852,Codigos_mercados_mayoristas[],2,0)</f>
        <v>Metropolitana</v>
      </c>
      <c r="C3852" s="1">
        <f>+VLOOKUP(A3852,Codigos_mercados_mayoristas[],3,0)</f>
        <v>13</v>
      </c>
      <c r="D3852" s="30">
        <v>44175</v>
      </c>
      <c r="E3852" s="4" t="s">
        <v>196</v>
      </c>
      <c r="F3852" t="s">
        <v>94</v>
      </c>
      <c r="G3852" t="s">
        <v>718</v>
      </c>
      <c r="H3852" t="s">
        <v>96</v>
      </c>
      <c r="I3852" s="31">
        <v>1700</v>
      </c>
      <c r="J3852" s="31">
        <v>10000</v>
      </c>
      <c r="K3852" s="31">
        <v>9000</v>
      </c>
      <c r="L3852" s="31">
        <v>9529</v>
      </c>
      <c r="M3852" t="s">
        <v>39</v>
      </c>
      <c r="N3852" t="s">
        <v>123</v>
      </c>
      <c r="O3852" s="47">
        <f>+VLOOKUP(Precio_diario_hortalizas[[#This Row],[Unidad de comercialización]],Codigos_kg[],2,0)</f>
        <v>25</v>
      </c>
      <c r="P3852" s="47">
        <f>+Precio_diario_hortalizas[[#This Row],[Precio promedio ponderado]]/Precio_diario_hortalizas[[#This Row],[Kg o Unidades]]</f>
        <v>381.16</v>
      </c>
    </row>
    <row r="3853" spans="1:16" x14ac:dyDescent="0.25">
      <c r="A3853" s="15" t="s">
        <v>142</v>
      </c>
      <c r="B3853" s="1" t="str">
        <f>+VLOOKUP(A3853,Codigos_mercados_mayoristas[],2,0)</f>
        <v>Metropolitana</v>
      </c>
      <c r="C3853" s="1">
        <f>+VLOOKUP(A3853,Codigos_mercados_mayoristas[],3,0)</f>
        <v>13</v>
      </c>
      <c r="D3853" s="30">
        <v>44175</v>
      </c>
      <c r="E3853" s="4" t="s">
        <v>196</v>
      </c>
      <c r="F3853" t="s">
        <v>94</v>
      </c>
      <c r="G3853" t="s">
        <v>95</v>
      </c>
      <c r="H3853" t="s">
        <v>96</v>
      </c>
      <c r="I3853" s="31">
        <v>1900</v>
      </c>
      <c r="J3853" s="31">
        <v>9500</v>
      </c>
      <c r="K3853" s="31">
        <v>9000</v>
      </c>
      <c r="L3853" s="31">
        <v>9263</v>
      </c>
      <c r="M3853" t="s">
        <v>39</v>
      </c>
      <c r="N3853" t="s">
        <v>109</v>
      </c>
      <c r="O3853" s="47">
        <f>+VLOOKUP(Precio_diario_hortalizas[[#This Row],[Unidad de comercialización]],Codigos_kg[],2,0)</f>
        <v>25</v>
      </c>
      <c r="P3853" s="47">
        <f>+Precio_diario_hortalizas[[#This Row],[Precio promedio ponderado]]/Precio_diario_hortalizas[[#This Row],[Kg o Unidades]]</f>
        <v>370.52</v>
      </c>
    </row>
    <row r="3854" spans="1:16" x14ac:dyDescent="0.25">
      <c r="A3854" s="15" t="s">
        <v>142</v>
      </c>
      <c r="B3854" s="1" t="str">
        <f>+VLOOKUP(A3854,Codigos_mercados_mayoristas[],2,0)</f>
        <v>Metropolitana</v>
      </c>
      <c r="C3854" s="1">
        <f>+VLOOKUP(A3854,Codigos_mercados_mayoristas[],3,0)</f>
        <v>13</v>
      </c>
      <c r="D3854" s="30">
        <v>44175</v>
      </c>
      <c r="E3854" s="4" t="s">
        <v>196</v>
      </c>
      <c r="F3854" t="s">
        <v>53</v>
      </c>
      <c r="G3854" t="s">
        <v>12</v>
      </c>
      <c r="H3854" t="s">
        <v>19</v>
      </c>
      <c r="I3854" s="31">
        <v>1400</v>
      </c>
      <c r="J3854" s="31">
        <v>7000</v>
      </c>
      <c r="K3854" s="31">
        <v>6500</v>
      </c>
      <c r="L3854" s="31">
        <v>6732</v>
      </c>
      <c r="M3854" t="s">
        <v>54</v>
      </c>
      <c r="N3854" t="s">
        <v>133</v>
      </c>
      <c r="O3854" s="47">
        <f>+VLOOKUP(Precio_diario_hortalizas[[#This Row],[Unidad de comercialización]],Codigos_kg[],2,0)</f>
        <v>60</v>
      </c>
      <c r="P3854" s="47">
        <f>+Precio_diario_hortalizas[[#This Row],[Precio promedio ponderado]]/Precio_diario_hortalizas[[#This Row],[Kg o Unidades]]</f>
        <v>112.2</v>
      </c>
    </row>
    <row r="3855" spans="1:16" x14ac:dyDescent="0.25">
      <c r="A3855" s="15" t="s">
        <v>142</v>
      </c>
      <c r="B3855" s="1" t="str">
        <f>+VLOOKUP(A3855,Codigos_mercados_mayoristas[],2,0)</f>
        <v>Metropolitana</v>
      </c>
      <c r="C3855" s="1">
        <f>+VLOOKUP(A3855,Codigos_mercados_mayoristas[],3,0)</f>
        <v>13</v>
      </c>
      <c r="D3855" s="30">
        <v>44175</v>
      </c>
      <c r="E3855" s="4" t="s">
        <v>196</v>
      </c>
      <c r="F3855" t="s">
        <v>53</v>
      </c>
      <c r="G3855" t="s">
        <v>12</v>
      </c>
      <c r="H3855" t="s">
        <v>19</v>
      </c>
      <c r="I3855" s="31">
        <v>1400</v>
      </c>
      <c r="J3855" s="31">
        <v>6000</v>
      </c>
      <c r="K3855" s="31">
        <v>5500</v>
      </c>
      <c r="L3855" s="31">
        <v>5732</v>
      </c>
      <c r="M3855" t="s">
        <v>54</v>
      </c>
      <c r="N3855" t="s">
        <v>15</v>
      </c>
      <c r="O3855" s="47">
        <f>+VLOOKUP(Precio_diario_hortalizas[[#This Row],[Unidad de comercialización]],Codigos_kg[],2,0)</f>
        <v>60</v>
      </c>
      <c r="P3855" s="47">
        <f>+Precio_diario_hortalizas[[#This Row],[Precio promedio ponderado]]/Precio_diario_hortalizas[[#This Row],[Kg o Unidades]]</f>
        <v>95.533333333333331</v>
      </c>
    </row>
    <row r="3856" spans="1:16" x14ac:dyDescent="0.25">
      <c r="A3856" s="15" t="s">
        <v>142</v>
      </c>
      <c r="B3856" s="1" t="str">
        <f>+VLOOKUP(A3856,Codigos_mercados_mayoristas[],2,0)</f>
        <v>Metropolitana</v>
      </c>
      <c r="C3856" s="1">
        <f>+VLOOKUP(A3856,Codigos_mercados_mayoristas[],3,0)</f>
        <v>13</v>
      </c>
      <c r="D3856" s="30">
        <v>44175</v>
      </c>
      <c r="E3856" s="4" t="s">
        <v>196</v>
      </c>
      <c r="F3856" t="s">
        <v>53</v>
      </c>
      <c r="G3856" t="s">
        <v>12</v>
      </c>
      <c r="H3856" t="s">
        <v>13</v>
      </c>
      <c r="I3856">
        <v>580</v>
      </c>
      <c r="J3856" s="31">
        <v>6000</v>
      </c>
      <c r="K3856" s="31">
        <v>5500</v>
      </c>
      <c r="L3856" s="31">
        <v>5776</v>
      </c>
      <c r="M3856" t="s">
        <v>722</v>
      </c>
      <c r="N3856" t="s">
        <v>15</v>
      </c>
      <c r="O3856" s="47">
        <f>+VLOOKUP(Precio_diario_hortalizas[[#This Row],[Unidad de comercialización]],Codigos_kg[],2,0)</f>
        <v>100</v>
      </c>
      <c r="P3856" s="47">
        <f>+Precio_diario_hortalizas[[#This Row],[Precio promedio ponderado]]/Precio_diario_hortalizas[[#This Row],[Kg o Unidades]]</f>
        <v>57.76</v>
      </c>
    </row>
    <row r="3857" spans="1:16" x14ac:dyDescent="0.25">
      <c r="A3857" s="15" t="s">
        <v>142</v>
      </c>
      <c r="B3857" s="1" t="str">
        <f>+VLOOKUP(A3857,Codigos_mercados_mayoristas[],2,0)</f>
        <v>Metropolitana</v>
      </c>
      <c r="C3857" s="1">
        <f>+VLOOKUP(A3857,Codigos_mercados_mayoristas[],3,0)</f>
        <v>13</v>
      </c>
      <c r="D3857" s="30">
        <v>44175</v>
      </c>
      <c r="E3857" s="4" t="s">
        <v>196</v>
      </c>
      <c r="F3857" t="s">
        <v>132</v>
      </c>
      <c r="G3857" t="s">
        <v>12</v>
      </c>
      <c r="H3857" t="s">
        <v>19</v>
      </c>
      <c r="I3857">
        <v>180</v>
      </c>
      <c r="J3857" s="31">
        <v>5000</v>
      </c>
      <c r="K3857" s="31">
        <v>5000</v>
      </c>
      <c r="L3857" s="31">
        <v>5000</v>
      </c>
      <c r="M3857" t="s">
        <v>124</v>
      </c>
      <c r="N3857" t="s">
        <v>118</v>
      </c>
      <c r="O3857" s="47">
        <f>+VLOOKUP(Precio_diario_hortalizas[[#This Row],[Unidad de comercialización]],Codigos_kg[],2,0)</f>
        <v>36</v>
      </c>
      <c r="P3857" s="47">
        <f>+Precio_diario_hortalizas[[#This Row],[Precio promedio ponderado]]/Precio_diario_hortalizas[[#This Row],[Kg o Unidades]]</f>
        <v>138.88888888888889</v>
      </c>
    </row>
    <row r="3858" spans="1:16" x14ac:dyDescent="0.25">
      <c r="A3858" s="15" t="s">
        <v>142</v>
      </c>
      <c r="B3858" s="1" t="str">
        <f>+VLOOKUP(A3858,Codigos_mercados_mayoristas[],2,0)</f>
        <v>Metropolitana</v>
      </c>
      <c r="C3858" s="1">
        <f>+VLOOKUP(A3858,Codigos_mercados_mayoristas[],3,0)</f>
        <v>13</v>
      </c>
      <c r="D3858" s="30">
        <v>44175</v>
      </c>
      <c r="E3858" s="4" t="s">
        <v>196</v>
      </c>
      <c r="F3858" t="s">
        <v>132</v>
      </c>
      <c r="G3858" t="s">
        <v>12</v>
      </c>
      <c r="H3858" t="s">
        <v>19</v>
      </c>
      <c r="I3858">
        <v>220</v>
      </c>
      <c r="J3858" s="31">
        <v>8000</v>
      </c>
      <c r="K3858" s="31">
        <v>8000</v>
      </c>
      <c r="L3858" s="31">
        <v>8000</v>
      </c>
      <c r="M3858" t="s">
        <v>81</v>
      </c>
      <c r="N3858" t="s">
        <v>118</v>
      </c>
      <c r="O3858" s="47">
        <f>+VLOOKUP(Precio_diario_hortalizas[[#This Row],[Unidad de comercialización]],Codigos_kg[],2,0)</f>
        <v>3</v>
      </c>
      <c r="P3858" s="47">
        <f>+Precio_diario_hortalizas[[#This Row],[Precio promedio ponderado]]/Precio_diario_hortalizas[[#This Row],[Kg o Unidades]]</f>
        <v>2666.6666666666665</v>
      </c>
    </row>
    <row r="3859" spans="1:16" x14ac:dyDescent="0.25">
      <c r="A3859" s="15" t="s">
        <v>142</v>
      </c>
      <c r="B3859" s="1" t="str">
        <f>+VLOOKUP(A3859,Codigos_mercados_mayoristas[],2,0)</f>
        <v>Metropolitana</v>
      </c>
      <c r="C3859" s="1">
        <f>+VLOOKUP(A3859,Codigos_mercados_mayoristas[],3,0)</f>
        <v>13</v>
      </c>
      <c r="D3859" s="30">
        <v>44175</v>
      </c>
      <c r="E3859" s="4" t="s">
        <v>196</v>
      </c>
      <c r="F3859" t="s">
        <v>132</v>
      </c>
      <c r="G3859" t="s">
        <v>12</v>
      </c>
      <c r="H3859" t="s">
        <v>13</v>
      </c>
      <c r="I3859">
        <v>70</v>
      </c>
      <c r="J3859" s="31">
        <v>4000</v>
      </c>
      <c r="K3859" s="31">
        <v>4000</v>
      </c>
      <c r="L3859" s="31">
        <v>4000</v>
      </c>
      <c r="M3859" t="s">
        <v>124</v>
      </c>
      <c r="N3859" t="s">
        <v>118</v>
      </c>
      <c r="O3859" s="47">
        <f>+VLOOKUP(Precio_diario_hortalizas[[#This Row],[Unidad de comercialización]],Codigos_kg[],2,0)</f>
        <v>36</v>
      </c>
      <c r="P3859" s="47">
        <f>+Precio_diario_hortalizas[[#This Row],[Precio promedio ponderado]]/Precio_diario_hortalizas[[#This Row],[Kg o Unidades]]</f>
        <v>111.11111111111111</v>
      </c>
    </row>
    <row r="3860" spans="1:16" x14ac:dyDescent="0.25">
      <c r="A3860" s="15" t="s">
        <v>142</v>
      </c>
      <c r="B3860" s="1" t="str">
        <f>+VLOOKUP(A3860,Codigos_mercados_mayoristas[],2,0)</f>
        <v>Metropolitana</v>
      </c>
      <c r="C3860" s="1">
        <f>+VLOOKUP(A3860,Codigos_mercados_mayoristas[],3,0)</f>
        <v>13</v>
      </c>
      <c r="D3860" s="30">
        <v>44175</v>
      </c>
      <c r="E3860" s="4" t="s">
        <v>196</v>
      </c>
      <c r="F3860" t="s">
        <v>132</v>
      </c>
      <c r="G3860" t="s">
        <v>12</v>
      </c>
      <c r="H3860" t="s">
        <v>13</v>
      </c>
      <c r="I3860">
        <v>150</v>
      </c>
      <c r="J3860" s="31">
        <v>7000</v>
      </c>
      <c r="K3860" s="31">
        <v>7000</v>
      </c>
      <c r="L3860" s="31">
        <v>7000</v>
      </c>
      <c r="M3860" t="s">
        <v>81</v>
      </c>
      <c r="N3860" t="s">
        <v>118</v>
      </c>
      <c r="O3860" s="47">
        <f>+VLOOKUP(Precio_diario_hortalizas[[#This Row],[Unidad de comercialización]],Codigos_kg[],2,0)</f>
        <v>3</v>
      </c>
      <c r="P3860" s="47">
        <f>+Precio_diario_hortalizas[[#This Row],[Precio promedio ponderado]]/Precio_diario_hortalizas[[#This Row],[Kg o Unidades]]</f>
        <v>2333.3333333333335</v>
      </c>
    </row>
    <row r="3861" spans="1:16" x14ac:dyDescent="0.25">
      <c r="A3861" s="15" t="s">
        <v>142</v>
      </c>
      <c r="B3861" s="1" t="str">
        <f>+VLOOKUP(A3861,Codigos_mercados_mayoristas[],2,0)</f>
        <v>Metropolitana</v>
      </c>
      <c r="C3861" s="1">
        <f>+VLOOKUP(A3861,Codigos_mercados_mayoristas[],3,0)</f>
        <v>13</v>
      </c>
      <c r="D3861" s="30">
        <v>44175</v>
      </c>
      <c r="E3861" s="4" t="s">
        <v>196</v>
      </c>
      <c r="F3861" t="s">
        <v>27</v>
      </c>
      <c r="G3861" t="s">
        <v>28</v>
      </c>
      <c r="H3861" t="s">
        <v>19</v>
      </c>
      <c r="I3861">
        <v>640</v>
      </c>
      <c r="J3861" s="31">
        <v>25000</v>
      </c>
      <c r="K3861" s="31">
        <v>23000</v>
      </c>
      <c r="L3861" s="31">
        <v>24000</v>
      </c>
      <c r="M3861" t="s">
        <v>29</v>
      </c>
      <c r="N3861" t="s">
        <v>15</v>
      </c>
      <c r="O3861" s="47">
        <f>+VLOOKUP(Precio_diario_hortalizas[[#This Row],[Unidad de comercialización]],Codigos_kg[],2,0)</f>
        <v>15</v>
      </c>
      <c r="P3861" s="47">
        <f>+Precio_diario_hortalizas[[#This Row],[Precio promedio ponderado]]/Precio_diario_hortalizas[[#This Row],[Kg o Unidades]]</f>
        <v>1600</v>
      </c>
    </row>
    <row r="3862" spans="1:16" x14ac:dyDescent="0.25">
      <c r="A3862" s="15" t="s">
        <v>142</v>
      </c>
      <c r="B3862" s="1" t="str">
        <f>+VLOOKUP(A3862,Codigos_mercados_mayoristas[],2,0)</f>
        <v>Metropolitana</v>
      </c>
      <c r="C3862" s="1">
        <f>+VLOOKUP(A3862,Codigos_mercados_mayoristas[],3,0)</f>
        <v>13</v>
      </c>
      <c r="D3862" s="30">
        <v>44175</v>
      </c>
      <c r="E3862" s="4" t="s">
        <v>196</v>
      </c>
      <c r="F3862" t="s">
        <v>27</v>
      </c>
      <c r="G3862" t="s">
        <v>28</v>
      </c>
      <c r="H3862" t="s">
        <v>13</v>
      </c>
      <c r="I3862">
        <v>720</v>
      </c>
      <c r="J3862" s="31">
        <v>20000</v>
      </c>
      <c r="K3862" s="31">
        <v>18000</v>
      </c>
      <c r="L3862" s="31">
        <v>19278</v>
      </c>
      <c r="M3862" t="s">
        <v>29</v>
      </c>
      <c r="N3862" t="s">
        <v>15</v>
      </c>
      <c r="O3862" s="47">
        <f>+VLOOKUP(Precio_diario_hortalizas[[#This Row],[Unidad de comercialización]],Codigos_kg[],2,0)</f>
        <v>15</v>
      </c>
      <c r="P3862" s="47">
        <f>+Precio_diario_hortalizas[[#This Row],[Precio promedio ponderado]]/Precio_diario_hortalizas[[#This Row],[Kg o Unidades]]</f>
        <v>1285.2</v>
      </c>
    </row>
    <row r="3863" spans="1:16" x14ac:dyDescent="0.25">
      <c r="A3863" s="15" t="s">
        <v>142</v>
      </c>
      <c r="B3863" s="1" t="str">
        <f>+VLOOKUP(A3863,Codigos_mercados_mayoristas[],2,0)</f>
        <v>Metropolitana</v>
      </c>
      <c r="C3863" s="1">
        <f>+VLOOKUP(A3863,Codigos_mercados_mayoristas[],3,0)</f>
        <v>13</v>
      </c>
      <c r="D3863" s="30">
        <v>44175</v>
      </c>
      <c r="E3863" s="4" t="s">
        <v>196</v>
      </c>
      <c r="F3863" t="s">
        <v>27</v>
      </c>
      <c r="G3863" t="s">
        <v>28</v>
      </c>
      <c r="H3863" t="s">
        <v>16</v>
      </c>
      <c r="I3863">
        <v>380</v>
      </c>
      <c r="J3863" s="31">
        <v>15000</v>
      </c>
      <c r="K3863" s="31">
        <v>14000</v>
      </c>
      <c r="L3863" s="31">
        <v>14684</v>
      </c>
      <c r="M3863" t="s">
        <v>29</v>
      </c>
      <c r="N3863" t="s">
        <v>15</v>
      </c>
      <c r="O3863" s="47">
        <f>+VLOOKUP(Precio_diario_hortalizas[[#This Row],[Unidad de comercialización]],Codigos_kg[],2,0)</f>
        <v>15</v>
      </c>
      <c r="P3863" s="47">
        <f>+Precio_diario_hortalizas[[#This Row],[Precio promedio ponderado]]/Precio_diario_hortalizas[[#This Row],[Kg o Unidades]]</f>
        <v>978.93333333333328</v>
      </c>
    </row>
    <row r="3864" spans="1:16" x14ac:dyDescent="0.25">
      <c r="A3864" s="15" t="s">
        <v>142</v>
      </c>
      <c r="B3864" s="1" t="str">
        <f>+VLOOKUP(A3864,Codigos_mercados_mayoristas[],2,0)</f>
        <v>Metropolitana</v>
      </c>
      <c r="C3864" s="1">
        <f>+VLOOKUP(A3864,Codigos_mercados_mayoristas[],3,0)</f>
        <v>13</v>
      </c>
      <c r="D3864" s="30">
        <v>44175</v>
      </c>
      <c r="E3864" s="4" t="s">
        <v>196</v>
      </c>
      <c r="F3864" t="s">
        <v>27</v>
      </c>
      <c r="G3864" t="s">
        <v>98</v>
      </c>
      <c r="H3864" t="s">
        <v>19</v>
      </c>
      <c r="I3864">
        <v>230</v>
      </c>
      <c r="J3864" s="31">
        <v>10000</v>
      </c>
      <c r="K3864" s="31">
        <v>10000</v>
      </c>
      <c r="L3864" s="31">
        <v>10000</v>
      </c>
      <c r="M3864" t="s">
        <v>29</v>
      </c>
      <c r="N3864" t="s">
        <v>15</v>
      </c>
      <c r="O3864" s="47">
        <f>+VLOOKUP(Precio_diario_hortalizas[[#This Row],[Unidad de comercialización]],Codigos_kg[],2,0)</f>
        <v>15</v>
      </c>
      <c r="P3864" s="47">
        <f>+Precio_diario_hortalizas[[#This Row],[Precio promedio ponderado]]/Precio_diario_hortalizas[[#This Row],[Kg o Unidades]]</f>
        <v>666.66666666666663</v>
      </c>
    </row>
    <row r="3865" spans="1:16" x14ac:dyDescent="0.25">
      <c r="A3865" s="15" t="s">
        <v>142</v>
      </c>
      <c r="B3865" s="1" t="str">
        <f>+VLOOKUP(A3865,Codigos_mercados_mayoristas[],2,0)</f>
        <v>Metropolitana</v>
      </c>
      <c r="C3865" s="1">
        <f>+VLOOKUP(A3865,Codigos_mercados_mayoristas[],3,0)</f>
        <v>13</v>
      </c>
      <c r="D3865" s="30">
        <v>44175</v>
      </c>
      <c r="E3865" s="4" t="s">
        <v>196</v>
      </c>
      <c r="F3865" t="s">
        <v>27</v>
      </c>
      <c r="G3865" t="s">
        <v>98</v>
      </c>
      <c r="H3865" t="s">
        <v>19</v>
      </c>
      <c r="I3865">
        <v>970</v>
      </c>
      <c r="J3865" s="31">
        <v>15000</v>
      </c>
      <c r="K3865" s="31">
        <v>14000</v>
      </c>
      <c r="L3865" s="31">
        <v>14670</v>
      </c>
      <c r="M3865" t="s">
        <v>56</v>
      </c>
      <c r="N3865" t="s">
        <v>133</v>
      </c>
      <c r="O3865" s="47">
        <f>+VLOOKUP(Precio_diario_hortalizas[[#This Row],[Unidad de comercialización]],Codigos_kg[],2,0)</f>
        <v>18</v>
      </c>
      <c r="P3865" s="47">
        <f>+Precio_diario_hortalizas[[#This Row],[Precio promedio ponderado]]/Precio_diario_hortalizas[[#This Row],[Kg o Unidades]]</f>
        <v>815</v>
      </c>
    </row>
    <row r="3866" spans="1:16" x14ac:dyDescent="0.25">
      <c r="A3866" s="15" t="s">
        <v>142</v>
      </c>
      <c r="B3866" s="1" t="str">
        <f>+VLOOKUP(A3866,Codigos_mercados_mayoristas[],2,0)</f>
        <v>Metropolitana</v>
      </c>
      <c r="C3866" s="1">
        <f>+VLOOKUP(A3866,Codigos_mercados_mayoristas[],3,0)</f>
        <v>13</v>
      </c>
      <c r="D3866" s="30">
        <v>44175</v>
      </c>
      <c r="E3866" s="4" t="s">
        <v>196</v>
      </c>
      <c r="F3866" t="s">
        <v>27</v>
      </c>
      <c r="G3866" t="s">
        <v>98</v>
      </c>
      <c r="H3866" t="s">
        <v>13</v>
      </c>
      <c r="I3866">
        <v>170</v>
      </c>
      <c r="J3866" s="31">
        <v>7000</v>
      </c>
      <c r="K3866" s="31">
        <v>7000</v>
      </c>
      <c r="L3866" s="31">
        <v>7000</v>
      </c>
      <c r="M3866" t="s">
        <v>29</v>
      </c>
      <c r="N3866" t="s">
        <v>15</v>
      </c>
      <c r="O3866" s="47">
        <f>+VLOOKUP(Precio_diario_hortalizas[[#This Row],[Unidad de comercialización]],Codigos_kg[],2,0)</f>
        <v>15</v>
      </c>
      <c r="P3866" s="47">
        <f>+Precio_diario_hortalizas[[#This Row],[Precio promedio ponderado]]/Precio_diario_hortalizas[[#This Row],[Kg o Unidades]]</f>
        <v>466.66666666666669</v>
      </c>
    </row>
    <row r="3867" spans="1:16" x14ac:dyDescent="0.25">
      <c r="A3867" s="15" t="s">
        <v>142</v>
      </c>
      <c r="B3867" s="1" t="str">
        <f>+VLOOKUP(A3867,Codigos_mercados_mayoristas[],2,0)</f>
        <v>Metropolitana</v>
      </c>
      <c r="C3867" s="1">
        <f>+VLOOKUP(A3867,Codigos_mercados_mayoristas[],3,0)</f>
        <v>13</v>
      </c>
      <c r="D3867" s="30">
        <v>44175</v>
      </c>
      <c r="E3867" s="4" t="s">
        <v>196</v>
      </c>
      <c r="F3867" t="s">
        <v>27</v>
      </c>
      <c r="G3867" t="s">
        <v>98</v>
      </c>
      <c r="H3867" t="s">
        <v>13</v>
      </c>
      <c r="I3867">
        <v>710</v>
      </c>
      <c r="J3867" s="31">
        <v>12000</v>
      </c>
      <c r="K3867" s="31">
        <v>10000</v>
      </c>
      <c r="L3867" s="31">
        <v>10732</v>
      </c>
      <c r="M3867" t="s">
        <v>56</v>
      </c>
      <c r="N3867" t="s">
        <v>133</v>
      </c>
      <c r="O3867" s="47">
        <f>+VLOOKUP(Precio_diario_hortalizas[[#This Row],[Unidad de comercialización]],Codigos_kg[],2,0)</f>
        <v>18</v>
      </c>
      <c r="P3867" s="47">
        <f>+Precio_diario_hortalizas[[#This Row],[Precio promedio ponderado]]/Precio_diario_hortalizas[[#This Row],[Kg o Unidades]]</f>
        <v>596.22222222222217</v>
      </c>
    </row>
    <row r="3868" spans="1:16" x14ac:dyDescent="0.25">
      <c r="A3868" s="15" t="s">
        <v>142</v>
      </c>
      <c r="B3868" s="1" t="str">
        <f>+VLOOKUP(A3868,Codigos_mercados_mayoristas[],2,0)</f>
        <v>Metropolitana</v>
      </c>
      <c r="C3868" s="1">
        <f>+VLOOKUP(A3868,Codigos_mercados_mayoristas[],3,0)</f>
        <v>13</v>
      </c>
      <c r="D3868" s="30">
        <v>44175</v>
      </c>
      <c r="E3868" s="4" t="s">
        <v>196</v>
      </c>
      <c r="F3868" t="s">
        <v>27</v>
      </c>
      <c r="G3868" t="s">
        <v>98</v>
      </c>
      <c r="H3868" t="s">
        <v>16</v>
      </c>
      <c r="I3868">
        <v>160</v>
      </c>
      <c r="J3868" s="31">
        <v>5000</v>
      </c>
      <c r="K3868" s="31">
        <v>5000</v>
      </c>
      <c r="L3868" s="31">
        <v>5000</v>
      </c>
      <c r="M3868" t="s">
        <v>29</v>
      </c>
      <c r="N3868" t="s">
        <v>15</v>
      </c>
      <c r="O3868" s="47">
        <f>+VLOOKUP(Precio_diario_hortalizas[[#This Row],[Unidad de comercialización]],Codigos_kg[],2,0)</f>
        <v>15</v>
      </c>
      <c r="P3868" s="47">
        <f>+Precio_diario_hortalizas[[#This Row],[Precio promedio ponderado]]/Precio_diario_hortalizas[[#This Row],[Kg o Unidades]]</f>
        <v>333.33333333333331</v>
      </c>
    </row>
    <row r="3869" spans="1:16" x14ac:dyDescent="0.25">
      <c r="A3869" s="15" t="s">
        <v>142</v>
      </c>
      <c r="B3869" s="1" t="str">
        <f>+VLOOKUP(A3869,Codigos_mercados_mayoristas[],2,0)</f>
        <v>Metropolitana</v>
      </c>
      <c r="C3869" s="1">
        <f>+VLOOKUP(A3869,Codigos_mercados_mayoristas[],3,0)</f>
        <v>13</v>
      </c>
      <c r="D3869" s="30">
        <v>44175</v>
      </c>
      <c r="E3869" s="4" t="s">
        <v>196</v>
      </c>
      <c r="F3869" t="s">
        <v>27</v>
      </c>
      <c r="G3869" t="s">
        <v>98</v>
      </c>
      <c r="H3869" t="s">
        <v>16</v>
      </c>
      <c r="I3869">
        <v>370</v>
      </c>
      <c r="J3869" s="31">
        <v>8000</v>
      </c>
      <c r="K3869" s="31">
        <v>7000</v>
      </c>
      <c r="L3869" s="31">
        <v>7324</v>
      </c>
      <c r="M3869" t="s">
        <v>56</v>
      </c>
      <c r="N3869" t="s">
        <v>133</v>
      </c>
      <c r="O3869" s="47">
        <f>+VLOOKUP(Precio_diario_hortalizas[[#This Row],[Unidad de comercialización]],Codigos_kg[],2,0)</f>
        <v>18</v>
      </c>
      <c r="P3869" s="47">
        <f>+Precio_diario_hortalizas[[#This Row],[Precio promedio ponderado]]/Precio_diario_hortalizas[[#This Row],[Kg o Unidades]]</f>
        <v>406.88888888888891</v>
      </c>
    </row>
    <row r="3870" spans="1:16" x14ac:dyDescent="0.25">
      <c r="A3870" s="15" t="s">
        <v>142</v>
      </c>
      <c r="B3870" s="1" t="str">
        <f>+VLOOKUP(A3870,Codigos_mercados_mayoristas[],2,0)</f>
        <v>Metropolitana</v>
      </c>
      <c r="C3870" s="1">
        <f>+VLOOKUP(A3870,Codigos_mercados_mayoristas[],3,0)</f>
        <v>13</v>
      </c>
      <c r="D3870" s="30">
        <v>44175</v>
      </c>
      <c r="E3870" s="4" t="s">
        <v>196</v>
      </c>
      <c r="F3870" t="s">
        <v>158</v>
      </c>
      <c r="G3870" t="s">
        <v>12</v>
      </c>
      <c r="H3870" t="s">
        <v>19</v>
      </c>
      <c r="I3870">
        <v>580</v>
      </c>
      <c r="J3870" s="31">
        <v>25000</v>
      </c>
      <c r="K3870" s="31">
        <v>23000</v>
      </c>
      <c r="L3870" s="31">
        <v>23897</v>
      </c>
      <c r="M3870" t="s">
        <v>29</v>
      </c>
      <c r="N3870" t="s">
        <v>45</v>
      </c>
      <c r="O3870" s="47">
        <f>+VLOOKUP(Precio_diario_hortalizas[[#This Row],[Unidad de comercialización]],Codigos_kg[],2,0)</f>
        <v>15</v>
      </c>
      <c r="P3870" s="47">
        <f>+Precio_diario_hortalizas[[#This Row],[Precio promedio ponderado]]/Precio_diario_hortalizas[[#This Row],[Kg o Unidades]]</f>
        <v>1593.1333333333334</v>
      </c>
    </row>
    <row r="3871" spans="1:16" x14ac:dyDescent="0.25">
      <c r="A3871" s="15" t="s">
        <v>142</v>
      </c>
      <c r="B3871" s="1" t="str">
        <f>+VLOOKUP(A3871,Codigos_mercados_mayoristas[],2,0)</f>
        <v>Metropolitana</v>
      </c>
      <c r="C3871" s="1">
        <f>+VLOOKUP(A3871,Codigos_mercados_mayoristas[],3,0)</f>
        <v>13</v>
      </c>
      <c r="D3871" s="30">
        <v>44175</v>
      </c>
      <c r="E3871" s="4" t="s">
        <v>196</v>
      </c>
      <c r="F3871" t="s">
        <v>158</v>
      </c>
      <c r="G3871" t="s">
        <v>12</v>
      </c>
      <c r="H3871" t="s">
        <v>19</v>
      </c>
      <c r="I3871" s="31">
        <v>1400</v>
      </c>
      <c r="J3871" s="31">
        <v>25000</v>
      </c>
      <c r="K3871" s="31">
        <v>23000</v>
      </c>
      <c r="L3871" s="31">
        <v>24071</v>
      </c>
      <c r="M3871" t="s">
        <v>58</v>
      </c>
      <c r="N3871" t="s">
        <v>118</v>
      </c>
      <c r="O3871" s="47">
        <f>+VLOOKUP(Precio_diario_hortalizas[[#This Row],[Unidad de comercialización]],Codigos_kg[],2,0)</f>
        <v>25</v>
      </c>
      <c r="P3871" s="47">
        <f>+Precio_diario_hortalizas[[#This Row],[Precio promedio ponderado]]/Precio_diario_hortalizas[[#This Row],[Kg o Unidades]]</f>
        <v>962.84</v>
      </c>
    </row>
    <row r="3872" spans="1:16" x14ac:dyDescent="0.25">
      <c r="A3872" s="15" t="s">
        <v>142</v>
      </c>
      <c r="B3872" s="1" t="str">
        <f>+VLOOKUP(A3872,Codigos_mercados_mayoristas[],2,0)</f>
        <v>Metropolitana</v>
      </c>
      <c r="C3872" s="1">
        <f>+VLOOKUP(A3872,Codigos_mercados_mayoristas[],3,0)</f>
        <v>13</v>
      </c>
      <c r="D3872" s="30">
        <v>44175</v>
      </c>
      <c r="E3872" s="4" t="s">
        <v>196</v>
      </c>
      <c r="F3872" t="s">
        <v>158</v>
      </c>
      <c r="G3872" t="s">
        <v>12</v>
      </c>
      <c r="H3872" t="s">
        <v>19</v>
      </c>
      <c r="I3872">
        <v>550</v>
      </c>
      <c r="J3872" s="31">
        <v>24000</v>
      </c>
      <c r="K3872" s="31">
        <v>22000</v>
      </c>
      <c r="L3872" s="31">
        <v>23164</v>
      </c>
      <c r="M3872" t="s">
        <v>39</v>
      </c>
      <c r="N3872" t="s">
        <v>118</v>
      </c>
      <c r="O3872" s="47">
        <f>+VLOOKUP(Precio_diario_hortalizas[[#This Row],[Unidad de comercialización]],Codigos_kg[],2,0)</f>
        <v>25</v>
      </c>
      <c r="P3872" s="47">
        <f>+Precio_diario_hortalizas[[#This Row],[Precio promedio ponderado]]/Precio_diario_hortalizas[[#This Row],[Kg o Unidades]]</f>
        <v>926.56</v>
      </c>
    </row>
    <row r="3873" spans="1:16" x14ac:dyDescent="0.25">
      <c r="A3873" s="15" t="s">
        <v>142</v>
      </c>
      <c r="B3873" s="1" t="str">
        <f>+VLOOKUP(A3873,Codigos_mercados_mayoristas[],2,0)</f>
        <v>Metropolitana</v>
      </c>
      <c r="C3873" s="1">
        <f>+VLOOKUP(A3873,Codigos_mercados_mayoristas[],3,0)</f>
        <v>13</v>
      </c>
      <c r="D3873" s="30">
        <v>44175</v>
      </c>
      <c r="E3873" s="4" t="s">
        <v>196</v>
      </c>
      <c r="F3873" t="s">
        <v>158</v>
      </c>
      <c r="G3873" t="s">
        <v>12</v>
      </c>
      <c r="H3873" t="s">
        <v>19</v>
      </c>
      <c r="I3873">
        <v>610</v>
      </c>
      <c r="J3873" s="31">
        <v>23000</v>
      </c>
      <c r="K3873" s="31">
        <v>22000</v>
      </c>
      <c r="L3873" s="31">
        <v>22475</v>
      </c>
      <c r="M3873" t="s">
        <v>39</v>
      </c>
      <c r="N3873" t="s">
        <v>123</v>
      </c>
      <c r="O3873" s="47">
        <f>+VLOOKUP(Precio_diario_hortalizas[[#This Row],[Unidad de comercialización]],Codigos_kg[],2,0)</f>
        <v>25</v>
      </c>
      <c r="P3873" s="47">
        <f>+Precio_diario_hortalizas[[#This Row],[Precio promedio ponderado]]/Precio_diario_hortalizas[[#This Row],[Kg o Unidades]]</f>
        <v>899</v>
      </c>
    </row>
    <row r="3874" spans="1:16" x14ac:dyDescent="0.25">
      <c r="A3874" s="15" t="s">
        <v>142</v>
      </c>
      <c r="B3874" s="1" t="str">
        <f>+VLOOKUP(A3874,Codigos_mercados_mayoristas[],2,0)</f>
        <v>Metropolitana</v>
      </c>
      <c r="C3874" s="1">
        <f>+VLOOKUP(A3874,Codigos_mercados_mayoristas[],3,0)</f>
        <v>13</v>
      </c>
      <c r="D3874" s="30">
        <v>44175</v>
      </c>
      <c r="E3874" s="4" t="s">
        <v>196</v>
      </c>
      <c r="F3874" t="s">
        <v>158</v>
      </c>
      <c r="G3874" t="s">
        <v>12</v>
      </c>
      <c r="H3874" t="s">
        <v>13</v>
      </c>
      <c r="I3874">
        <v>450</v>
      </c>
      <c r="J3874" s="31">
        <v>20000</v>
      </c>
      <c r="K3874" s="31">
        <v>20000</v>
      </c>
      <c r="L3874" s="31">
        <v>20000</v>
      </c>
      <c r="M3874" t="s">
        <v>58</v>
      </c>
      <c r="N3874" t="s">
        <v>118</v>
      </c>
      <c r="O3874" s="47">
        <f>+VLOOKUP(Precio_diario_hortalizas[[#This Row],[Unidad de comercialización]],Codigos_kg[],2,0)</f>
        <v>25</v>
      </c>
      <c r="P3874" s="47">
        <f>+Precio_diario_hortalizas[[#This Row],[Precio promedio ponderado]]/Precio_diario_hortalizas[[#This Row],[Kg o Unidades]]</f>
        <v>800</v>
      </c>
    </row>
    <row r="3875" spans="1:16" x14ac:dyDescent="0.25">
      <c r="A3875" s="15" t="s">
        <v>142</v>
      </c>
      <c r="B3875" s="1" t="str">
        <f>+VLOOKUP(A3875,Codigos_mercados_mayoristas[],2,0)</f>
        <v>Metropolitana</v>
      </c>
      <c r="C3875" s="1">
        <f>+VLOOKUP(A3875,Codigos_mercados_mayoristas[],3,0)</f>
        <v>13</v>
      </c>
      <c r="D3875" s="30">
        <v>44175</v>
      </c>
      <c r="E3875" s="4" t="s">
        <v>196</v>
      </c>
      <c r="F3875" t="s">
        <v>158</v>
      </c>
      <c r="G3875" t="s">
        <v>12</v>
      </c>
      <c r="H3875" t="s">
        <v>13</v>
      </c>
      <c r="I3875">
        <v>170</v>
      </c>
      <c r="J3875" s="31">
        <v>18000</v>
      </c>
      <c r="K3875" s="31">
        <v>18000</v>
      </c>
      <c r="L3875" s="31">
        <v>18000</v>
      </c>
      <c r="M3875" t="s">
        <v>39</v>
      </c>
      <c r="N3875" t="s">
        <v>123</v>
      </c>
      <c r="O3875" s="47">
        <f>+VLOOKUP(Precio_diario_hortalizas[[#This Row],[Unidad de comercialización]],Codigos_kg[],2,0)</f>
        <v>25</v>
      </c>
      <c r="P3875" s="47">
        <f>+Precio_diario_hortalizas[[#This Row],[Precio promedio ponderado]]/Precio_diario_hortalizas[[#This Row],[Kg o Unidades]]</f>
        <v>720</v>
      </c>
    </row>
    <row r="3876" spans="1:16" x14ac:dyDescent="0.25">
      <c r="A3876" s="15" t="s">
        <v>142</v>
      </c>
      <c r="B3876" s="1" t="str">
        <f>+VLOOKUP(A3876,Codigos_mercados_mayoristas[],2,0)</f>
        <v>Metropolitana</v>
      </c>
      <c r="C3876" s="1">
        <f>+VLOOKUP(A3876,Codigos_mercados_mayoristas[],3,0)</f>
        <v>13</v>
      </c>
      <c r="D3876" s="30">
        <v>44175</v>
      </c>
      <c r="E3876" s="4" t="s">
        <v>196</v>
      </c>
      <c r="F3876" t="s">
        <v>30</v>
      </c>
      <c r="G3876" t="s">
        <v>57</v>
      </c>
      <c r="H3876" t="s">
        <v>19</v>
      </c>
      <c r="I3876" s="31">
        <v>1430</v>
      </c>
      <c r="J3876" s="31">
        <v>15000</v>
      </c>
      <c r="K3876" s="31">
        <v>13000</v>
      </c>
      <c r="L3876" s="31">
        <v>13951</v>
      </c>
      <c r="M3876" t="s">
        <v>58</v>
      </c>
      <c r="N3876" t="s">
        <v>118</v>
      </c>
      <c r="O3876" s="47">
        <f>+VLOOKUP(Precio_diario_hortalizas[[#This Row],[Unidad de comercialización]],Codigos_kg[],2,0)</f>
        <v>25</v>
      </c>
      <c r="P3876" s="47">
        <f>+Precio_diario_hortalizas[[#This Row],[Precio promedio ponderado]]/Precio_diario_hortalizas[[#This Row],[Kg o Unidades]]</f>
        <v>558.04</v>
      </c>
    </row>
    <row r="3877" spans="1:16" x14ac:dyDescent="0.25">
      <c r="A3877" s="15" t="s">
        <v>142</v>
      </c>
      <c r="B3877" s="1" t="str">
        <f>+VLOOKUP(A3877,Codigos_mercados_mayoristas[],2,0)</f>
        <v>Metropolitana</v>
      </c>
      <c r="C3877" s="1">
        <f>+VLOOKUP(A3877,Codigos_mercados_mayoristas[],3,0)</f>
        <v>13</v>
      </c>
      <c r="D3877" s="30">
        <v>44175</v>
      </c>
      <c r="E3877" s="4" t="s">
        <v>196</v>
      </c>
      <c r="F3877" t="s">
        <v>30</v>
      </c>
      <c r="G3877" t="s">
        <v>57</v>
      </c>
      <c r="H3877" t="s">
        <v>19</v>
      </c>
      <c r="I3877" s="31">
        <v>1400</v>
      </c>
      <c r="J3877" s="31">
        <v>13000</v>
      </c>
      <c r="K3877" s="31">
        <v>12000</v>
      </c>
      <c r="L3877" s="31">
        <v>12464</v>
      </c>
      <c r="M3877" t="s">
        <v>39</v>
      </c>
      <c r="N3877" t="s">
        <v>118</v>
      </c>
      <c r="O3877" s="47">
        <f>+VLOOKUP(Precio_diario_hortalizas[[#This Row],[Unidad de comercialización]],Codigos_kg[],2,0)</f>
        <v>25</v>
      </c>
      <c r="P3877" s="47">
        <f>+Precio_diario_hortalizas[[#This Row],[Precio promedio ponderado]]/Precio_diario_hortalizas[[#This Row],[Kg o Unidades]]</f>
        <v>498.56</v>
      </c>
    </row>
    <row r="3878" spans="1:16" x14ac:dyDescent="0.25">
      <c r="A3878" s="15" t="s">
        <v>142</v>
      </c>
      <c r="B3878" s="1" t="str">
        <f>+VLOOKUP(A3878,Codigos_mercados_mayoristas[],2,0)</f>
        <v>Metropolitana</v>
      </c>
      <c r="C3878" s="1">
        <f>+VLOOKUP(A3878,Codigos_mercados_mayoristas[],3,0)</f>
        <v>13</v>
      </c>
      <c r="D3878" s="30">
        <v>44175</v>
      </c>
      <c r="E3878" s="4" t="s">
        <v>196</v>
      </c>
      <c r="F3878" t="s">
        <v>30</v>
      </c>
      <c r="G3878" t="s">
        <v>57</v>
      </c>
      <c r="H3878" t="s">
        <v>19</v>
      </c>
      <c r="I3878">
        <v>810</v>
      </c>
      <c r="J3878" s="31">
        <v>14000</v>
      </c>
      <c r="K3878" s="31">
        <v>12000</v>
      </c>
      <c r="L3878" s="31">
        <v>12864</v>
      </c>
      <c r="M3878" t="s">
        <v>39</v>
      </c>
      <c r="N3878" t="s">
        <v>123</v>
      </c>
      <c r="O3878" s="47">
        <f>+VLOOKUP(Precio_diario_hortalizas[[#This Row],[Unidad de comercialización]],Codigos_kg[],2,0)</f>
        <v>25</v>
      </c>
      <c r="P3878" s="47">
        <f>+Precio_diario_hortalizas[[#This Row],[Precio promedio ponderado]]/Precio_diario_hortalizas[[#This Row],[Kg o Unidades]]</f>
        <v>514.55999999999995</v>
      </c>
    </row>
    <row r="3879" spans="1:16" x14ac:dyDescent="0.25">
      <c r="A3879" s="15" t="s">
        <v>142</v>
      </c>
      <c r="B3879" s="1" t="str">
        <f>+VLOOKUP(A3879,Codigos_mercados_mayoristas[],2,0)</f>
        <v>Metropolitana</v>
      </c>
      <c r="C3879" s="1">
        <f>+VLOOKUP(A3879,Codigos_mercados_mayoristas[],3,0)</f>
        <v>13</v>
      </c>
      <c r="D3879" s="30">
        <v>44175</v>
      </c>
      <c r="E3879" s="4" t="s">
        <v>196</v>
      </c>
      <c r="F3879" t="s">
        <v>30</v>
      </c>
      <c r="G3879" t="s">
        <v>57</v>
      </c>
      <c r="H3879" t="s">
        <v>13</v>
      </c>
      <c r="I3879">
        <v>380</v>
      </c>
      <c r="J3879" s="31">
        <v>10000</v>
      </c>
      <c r="K3879" s="31">
        <v>10000</v>
      </c>
      <c r="L3879" s="31">
        <v>10000</v>
      </c>
      <c r="M3879" t="s">
        <v>58</v>
      </c>
      <c r="N3879" t="s">
        <v>118</v>
      </c>
      <c r="O3879" s="47">
        <f>+VLOOKUP(Precio_diario_hortalizas[[#This Row],[Unidad de comercialización]],Codigos_kg[],2,0)</f>
        <v>25</v>
      </c>
      <c r="P3879" s="47">
        <f>+Precio_diario_hortalizas[[#This Row],[Precio promedio ponderado]]/Precio_diario_hortalizas[[#This Row],[Kg o Unidades]]</f>
        <v>400</v>
      </c>
    </row>
    <row r="3880" spans="1:16" x14ac:dyDescent="0.25">
      <c r="A3880" s="15" t="s">
        <v>142</v>
      </c>
      <c r="B3880" s="1" t="str">
        <f>+VLOOKUP(A3880,Codigos_mercados_mayoristas[],2,0)</f>
        <v>Metropolitana</v>
      </c>
      <c r="C3880" s="1">
        <f>+VLOOKUP(A3880,Codigos_mercados_mayoristas[],3,0)</f>
        <v>13</v>
      </c>
      <c r="D3880" s="30">
        <v>44175</v>
      </c>
      <c r="E3880" s="4" t="s">
        <v>196</v>
      </c>
      <c r="F3880" t="s">
        <v>30</v>
      </c>
      <c r="G3880" t="s">
        <v>57</v>
      </c>
      <c r="H3880" t="s">
        <v>13</v>
      </c>
      <c r="I3880">
        <v>260</v>
      </c>
      <c r="J3880" s="31">
        <v>10000</v>
      </c>
      <c r="K3880" s="31">
        <v>10000</v>
      </c>
      <c r="L3880" s="31">
        <v>10000</v>
      </c>
      <c r="M3880" t="s">
        <v>39</v>
      </c>
      <c r="N3880" t="s">
        <v>118</v>
      </c>
      <c r="O3880" s="47">
        <f>+VLOOKUP(Precio_diario_hortalizas[[#This Row],[Unidad de comercialización]],Codigos_kg[],2,0)</f>
        <v>25</v>
      </c>
      <c r="P3880" s="47">
        <f>+Precio_diario_hortalizas[[#This Row],[Precio promedio ponderado]]/Precio_diario_hortalizas[[#This Row],[Kg o Unidades]]</f>
        <v>400</v>
      </c>
    </row>
    <row r="3881" spans="1:16" x14ac:dyDescent="0.25">
      <c r="A3881" s="15" t="s">
        <v>142</v>
      </c>
      <c r="B3881" s="1" t="str">
        <f>+VLOOKUP(A3881,Codigos_mercados_mayoristas[],2,0)</f>
        <v>Metropolitana</v>
      </c>
      <c r="C3881" s="1">
        <f>+VLOOKUP(A3881,Codigos_mercados_mayoristas[],3,0)</f>
        <v>13</v>
      </c>
      <c r="D3881" s="30">
        <v>44175</v>
      </c>
      <c r="E3881" s="4" t="s">
        <v>196</v>
      </c>
      <c r="F3881" t="s">
        <v>30</v>
      </c>
      <c r="G3881" t="s">
        <v>57</v>
      </c>
      <c r="H3881" t="s">
        <v>13</v>
      </c>
      <c r="I3881">
        <v>350</v>
      </c>
      <c r="J3881" s="31">
        <v>10000</v>
      </c>
      <c r="K3881" s="31">
        <v>10000</v>
      </c>
      <c r="L3881" s="31">
        <v>10000</v>
      </c>
      <c r="M3881" t="s">
        <v>39</v>
      </c>
      <c r="N3881" t="s">
        <v>123</v>
      </c>
      <c r="O3881" s="47">
        <f>+VLOOKUP(Precio_diario_hortalizas[[#This Row],[Unidad de comercialización]],Codigos_kg[],2,0)</f>
        <v>25</v>
      </c>
      <c r="P3881" s="47">
        <f>+Precio_diario_hortalizas[[#This Row],[Precio promedio ponderado]]/Precio_diario_hortalizas[[#This Row],[Kg o Unidades]]</f>
        <v>400</v>
      </c>
    </row>
    <row r="3882" spans="1:16" x14ac:dyDescent="0.25">
      <c r="A3882" s="15" t="s">
        <v>142</v>
      </c>
      <c r="B3882" s="1" t="str">
        <f>+VLOOKUP(A3882,Codigos_mercados_mayoristas[],2,0)</f>
        <v>Metropolitana</v>
      </c>
      <c r="C3882" s="1">
        <f>+VLOOKUP(A3882,Codigos_mercados_mayoristas[],3,0)</f>
        <v>13</v>
      </c>
      <c r="D3882" s="30">
        <v>44175</v>
      </c>
      <c r="E3882" s="4" t="s">
        <v>196</v>
      </c>
      <c r="F3882" t="s">
        <v>30</v>
      </c>
      <c r="G3882" t="s">
        <v>12</v>
      </c>
      <c r="H3882" t="s">
        <v>19</v>
      </c>
      <c r="I3882" s="31">
        <v>1400</v>
      </c>
      <c r="J3882" s="31">
        <v>20000</v>
      </c>
      <c r="K3882" s="31">
        <v>18000</v>
      </c>
      <c r="L3882" s="31">
        <v>18929</v>
      </c>
      <c r="M3882" t="s">
        <v>58</v>
      </c>
      <c r="N3882" t="s">
        <v>139</v>
      </c>
      <c r="O3882" s="47">
        <f>+VLOOKUP(Precio_diario_hortalizas[[#This Row],[Unidad de comercialización]],Codigos_kg[],2,0)</f>
        <v>25</v>
      </c>
      <c r="P3882" s="47">
        <f>+Precio_diario_hortalizas[[#This Row],[Precio promedio ponderado]]/Precio_diario_hortalizas[[#This Row],[Kg o Unidades]]</f>
        <v>757.16</v>
      </c>
    </row>
    <row r="3883" spans="1:16" x14ac:dyDescent="0.25">
      <c r="A3883" s="15" t="s">
        <v>142</v>
      </c>
      <c r="B3883" s="1" t="str">
        <f>+VLOOKUP(A3883,Codigos_mercados_mayoristas[],2,0)</f>
        <v>Metropolitana</v>
      </c>
      <c r="C3883" s="1">
        <f>+VLOOKUP(A3883,Codigos_mercados_mayoristas[],3,0)</f>
        <v>13</v>
      </c>
      <c r="D3883" s="30">
        <v>44175</v>
      </c>
      <c r="E3883" s="4" t="s">
        <v>196</v>
      </c>
      <c r="F3883" t="s">
        <v>30</v>
      </c>
      <c r="G3883" t="s">
        <v>12</v>
      </c>
      <c r="H3883" t="s">
        <v>13</v>
      </c>
      <c r="I3883">
        <v>450</v>
      </c>
      <c r="J3883" s="31">
        <v>15000</v>
      </c>
      <c r="K3883" s="31">
        <v>15000</v>
      </c>
      <c r="L3883" s="31">
        <v>15000</v>
      </c>
      <c r="M3883" t="s">
        <v>58</v>
      </c>
      <c r="N3883" t="s">
        <v>139</v>
      </c>
      <c r="O3883" s="47">
        <f>+VLOOKUP(Precio_diario_hortalizas[[#This Row],[Unidad de comercialización]],Codigos_kg[],2,0)</f>
        <v>25</v>
      </c>
      <c r="P3883" s="47">
        <f>+Precio_diario_hortalizas[[#This Row],[Precio promedio ponderado]]/Precio_diario_hortalizas[[#This Row],[Kg o Unidades]]</f>
        <v>600</v>
      </c>
    </row>
    <row r="3884" spans="1:16" x14ac:dyDescent="0.25">
      <c r="A3884" s="15" t="s">
        <v>142</v>
      </c>
      <c r="B3884" s="1" t="str">
        <f>+VLOOKUP(A3884,Codigos_mercados_mayoristas[],2,0)</f>
        <v>Metropolitana</v>
      </c>
      <c r="C3884" s="1">
        <f>+VLOOKUP(A3884,Codigos_mercados_mayoristas[],3,0)</f>
        <v>13</v>
      </c>
      <c r="D3884" s="30">
        <v>44175</v>
      </c>
      <c r="E3884" s="4" t="s">
        <v>196</v>
      </c>
      <c r="F3884" t="s">
        <v>99</v>
      </c>
      <c r="G3884" t="s">
        <v>161</v>
      </c>
      <c r="H3884" t="s">
        <v>19</v>
      </c>
      <c r="I3884" s="31">
        <v>8800</v>
      </c>
      <c r="J3884" s="31">
        <v>1000</v>
      </c>
      <c r="K3884">
        <v>900</v>
      </c>
      <c r="L3884">
        <v>936</v>
      </c>
      <c r="M3884" t="s">
        <v>14</v>
      </c>
      <c r="N3884" t="s">
        <v>118</v>
      </c>
      <c r="O3884" s="47">
        <f>+VLOOKUP(Precio_diario_hortalizas[[#This Row],[Unidad de comercialización]],Codigos_kg[],2,0)</f>
        <v>1</v>
      </c>
      <c r="P3884" s="47">
        <f>+Precio_diario_hortalizas[[#This Row],[Precio promedio ponderado]]/Precio_diario_hortalizas[[#This Row],[Kg o Unidades]]</f>
        <v>936</v>
      </c>
    </row>
    <row r="3885" spans="1:16" x14ac:dyDescent="0.25">
      <c r="A3885" s="15" t="s">
        <v>142</v>
      </c>
      <c r="B3885" s="1" t="str">
        <f>+VLOOKUP(A3885,Codigos_mercados_mayoristas[],2,0)</f>
        <v>Metropolitana</v>
      </c>
      <c r="C3885" s="1">
        <f>+VLOOKUP(A3885,Codigos_mercados_mayoristas[],3,0)</f>
        <v>13</v>
      </c>
      <c r="D3885" s="30">
        <v>44175</v>
      </c>
      <c r="E3885" s="4" t="s">
        <v>196</v>
      </c>
      <c r="F3885" t="s">
        <v>99</v>
      </c>
      <c r="G3885" t="s">
        <v>161</v>
      </c>
      <c r="H3885" t="s">
        <v>19</v>
      </c>
      <c r="I3885" s="31">
        <v>3400</v>
      </c>
      <c r="J3885" s="31">
        <v>1000</v>
      </c>
      <c r="K3885" s="31">
        <v>1000</v>
      </c>
      <c r="L3885" s="31">
        <v>1000</v>
      </c>
      <c r="M3885" t="s">
        <v>14</v>
      </c>
      <c r="N3885" t="s">
        <v>123</v>
      </c>
      <c r="O3885" s="47">
        <f>+VLOOKUP(Precio_diario_hortalizas[[#This Row],[Unidad de comercialización]],Codigos_kg[],2,0)</f>
        <v>1</v>
      </c>
      <c r="P3885" s="47">
        <f>+Precio_diario_hortalizas[[#This Row],[Precio promedio ponderado]]/Precio_diario_hortalizas[[#This Row],[Kg o Unidades]]</f>
        <v>1000</v>
      </c>
    </row>
    <row r="3886" spans="1:16" x14ac:dyDescent="0.25">
      <c r="A3886" s="15" t="s">
        <v>142</v>
      </c>
      <c r="B3886" s="1" t="str">
        <f>+VLOOKUP(A3886,Codigos_mercados_mayoristas[],2,0)</f>
        <v>Metropolitana</v>
      </c>
      <c r="C3886" s="1">
        <f>+VLOOKUP(A3886,Codigos_mercados_mayoristas[],3,0)</f>
        <v>13</v>
      </c>
      <c r="D3886" s="30">
        <v>44175</v>
      </c>
      <c r="E3886" s="4" t="s">
        <v>196</v>
      </c>
      <c r="F3886" t="s">
        <v>99</v>
      </c>
      <c r="G3886" t="s">
        <v>161</v>
      </c>
      <c r="H3886" t="s">
        <v>13</v>
      </c>
      <c r="I3886" s="31">
        <v>3200</v>
      </c>
      <c r="J3886">
        <v>800</v>
      </c>
      <c r="K3886">
        <v>800</v>
      </c>
      <c r="L3886">
        <v>800</v>
      </c>
      <c r="M3886" t="s">
        <v>14</v>
      </c>
      <c r="N3886" t="s">
        <v>118</v>
      </c>
      <c r="O3886" s="47">
        <f>+VLOOKUP(Precio_diario_hortalizas[[#This Row],[Unidad de comercialización]],Codigos_kg[],2,0)</f>
        <v>1</v>
      </c>
      <c r="P3886" s="47">
        <f>+Precio_diario_hortalizas[[#This Row],[Precio promedio ponderado]]/Precio_diario_hortalizas[[#This Row],[Kg o Unidades]]</f>
        <v>800</v>
      </c>
    </row>
    <row r="3887" spans="1:16" x14ac:dyDescent="0.25">
      <c r="A3887" s="15" t="s">
        <v>142</v>
      </c>
      <c r="B3887" s="1" t="str">
        <f>+VLOOKUP(A3887,Codigos_mercados_mayoristas[],2,0)</f>
        <v>Metropolitana</v>
      </c>
      <c r="C3887" s="1">
        <f>+VLOOKUP(A3887,Codigos_mercados_mayoristas[],3,0)</f>
        <v>13</v>
      </c>
      <c r="D3887" s="30">
        <v>44175</v>
      </c>
      <c r="E3887" s="4" t="s">
        <v>196</v>
      </c>
      <c r="F3887" t="s">
        <v>99</v>
      </c>
      <c r="G3887" t="s">
        <v>161</v>
      </c>
      <c r="H3887" t="s">
        <v>13</v>
      </c>
      <c r="I3887" s="31">
        <v>1800</v>
      </c>
      <c r="J3887">
        <v>800</v>
      </c>
      <c r="K3887">
        <v>800</v>
      </c>
      <c r="L3887">
        <v>800</v>
      </c>
      <c r="M3887" t="s">
        <v>14</v>
      </c>
      <c r="N3887" t="s">
        <v>123</v>
      </c>
      <c r="O3887" s="47">
        <f>+VLOOKUP(Precio_diario_hortalizas[[#This Row],[Unidad de comercialización]],Codigos_kg[],2,0)</f>
        <v>1</v>
      </c>
      <c r="P3887" s="47">
        <f>+Precio_diario_hortalizas[[#This Row],[Precio promedio ponderado]]/Precio_diario_hortalizas[[#This Row],[Kg o Unidades]]</f>
        <v>800</v>
      </c>
    </row>
    <row r="3888" spans="1:16" x14ac:dyDescent="0.25">
      <c r="A3888" s="15" t="s">
        <v>142</v>
      </c>
      <c r="B3888" s="1" t="str">
        <f>+VLOOKUP(A3888,Codigos_mercados_mayoristas[],2,0)</f>
        <v>Metropolitana</v>
      </c>
      <c r="C3888" s="1">
        <f>+VLOOKUP(A3888,Codigos_mercados_mayoristas[],3,0)</f>
        <v>13</v>
      </c>
      <c r="D3888" s="30">
        <v>44175</v>
      </c>
      <c r="E3888" s="4" t="s">
        <v>196</v>
      </c>
      <c r="F3888" t="s">
        <v>99</v>
      </c>
      <c r="G3888" t="s">
        <v>100</v>
      </c>
      <c r="H3888" t="s">
        <v>19</v>
      </c>
      <c r="I3888" s="31">
        <v>3600</v>
      </c>
      <c r="J3888">
        <v>900</v>
      </c>
      <c r="K3888">
        <v>900</v>
      </c>
      <c r="L3888">
        <v>900</v>
      </c>
      <c r="M3888" t="s">
        <v>14</v>
      </c>
      <c r="N3888" t="s">
        <v>118</v>
      </c>
      <c r="O3888" s="47">
        <f>+VLOOKUP(Precio_diario_hortalizas[[#This Row],[Unidad de comercialización]],Codigos_kg[],2,0)</f>
        <v>1</v>
      </c>
      <c r="P3888" s="47">
        <f>+Precio_diario_hortalizas[[#This Row],[Precio promedio ponderado]]/Precio_diario_hortalizas[[#This Row],[Kg o Unidades]]</f>
        <v>900</v>
      </c>
    </row>
    <row r="3889" spans="1:16" x14ac:dyDescent="0.25">
      <c r="A3889" s="15" t="s">
        <v>142</v>
      </c>
      <c r="B3889" s="1" t="str">
        <f>+VLOOKUP(A3889,Codigos_mercados_mayoristas[],2,0)</f>
        <v>Metropolitana</v>
      </c>
      <c r="C3889" s="1">
        <f>+VLOOKUP(A3889,Codigos_mercados_mayoristas[],3,0)</f>
        <v>13</v>
      </c>
      <c r="D3889" s="30">
        <v>44175</v>
      </c>
      <c r="E3889" s="4" t="s">
        <v>196</v>
      </c>
      <c r="F3889" t="s">
        <v>99</v>
      </c>
      <c r="G3889" t="s">
        <v>100</v>
      </c>
      <c r="H3889" t="s">
        <v>19</v>
      </c>
      <c r="I3889" s="31">
        <v>6900</v>
      </c>
      <c r="J3889" s="31">
        <v>1000</v>
      </c>
      <c r="K3889">
        <v>900</v>
      </c>
      <c r="L3889">
        <v>949</v>
      </c>
      <c r="M3889" t="s">
        <v>14</v>
      </c>
      <c r="N3889" t="s">
        <v>123</v>
      </c>
      <c r="O3889" s="47">
        <f>+VLOOKUP(Precio_diario_hortalizas[[#This Row],[Unidad de comercialización]],Codigos_kg[],2,0)</f>
        <v>1</v>
      </c>
      <c r="P3889" s="47">
        <f>+Precio_diario_hortalizas[[#This Row],[Precio promedio ponderado]]/Precio_diario_hortalizas[[#This Row],[Kg o Unidades]]</f>
        <v>949</v>
      </c>
    </row>
    <row r="3890" spans="1:16" x14ac:dyDescent="0.25">
      <c r="A3890" s="15" t="s">
        <v>142</v>
      </c>
      <c r="B3890" s="1" t="str">
        <f>+VLOOKUP(A3890,Codigos_mercados_mayoristas[],2,0)</f>
        <v>Metropolitana</v>
      </c>
      <c r="C3890" s="1">
        <f>+VLOOKUP(A3890,Codigos_mercados_mayoristas[],3,0)</f>
        <v>13</v>
      </c>
      <c r="D3890" s="30">
        <v>44175</v>
      </c>
      <c r="E3890" s="4" t="s">
        <v>196</v>
      </c>
      <c r="F3890" t="s">
        <v>99</v>
      </c>
      <c r="G3890" t="s">
        <v>100</v>
      </c>
      <c r="H3890" t="s">
        <v>13</v>
      </c>
      <c r="I3890" s="31">
        <v>2800</v>
      </c>
      <c r="J3890">
        <v>700</v>
      </c>
      <c r="K3890">
        <v>700</v>
      </c>
      <c r="L3890">
        <v>700</v>
      </c>
      <c r="M3890" t="s">
        <v>14</v>
      </c>
      <c r="N3890" t="s">
        <v>118</v>
      </c>
      <c r="O3890" s="47">
        <f>+VLOOKUP(Precio_diario_hortalizas[[#This Row],[Unidad de comercialización]],Codigos_kg[],2,0)</f>
        <v>1</v>
      </c>
      <c r="P3890" s="47">
        <f>+Precio_diario_hortalizas[[#This Row],[Precio promedio ponderado]]/Precio_diario_hortalizas[[#This Row],[Kg o Unidades]]</f>
        <v>700</v>
      </c>
    </row>
    <row r="3891" spans="1:16" x14ac:dyDescent="0.25">
      <c r="A3891" s="15" t="s">
        <v>142</v>
      </c>
      <c r="B3891" s="1" t="str">
        <f>+VLOOKUP(A3891,Codigos_mercados_mayoristas[],2,0)</f>
        <v>Metropolitana</v>
      </c>
      <c r="C3891" s="1">
        <f>+VLOOKUP(A3891,Codigos_mercados_mayoristas[],3,0)</f>
        <v>13</v>
      </c>
      <c r="D3891" s="30">
        <v>44175</v>
      </c>
      <c r="E3891" s="4" t="s">
        <v>196</v>
      </c>
      <c r="F3891" t="s">
        <v>99</v>
      </c>
      <c r="G3891" t="s">
        <v>100</v>
      </c>
      <c r="H3891" t="s">
        <v>13</v>
      </c>
      <c r="I3891" s="31">
        <v>2700</v>
      </c>
      <c r="J3891">
        <v>700</v>
      </c>
      <c r="K3891">
        <v>700</v>
      </c>
      <c r="L3891">
        <v>700</v>
      </c>
      <c r="M3891" t="s">
        <v>14</v>
      </c>
      <c r="N3891" t="s">
        <v>123</v>
      </c>
      <c r="O3891" s="47">
        <f>+VLOOKUP(Precio_diario_hortalizas[[#This Row],[Unidad de comercialización]],Codigos_kg[],2,0)</f>
        <v>1</v>
      </c>
      <c r="P3891" s="47">
        <f>+Precio_diario_hortalizas[[#This Row],[Precio promedio ponderado]]/Precio_diario_hortalizas[[#This Row],[Kg o Unidades]]</f>
        <v>700</v>
      </c>
    </row>
    <row r="3892" spans="1:16" x14ac:dyDescent="0.25">
      <c r="A3892" s="15" t="s">
        <v>142</v>
      </c>
      <c r="B3892" s="1" t="str">
        <f>+VLOOKUP(A3892,Codigos_mercados_mayoristas[],2,0)</f>
        <v>Metropolitana</v>
      </c>
      <c r="C3892" s="1">
        <f>+VLOOKUP(A3892,Codigos_mercados_mayoristas[],3,0)</f>
        <v>13</v>
      </c>
      <c r="D3892" s="30">
        <v>44175</v>
      </c>
      <c r="E3892" s="4" t="s">
        <v>196</v>
      </c>
      <c r="F3892" t="s">
        <v>32</v>
      </c>
      <c r="G3892" t="s">
        <v>12</v>
      </c>
      <c r="H3892" t="s">
        <v>69</v>
      </c>
      <c r="I3892" s="31">
        <v>2200</v>
      </c>
      <c r="J3892" s="31">
        <v>3400</v>
      </c>
      <c r="K3892" s="31">
        <v>3200</v>
      </c>
      <c r="L3892" s="31">
        <v>3309</v>
      </c>
      <c r="M3892" t="s">
        <v>14</v>
      </c>
      <c r="N3892" t="s">
        <v>104</v>
      </c>
      <c r="O3892" s="47">
        <f>+VLOOKUP(Precio_diario_hortalizas[[#This Row],[Unidad de comercialización]],Codigos_kg[],2,0)</f>
        <v>1</v>
      </c>
      <c r="P3892" s="47">
        <f>+Precio_diario_hortalizas[[#This Row],[Precio promedio ponderado]]/Precio_diario_hortalizas[[#This Row],[Kg o Unidades]]</f>
        <v>3309</v>
      </c>
    </row>
    <row r="3893" spans="1:16" x14ac:dyDescent="0.25">
      <c r="A3893" s="15" t="s">
        <v>142</v>
      </c>
      <c r="B3893" s="1" t="str">
        <f>+VLOOKUP(A3893,Codigos_mercados_mayoristas[],2,0)</f>
        <v>Metropolitana</v>
      </c>
      <c r="C3893" s="1">
        <f>+VLOOKUP(A3893,Codigos_mercados_mayoristas[],3,0)</f>
        <v>13</v>
      </c>
      <c r="D3893" s="30">
        <v>44175</v>
      </c>
      <c r="E3893" s="4" t="s">
        <v>196</v>
      </c>
      <c r="F3893" t="s">
        <v>32</v>
      </c>
      <c r="G3893" t="s">
        <v>12</v>
      </c>
      <c r="H3893" t="s">
        <v>69</v>
      </c>
      <c r="I3893" s="31">
        <v>3100</v>
      </c>
      <c r="J3893" s="31">
        <v>3500</v>
      </c>
      <c r="K3893" s="31">
        <v>3300</v>
      </c>
      <c r="L3893" s="31">
        <v>3390</v>
      </c>
      <c r="M3893" t="s">
        <v>14</v>
      </c>
      <c r="N3893" t="s">
        <v>123</v>
      </c>
      <c r="O3893" s="47">
        <f>+VLOOKUP(Precio_diario_hortalizas[[#This Row],[Unidad de comercialización]],Codigos_kg[],2,0)</f>
        <v>1</v>
      </c>
      <c r="P3893" s="47">
        <f>+Precio_diario_hortalizas[[#This Row],[Precio promedio ponderado]]/Precio_diario_hortalizas[[#This Row],[Kg o Unidades]]</f>
        <v>3390</v>
      </c>
    </row>
    <row r="3894" spans="1:16" x14ac:dyDescent="0.25">
      <c r="A3894" s="15" t="s">
        <v>142</v>
      </c>
      <c r="B3894" s="1" t="str">
        <f>+VLOOKUP(A3894,Codigos_mercados_mayoristas[],2,0)</f>
        <v>Metropolitana</v>
      </c>
      <c r="C3894" s="1">
        <f>+VLOOKUP(A3894,Codigos_mercados_mayoristas[],3,0)</f>
        <v>13</v>
      </c>
      <c r="D3894" s="30">
        <v>44175</v>
      </c>
      <c r="E3894" s="4" t="s">
        <v>196</v>
      </c>
      <c r="F3894" t="s">
        <v>32</v>
      </c>
      <c r="G3894" t="s">
        <v>12</v>
      </c>
      <c r="H3894" t="s">
        <v>19</v>
      </c>
      <c r="I3894" s="31">
        <v>3800</v>
      </c>
      <c r="J3894" s="31">
        <v>2700</v>
      </c>
      <c r="K3894" s="31">
        <v>2500</v>
      </c>
      <c r="L3894" s="31">
        <v>2595</v>
      </c>
      <c r="M3894" t="s">
        <v>14</v>
      </c>
      <c r="N3894" t="s">
        <v>104</v>
      </c>
      <c r="O3894" s="47">
        <f>+VLOOKUP(Precio_diario_hortalizas[[#This Row],[Unidad de comercialización]],Codigos_kg[],2,0)</f>
        <v>1</v>
      </c>
      <c r="P3894" s="47">
        <f>+Precio_diario_hortalizas[[#This Row],[Precio promedio ponderado]]/Precio_diario_hortalizas[[#This Row],[Kg o Unidades]]</f>
        <v>2595</v>
      </c>
    </row>
    <row r="3895" spans="1:16" x14ac:dyDescent="0.25">
      <c r="A3895" s="15" t="s">
        <v>142</v>
      </c>
      <c r="B3895" s="1" t="str">
        <f>+VLOOKUP(A3895,Codigos_mercados_mayoristas[],2,0)</f>
        <v>Metropolitana</v>
      </c>
      <c r="C3895" s="1">
        <f>+VLOOKUP(A3895,Codigos_mercados_mayoristas[],3,0)</f>
        <v>13</v>
      </c>
      <c r="D3895" s="30">
        <v>44175</v>
      </c>
      <c r="E3895" s="4" t="s">
        <v>196</v>
      </c>
      <c r="F3895" t="s">
        <v>32</v>
      </c>
      <c r="G3895" t="s">
        <v>12</v>
      </c>
      <c r="H3895" t="s">
        <v>19</v>
      </c>
      <c r="I3895" s="31">
        <v>6000</v>
      </c>
      <c r="J3895" s="31">
        <v>2900</v>
      </c>
      <c r="K3895" s="31">
        <v>2700</v>
      </c>
      <c r="L3895" s="31">
        <v>2810</v>
      </c>
      <c r="M3895" t="s">
        <v>14</v>
      </c>
      <c r="N3895" t="s">
        <v>123</v>
      </c>
      <c r="O3895" s="47">
        <f>+VLOOKUP(Precio_diario_hortalizas[[#This Row],[Unidad de comercialización]],Codigos_kg[],2,0)</f>
        <v>1</v>
      </c>
      <c r="P3895" s="47">
        <f>+Precio_diario_hortalizas[[#This Row],[Precio promedio ponderado]]/Precio_diario_hortalizas[[#This Row],[Kg o Unidades]]</f>
        <v>2810</v>
      </c>
    </row>
    <row r="3896" spans="1:16" x14ac:dyDescent="0.25">
      <c r="A3896" s="15" t="s">
        <v>142</v>
      </c>
      <c r="B3896" s="1" t="str">
        <f>+VLOOKUP(A3896,Codigos_mercados_mayoristas[],2,0)</f>
        <v>Metropolitana</v>
      </c>
      <c r="C3896" s="1">
        <f>+VLOOKUP(A3896,Codigos_mercados_mayoristas[],3,0)</f>
        <v>13</v>
      </c>
      <c r="D3896" s="30">
        <v>44175</v>
      </c>
      <c r="E3896" s="4" t="s">
        <v>196</v>
      </c>
      <c r="F3896" t="s">
        <v>32</v>
      </c>
      <c r="G3896" t="s">
        <v>12</v>
      </c>
      <c r="H3896" t="s">
        <v>13</v>
      </c>
      <c r="I3896" s="31">
        <v>4000</v>
      </c>
      <c r="J3896" s="31">
        <v>2400</v>
      </c>
      <c r="K3896" s="31">
        <v>2200</v>
      </c>
      <c r="L3896" s="31">
        <v>2275</v>
      </c>
      <c r="M3896" t="s">
        <v>14</v>
      </c>
      <c r="N3896" t="s">
        <v>123</v>
      </c>
      <c r="O3896" s="47">
        <f>+VLOOKUP(Precio_diario_hortalizas[[#This Row],[Unidad de comercialización]],Codigos_kg[],2,0)</f>
        <v>1</v>
      </c>
      <c r="P3896" s="47">
        <f>+Precio_diario_hortalizas[[#This Row],[Precio promedio ponderado]]/Precio_diario_hortalizas[[#This Row],[Kg o Unidades]]</f>
        <v>2275</v>
      </c>
    </row>
    <row r="3897" spans="1:16" x14ac:dyDescent="0.25">
      <c r="A3897" s="15" t="s">
        <v>142</v>
      </c>
      <c r="B3897" s="1" t="str">
        <f>+VLOOKUP(A3897,Codigos_mercados_mayoristas[],2,0)</f>
        <v>Metropolitana</v>
      </c>
      <c r="C3897" s="1">
        <f>+VLOOKUP(A3897,Codigos_mercados_mayoristas[],3,0)</f>
        <v>13</v>
      </c>
      <c r="D3897" s="30">
        <v>44175</v>
      </c>
      <c r="E3897" s="4" t="s">
        <v>196</v>
      </c>
      <c r="F3897" t="s">
        <v>32</v>
      </c>
      <c r="G3897" t="s">
        <v>12</v>
      </c>
      <c r="H3897" t="s">
        <v>830</v>
      </c>
      <c r="I3897" s="31">
        <v>1800</v>
      </c>
      <c r="J3897" s="31">
        <v>4000</v>
      </c>
      <c r="K3897" s="31">
        <v>3800</v>
      </c>
      <c r="L3897" s="31">
        <v>3922</v>
      </c>
      <c r="M3897" t="s">
        <v>14</v>
      </c>
      <c r="N3897" t="s">
        <v>104</v>
      </c>
      <c r="O3897" s="47">
        <f>+VLOOKUP(Precio_diario_hortalizas[[#This Row],[Unidad de comercialización]],Codigos_kg[],2,0)</f>
        <v>1</v>
      </c>
      <c r="P3897" s="47">
        <f>+Precio_diario_hortalizas[[#This Row],[Precio promedio ponderado]]/Precio_diario_hortalizas[[#This Row],[Kg o Unidades]]</f>
        <v>3922</v>
      </c>
    </row>
    <row r="3898" spans="1:16" x14ac:dyDescent="0.25">
      <c r="A3898" s="15" t="s">
        <v>142</v>
      </c>
      <c r="B3898" s="1" t="str">
        <f>+VLOOKUP(A3898,Codigos_mercados_mayoristas[],2,0)</f>
        <v>Metropolitana</v>
      </c>
      <c r="C3898" s="1">
        <f>+VLOOKUP(A3898,Codigos_mercados_mayoristas[],3,0)</f>
        <v>13</v>
      </c>
      <c r="D3898" s="30">
        <v>44175</v>
      </c>
      <c r="E3898" s="4" t="s">
        <v>196</v>
      </c>
      <c r="F3898" t="s">
        <v>32</v>
      </c>
      <c r="G3898" t="s">
        <v>12</v>
      </c>
      <c r="H3898" t="s">
        <v>830</v>
      </c>
      <c r="I3898" s="31">
        <v>2900</v>
      </c>
      <c r="J3898" s="31">
        <v>4000</v>
      </c>
      <c r="K3898" s="31">
        <v>3900</v>
      </c>
      <c r="L3898" s="31">
        <v>3945</v>
      </c>
      <c r="M3898" t="s">
        <v>14</v>
      </c>
      <c r="N3898" t="s">
        <v>123</v>
      </c>
      <c r="O3898" s="47">
        <f>+VLOOKUP(Precio_diario_hortalizas[[#This Row],[Unidad de comercialización]],Codigos_kg[],2,0)</f>
        <v>1</v>
      </c>
      <c r="P3898" s="47">
        <f>+Precio_diario_hortalizas[[#This Row],[Precio promedio ponderado]]/Precio_diario_hortalizas[[#This Row],[Kg o Unidades]]</f>
        <v>3945</v>
      </c>
    </row>
    <row r="3899" spans="1:16" x14ac:dyDescent="0.25">
      <c r="A3899" s="15" t="s">
        <v>142</v>
      </c>
      <c r="B3899" s="1" t="str">
        <f>+VLOOKUP(A3899,Codigos_mercados_mayoristas[],2,0)</f>
        <v>Metropolitana</v>
      </c>
      <c r="C3899" s="1">
        <f>+VLOOKUP(A3899,Codigos_mercados_mayoristas[],3,0)</f>
        <v>13</v>
      </c>
      <c r="D3899" s="30">
        <v>44175</v>
      </c>
      <c r="E3899" s="4" t="s">
        <v>196</v>
      </c>
      <c r="F3899" t="s">
        <v>32</v>
      </c>
      <c r="G3899" t="s">
        <v>12</v>
      </c>
      <c r="H3899" t="s">
        <v>16</v>
      </c>
      <c r="I3899" s="31">
        <v>3000</v>
      </c>
      <c r="J3899" s="31">
        <v>1800</v>
      </c>
      <c r="K3899" s="31">
        <v>1600</v>
      </c>
      <c r="L3899" s="31">
        <v>1673</v>
      </c>
      <c r="M3899" t="s">
        <v>14</v>
      </c>
      <c r="N3899" t="s">
        <v>123</v>
      </c>
      <c r="O3899" s="47">
        <f>+VLOOKUP(Precio_diario_hortalizas[[#This Row],[Unidad de comercialización]],Codigos_kg[],2,0)</f>
        <v>1</v>
      </c>
      <c r="P3899" s="47">
        <f>+Precio_diario_hortalizas[[#This Row],[Precio promedio ponderado]]/Precio_diario_hortalizas[[#This Row],[Kg o Unidades]]</f>
        <v>1673</v>
      </c>
    </row>
    <row r="3900" spans="1:16" x14ac:dyDescent="0.25">
      <c r="A3900" s="15" t="s">
        <v>142</v>
      </c>
      <c r="B3900" s="1" t="str">
        <f>+VLOOKUP(A3900,Codigos_mercados_mayoristas[],2,0)</f>
        <v>Metropolitana</v>
      </c>
      <c r="C3900" s="1">
        <f>+VLOOKUP(A3900,Codigos_mercados_mayoristas[],3,0)</f>
        <v>13</v>
      </c>
      <c r="D3900" s="30">
        <v>44175</v>
      </c>
      <c r="E3900" s="4" t="s">
        <v>196</v>
      </c>
      <c r="F3900" t="s">
        <v>35</v>
      </c>
      <c r="G3900" t="s">
        <v>719</v>
      </c>
      <c r="H3900" t="s">
        <v>19</v>
      </c>
      <c r="I3900">
        <v>400</v>
      </c>
      <c r="J3900" s="31">
        <v>20000</v>
      </c>
      <c r="K3900" s="31">
        <v>18000</v>
      </c>
      <c r="L3900" s="31">
        <v>19150</v>
      </c>
      <c r="M3900" t="s">
        <v>289</v>
      </c>
      <c r="N3900" t="s">
        <v>15</v>
      </c>
      <c r="O3900" s="47">
        <f>+VLOOKUP(Precio_diario_hortalizas[[#This Row],[Unidad de comercialización]],Codigos_kg[],2,0)</f>
        <v>15</v>
      </c>
      <c r="P3900" s="47">
        <f>+Precio_diario_hortalizas[[#This Row],[Precio promedio ponderado]]/Precio_diario_hortalizas[[#This Row],[Kg o Unidades]]</f>
        <v>1276.6666666666667</v>
      </c>
    </row>
    <row r="3901" spans="1:16" x14ac:dyDescent="0.25">
      <c r="A3901" s="15" t="s">
        <v>142</v>
      </c>
      <c r="B3901" s="1" t="str">
        <f>+VLOOKUP(A3901,Codigos_mercados_mayoristas[],2,0)</f>
        <v>Metropolitana</v>
      </c>
      <c r="C3901" s="1">
        <f>+VLOOKUP(A3901,Codigos_mercados_mayoristas[],3,0)</f>
        <v>13</v>
      </c>
      <c r="D3901" s="30">
        <v>44175</v>
      </c>
      <c r="E3901" s="4" t="s">
        <v>196</v>
      </c>
      <c r="F3901" t="s">
        <v>35</v>
      </c>
      <c r="G3901" t="s">
        <v>719</v>
      </c>
      <c r="H3901" t="s">
        <v>19</v>
      </c>
      <c r="I3901">
        <v>370</v>
      </c>
      <c r="J3901" s="31">
        <v>12000</v>
      </c>
      <c r="K3901" s="31">
        <v>10000</v>
      </c>
      <c r="L3901" s="31">
        <v>10757</v>
      </c>
      <c r="M3901" t="s">
        <v>37</v>
      </c>
      <c r="N3901" t="s">
        <v>15</v>
      </c>
      <c r="O3901" s="47">
        <f>+VLOOKUP(Precio_diario_hortalizas[[#This Row],[Unidad de comercialización]],Codigos_kg[],2,0)</f>
        <v>10</v>
      </c>
      <c r="P3901" s="47">
        <f>+Precio_diario_hortalizas[[#This Row],[Precio promedio ponderado]]/Precio_diario_hortalizas[[#This Row],[Kg o Unidades]]</f>
        <v>1075.7</v>
      </c>
    </row>
    <row r="3902" spans="1:16" x14ac:dyDescent="0.25">
      <c r="A3902" s="15" t="s">
        <v>142</v>
      </c>
      <c r="B3902" s="1" t="str">
        <f>+VLOOKUP(A3902,Codigos_mercados_mayoristas[],2,0)</f>
        <v>Metropolitana</v>
      </c>
      <c r="C3902" s="1">
        <f>+VLOOKUP(A3902,Codigos_mercados_mayoristas[],3,0)</f>
        <v>13</v>
      </c>
      <c r="D3902" s="30">
        <v>44175</v>
      </c>
      <c r="E3902" s="4" t="s">
        <v>196</v>
      </c>
      <c r="F3902" t="s">
        <v>35</v>
      </c>
      <c r="G3902" t="s">
        <v>36</v>
      </c>
      <c r="H3902" t="s">
        <v>69</v>
      </c>
      <c r="I3902">
        <v>930</v>
      </c>
      <c r="J3902" s="31">
        <v>11000</v>
      </c>
      <c r="K3902" s="31">
        <v>10000</v>
      </c>
      <c r="L3902" s="31">
        <v>10516</v>
      </c>
      <c r="M3902" t="s">
        <v>59</v>
      </c>
      <c r="N3902" t="s">
        <v>63</v>
      </c>
      <c r="O3902" s="47">
        <f>+VLOOKUP(Precio_diario_hortalizas[[#This Row],[Unidad de comercialización]],Codigos_kg[],2,0)</f>
        <v>18</v>
      </c>
      <c r="P3902" s="47">
        <f>+Precio_diario_hortalizas[[#This Row],[Precio promedio ponderado]]/Precio_diario_hortalizas[[#This Row],[Kg o Unidades]]</f>
        <v>584.22222222222217</v>
      </c>
    </row>
    <row r="3903" spans="1:16" x14ac:dyDescent="0.25">
      <c r="A3903" s="15" t="s">
        <v>142</v>
      </c>
      <c r="B3903" s="1" t="str">
        <f>+VLOOKUP(A3903,Codigos_mercados_mayoristas[],2,0)</f>
        <v>Metropolitana</v>
      </c>
      <c r="C3903" s="1">
        <f>+VLOOKUP(A3903,Codigos_mercados_mayoristas[],3,0)</f>
        <v>13</v>
      </c>
      <c r="D3903" s="30">
        <v>44175</v>
      </c>
      <c r="E3903" s="4" t="s">
        <v>196</v>
      </c>
      <c r="F3903" t="s">
        <v>35</v>
      </c>
      <c r="G3903" t="s">
        <v>36</v>
      </c>
      <c r="H3903" t="s">
        <v>69</v>
      </c>
      <c r="I3903" s="31">
        <v>1030</v>
      </c>
      <c r="J3903" s="31">
        <v>11000</v>
      </c>
      <c r="K3903" s="31">
        <v>10000</v>
      </c>
      <c r="L3903" s="31">
        <v>10456</v>
      </c>
      <c r="M3903" t="s">
        <v>59</v>
      </c>
      <c r="N3903" t="s">
        <v>123</v>
      </c>
      <c r="O3903" s="47">
        <f>+VLOOKUP(Precio_diario_hortalizas[[#This Row],[Unidad de comercialización]],Codigos_kg[],2,0)</f>
        <v>18</v>
      </c>
      <c r="P3903" s="47">
        <f>+Precio_diario_hortalizas[[#This Row],[Precio promedio ponderado]]/Precio_diario_hortalizas[[#This Row],[Kg o Unidades]]</f>
        <v>580.88888888888891</v>
      </c>
    </row>
    <row r="3904" spans="1:16" x14ac:dyDescent="0.25">
      <c r="A3904" s="15" t="s">
        <v>142</v>
      </c>
      <c r="B3904" s="1" t="str">
        <f>+VLOOKUP(A3904,Codigos_mercados_mayoristas[],2,0)</f>
        <v>Metropolitana</v>
      </c>
      <c r="C3904" s="1">
        <f>+VLOOKUP(A3904,Codigos_mercados_mayoristas[],3,0)</f>
        <v>13</v>
      </c>
      <c r="D3904" s="30">
        <v>44175</v>
      </c>
      <c r="E3904" s="4" t="s">
        <v>196</v>
      </c>
      <c r="F3904" t="s">
        <v>35</v>
      </c>
      <c r="G3904" t="s">
        <v>36</v>
      </c>
      <c r="H3904" t="s">
        <v>69</v>
      </c>
      <c r="I3904">
        <v>840</v>
      </c>
      <c r="J3904" s="31">
        <v>13000</v>
      </c>
      <c r="K3904" s="31">
        <v>12000</v>
      </c>
      <c r="L3904" s="31">
        <v>12429</v>
      </c>
      <c r="M3904" t="s">
        <v>162</v>
      </c>
      <c r="N3904" t="s">
        <v>63</v>
      </c>
      <c r="O3904" s="47">
        <f>+VLOOKUP(Precio_diario_hortalizas[[#This Row],[Unidad de comercialización]],Codigos_kg[],2,0)</f>
        <v>20</v>
      </c>
      <c r="P3904" s="47">
        <f>+Precio_diario_hortalizas[[#This Row],[Precio promedio ponderado]]/Precio_diario_hortalizas[[#This Row],[Kg o Unidades]]</f>
        <v>621.45000000000005</v>
      </c>
    </row>
    <row r="3905" spans="1:16" x14ac:dyDescent="0.25">
      <c r="A3905" s="15" t="s">
        <v>142</v>
      </c>
      <c r="B3905" s="1" t="str">
        <f>+VLOOKUP(A3905,Codigos_mercados_mayoristas[],2,0)</f>
        <v>Metropolitana</v>
      </c>
      <c r="C3905" s="1">
        <f>+VLOOKUP(A3905,Codigos_mercados_mayoristas[],3,0)</f>
        <v>13</v>
      </c>
      <c r="D3905" s="30">
        <v>44175</v>
      </c>
      <c r="E3905" s="4" t="s">
        <v>196</v>
      </c>
      <c r="F3905" t="s">
        <v>35</v>
      </c>
      <c r="G3905" t="s">
        <v>36</v>
      </c>
      <c r="H3905" t="s">
        <v>19</v>
      </c>
      <c r="I3905" s="31">
        <v>2200</v>
      </c>
      <c r="J3905" s="31">
        <v>10000</v>
      </c>
      <c r="K3905" s="31">
        <v>9000</v>
      </c>
      <c r="L3905" s="31">
        <v>9477</v>
      </c>
      <c r="M3905" t="s">
        <v>59</v>
      </c>
      <c r="N3905" t="s">
        <v>63</v>
      </c>
      <c r="O3905" s="47">
        <f>+VLOOKUP(Precio_diario_hortalizas[[#This Row],[Unidad de comercialización]],Codigos_kg[],2,0)</f>
        <v>18</v>
      </c>
      <c r="P3905" s="47">
        <f>+Precio_diario_hortalizas[[#This Row],[Precio promedio ponderado]]/Precio_diario_hortalizas[[#This Row],[Kg o Unidades]]</f>
        <v>526.5</v>
      </c>
    </row>
    <row r="3906" spans="1:16" x14ac:dyDescent="0.25">
      <c r="A3906" s="15" t="s">
        <v>142</v>
      </c>
      <c r="B3906" s="1" t="str">
        <f>+VLOOKUP(A3906,Codigos_mercados_mayoristas[],2,0)</f>
        <v>Metropolitana</v>
      </c>
      <c r="C3906" s="1">
        <f>+VLOOKUP(A3906,Codigos_mercados_mayoristas[],3,0)</f>
        <v>13</v>
      </c>
      <c r="D3906" s="30">
        <v>44175</v>
      </c>
      <c r="E3906" s="4" t="s">
        <v>196</v>
      </c>
      <c r="F3906" t="s">
        <v>35</v>
      </c>
      <c r="G3906" t="s">
        <v>36</v>
      </c>
      <c r="H3906" t="s">
        <v>19</v>
      </c>
      <c r="I3906" s="31">
        <v>1010</v>
      </c>
      <c r="J3906" s="31">
        <v>8500</v>
      </c>
      <c r="K3906" s="31">
        <v>8000</v>
      </c>
      <c r="L3906" s="31">
        <v>8223</v>
      </c>
      <c r="M3906" t="s">
        <v>59</v>
      </c>
      <c r="N3906" t="s">
        <v>15</v>
      </c>
      <c r="O3906" s="47">
        <f>+VLOOKUP(Precio_diario_hortalizas[[#This Row],[Unidad de comercialización]],Codigos_kg[],2,0)</f>
        <v>18</v>
      </c>
      <c r="P3906" s="47">
        <f>+Precio_diario_hortalizas[[#This Row],[Precio promedio ponderado]]/Precio_diario_hortalizas[[#This Row],[Kg o Unidades]]</f>
        <v>456.83333333333331</v>
      </c>
    </row>
    <row r="3907" spans="1:16" x14ac:dyDescent="0.25">
      <c r="A3907" s="15" t="s">
        <v>142</v>
      </c>
      <c r="B3907" s="1" t="str">
        <f>+VLOOKUP(A3907,Codigos_mercados_mayoristas[],2,0)</f>
        <v>Metropolitana</v>
      </c>
      <c r="C3907" s="1">
        <f>+VLOOKUP(A3907,Codigos_mercados_mayoristas[],3,0)</f>
        <v>13</v>
      </c>
      <c r="D3907" s="30">
        <v>44175</v>
      </c>
      <c r="E3907" s="4" t="s">
        <v>196</v>
      </c>
      <c r="F3907" t="s">
        <v>35</v>
      </c>
      <c r="G3907" t="s">
        <v>36</v>
      </c>
      <c r="H3907" t="s">
        <v>19</v>
      </c>
      <c r="I3907" s="31">
        <v>1990</v>
      </c>
      <c r="J3907" s="31">
        <v>9500</v>
      </c>
      <c r="K3907" s="31">
        <v>8500</v>
      </c>
      <c r="L3907" s="31">
        <v>8982</v>
      </c>
      <c r="M3907" t="s">
        <v>59</v>
      </c>
      <c r="N3907" t="s">
        <v>123</v>
      </c>
      <c r="O3907" s="47">
        <f>+VLOOKUP(Precio_diario_hortalizas[[#This Row],[Unidad de comercialización]],Codigos_kg[],2,0)</f>
        <v>18</v>
      </c>
      <c r="P3907" s="47">
        <f>+Precio_diario_hortalizas[[#This Row],[Precio promedio ponderado]]/Precio_diario_hortalizas[[#This Row],[Kg o Unidades]]</f>
        <v>499</v>
      </c>
    </row>
    <row r="3908" spans="1:16" x14ac:dyDescent="0.25">
      <c r="A3908" s="15" t="s">
        <v>142</v>
      </c>
      <c r="B3908" s="1" t="str">
        <f>+VLOOKUP(A3908,Codigos_mercados_mayoristas[],2,0)</f>
        <v>Metropolitana</v>
      </c>
      <c r="C3908" s="1">
        <f>+VLOOKUP(A3908,Codigos_mercados_mayoristas[],3,0)</f>
        <v>13</v>
      </c>
      <c r="D3908" s="30">
        <v>44175</v>
      </c>
      <c r="E3908" s="4" t="s">
        <v>196</v>
      </c>
      <c r="F3908" t="s">
        <v>35</v>
      </c>
      <c r="G3908" t="s">
        <v>36</v>
      </c>
      <c r="H3908" t="s">
        <v>19</v>
      </c>
      <c r="I3908">
        <v>990</v>
      </c>
      <c r="J3908" s="31">
        <v>11000</v>
      </c>
      <c r="K3908" s="31">
        <v>10000</v>
      </c>
      <c r="L3908" s="31">
        <v>10566</v>
      </c>
      <c r="M3908" t="s">
        <v>162</v>
      </c>
      <c r="N3908" t="s">
        <v>63</v>
      </c>
      <c r="O3908" s="47">
        <f>+VLOOKUP(Precio_diario_hortalizas[[#This Row],[Unidad de comercialización]],Codigos_kg[],2,0)</f>
        <v>20</v>
      </c>
      <c r="P3908" s="47">
        <f>+Precio_diario_hortalizas[[#This Row],[Precio promedio ponderado]]/Precio_diario_hortalizas[[#This Row],[Kg o Unidades]]</f>
        <v>528.29999999999995</v>
      </c>
    </row>
    <row r="3909" spans="1:16" x14ac:dyDescent="0.25">
      <c r="A3909" s="15" t="s">
        <v>142</v>
      </c>
      <c r="B3909" s="1" t="str">
        <f>+VLOOKUP(A3909,Codigos_mercados_mayoristas[],2,0)</f>
        <v>Metropolitana</v>
      </c>
      <c r="C3909" s="1">
        <f>+VLOOKUP(A3909,Codigos_mercados_mayoristas[],3,0)</f>
        <v>13</v>
      </c>
      <c r="D3909" s="30">
        <v>44175</v>
      </c>
      <c r="E3909" s="4" t="s">
        <v>196</v>
      </c>
      <c r="F3909" t="s">
        <v>35</v>
      </c>
      <c r="G3909" t="s">
        <v>36</v>
      </c>
      <c r="H3909" t="s">
        <v>19</v>
      </c>
      <c r="I3909">
        <v>680</v>
      </c>
      <c r="J3909" s="31">
        <v>4000</v>
      </c>
      <c r="K3909" s="31">
        <v>4000</v>
      </c>
      <c r="L3909" s="31">
        <v>4000</v>
      </c>
      <c r="M3909" t="s">
        <v>37</v>
      </c>
      <c r="N3909" t="s">
        <v>15</v>
      </c>
      <c r="O3909" s="47">
        <f>+VLOOKUP(Precio_diario_hortalizas[[#This Row],[Unidad de comercialización]],Codigos_kg[],2,0)</f>
        <v>10</v>
      </c>
      <c r="P3909" s="47">
        <f>+Precio_diario_hortalizas[[#This Row],[Precio promedio ponderado]]/Precio_diario_hortalizas[[#This Row],[Kg o Unidades]]</f>
        <v>400</v>
      </c>
    </row>
    <row r="3910" spans="1:16" x14ac:dyDescent="0.25">
      <c r="A3910" s="15" t="s">
        <v>142</v>
      </c>
      <c r="B3910" s="1" t="str">
        <f>+VLOOKUP(A3910,Codigos_mercados_mayoristas[],2,0)</f>
        <v>Metropolitana</v>
      </c>
      <c r="C3910" s="1">
        <f>+VLOOKUP(A3910,Codigos_mercados_mayoristas[],3,0)</f>
        <v>13</v>
      </c>
      <c r="D3910" s="30">
        <v>44175</v>
      </c>
      <c r="E3910" s="4" t="s">
        <v>196</v>
      </c>
      <c r="F3910" t="s">
        <v>35</v>
      </c>
      <c r="G3910" t="s">
        <v>36</v>
      </c>
      <c r="H3910" t="s">
        <v>13</v>
      </c>
      <c r="I3910" s="31">
        <v>1500</v>
      </c>
      <c r="J3910" s="31">
        <v>8500</v>
      </c>
      <c r="K3910" s="31">
        <v>7500</v>
      </c>
      <c r="L3910" s="31">
        <v>7967</v>
      </c>
      <c r="M3910" t="s">
        <v>59</v>
      </c>
      <c r="N3910" t="s">
        <v>63</v>
      </c>
      <c r="O3910" s="47">
        <f>+VLOOKUP(Precio_diario_hortalizas[[#This Row],[Unidad de comercialización]],Codigos_kg[],2,0)</f>
        <v>18</v>
      </c>
      <c r="P3910" s="47">
        <f>+Precio_diario_hortalizas[[#This Row],[Precio promedio ponderado]]/Precio_diario_hortalizas[[#This Row],[Kg o Unidades]]</f>
        <v>442.61111111111109</v>
      </c>
    </row>
    <row r="3911" spans="1:16" x14ac:dyDescent="0.25">
      <c r="A3911" s="15" t="s">
        <v>142</v>
      </c>
      <c r="B3911" s="1" t="str">
        <f>+VLOOKUP(A3911,Codigos_mercados_mayoristas[],2,0)</f>
        <v>Metropolitana</v>
      </c>
      <c r="C3911" s="1">
        <f>+VLOOKUP(A3911,Codigos_mercados_mayoristas[],3,0)</f>
        <v>13</v>
      </c>
      <c r="D3911" s="30">
        <v>44175</v>
      </c>
      <c r="E3911" s="4" t="s">
        <v>196</v>
      </c>
      <c r="F3911" t="s">
        <v>35</v>
      </c>
      <c r="G3911" t="s">
        <v>36</v>
      </c>
      <c r="H3911" t="s">
        <v>13</v>
      </c>
      <c r="I3911">
        <v>800</v>
      </c>
      <c r="J3911" s="31">
        <v>7500</v>
      </c>
      <c r="K3911" s="31">
        <v>7000</v>
      </c>
      <c r="L3911" s="31">
        <v>7219</v>
      </c>
      <c r="M3911" t="s">
        <v>59</v>
      </c>
      <c r="N3911" t="s">
        <v>15</v>
      </c>
      <c r="O3911" s="47">
        <f>+VLOOKUP(Precio_diario_hortalizas[[#This Row],[Unidad de comercialización]],Codigos_kg[],2,0)</f>
        <v>18</v>
      </c>
      <c r="P3911" s="47">
        <f>+Precio_diario_hortalizas[[#This Row],[Precio promedio ponderado]]/Precio_diario_hortalizas[[#This Row],[Kg o Unidades]]</f>
        <v>401.05555555555554</v>
      </c>
    </row>
    <row r="3912" spans="1:16" x14ac:dyDescent="0.25">
      <c r="A3912" s="15" t="s">
        <v>142</v>
      </c>
      <c r="B3912" s="1" t="str">
        <f>+VLOOKUP(A3912,Codigos_mercados_mayoristas[],2,0)</f>
        <v>Metropolitana</v>
      </c>
      <c r="C3912" s="1">
        <f>+VLOOKUP(A3912,Codigos_mercados_mayoristas[],3,0)</f>
        <v>13</v>
      </c>
      <c r="D3912" s="30">
        <v>44175</v>
      </c>
      <c r="E3912" s="4" t="s">
        <v>196</v>
      </c>
      <c r="F3912" t="s">
        <v>35</v>
      </c>
      <c r="G3912" t="s">
        <v>36</v>
      </c>
      <c r="H3912" t="s">
        <v>13</v>
      </c>
      <c r="I3912" s="31">
        <v>1010</v>
      </c>
      <c r="J3912" s="31">
        <v>8000</v>
      </c>
      <c r="K3912" s="31">
        <v>7000</v>
      </c>
      <c r="L3912" s="31">
        <v>7446</v>
      </c>
      <c r="M3912" t="s">
        <v>59</v>
      </c>
      <c r="N3912" t="s">
        <v>123</v>
      </c>
      <c r="O3912" s="47">
        <f>+VLOOKUP(Precio_diario_hortalizas[[#This Row],[Unidad de comercialización]],Codigos_kg[],2,0)</f>
        <v>18</v>
      </c>
      <c r="P3912" s="47">
        <f>+Precio_diario_hortalizas[[#This Row],[Precio promedio ponderado]]/Precio_diario_hortalizas[[#This Row],[Kg o Unidades]]</f>
        <v>413.66666666666669</v>
      </c>
    </row>
    <row r="3913" spans="1:16" x14ac:dyDescent="0.25">
      <c r="A3913" s="15" t="s">
        <v>142</v>
      </c>
      <c r="B3913" s="1" t="str">
        <f>+VLOOKUP(A3913,Codigos_mercados_mayoristas[],2,0)</f>
        <v>Metropolitana</v>
      </c>
      <c r="C3913" s="1">
        <f>+VLOOKUP(A3913,Codigos_mercados_mayoristas[],3,0)</f>
        <v>13</v>
      </c>
      <c r="D3913" s="30">
        <v>44175</v>
      </c>
      <c r="E3913" s="4" t="s">
        <v>196</v>
      </c>
      <c r="F3913" t="s">
        <v>35</v>
      </c>
      <c r="G3913" t="s">
        <v>36</v>
      </c>
      <c r="H3913" t="s">
        <v>13</v>
      </c>
      <c r="I3913">
        <v>470</v>
      </c>
      <c r="J3913" s="31">
        <v>9000</v>
      </c>
      <c r="K3913" s="31">
        <v>9000</v>
      </c>
      <c r="L3913" s="31">
        <v>9000</v>
      </c>
      <c r="M3913" t="s">
        <v>162</v>
      </c>
      <c r="N3913" t="s">
        <v>63</v>
      </c>
      <c r="O3913" s="47">
        <f>+VLOOKUP(Precio_diario_hortalizas[[#This Row],[Unidad de comercialización]],Codigos_kg[],2,0)</f>
        <v>20</v>
      </c>
      <c r="P3913" s="47">
        <f>+Precio_diario_hortalizas[[#This Row],[Precio promedio ponderado]]/Precio_diario_hortalizas[[#This Row],[Kg o Unidades]]</f>
        <v>450</v>
      </c>
    </row>
    <row r="3914" spans="1:16" x14ac:dyDescent="0.25">
      <c r="A3914" s="15" t="s">
        <v>142</v>
      </c>
      <c r="B3914" s="1" t="str">
        <f>+VLOOKUP(A3914,Codigos_mercados_mayoristas[],2,0)</f>
        <v>Metropolitana</v>
      </c>
      <c r="C3914" s="1">
        <f>+VLOOKUP(A3914,Codigos_mercados_mayoristas[],3,0)</f>
        <v>13</v>
      </c>
      <c r="D3914" s="30">
        <v>44175</v>
      </c>
      <c r="E3914" s="4" t="s">
        <v>196</v>
      </c>
      <c r="F3914" t="s">
        <v>35</v>
      </c>
      <c r="G3914" t="s">
        <v>36</v>
      </c>
      <c r="H3914" t="s">
        <v>13</v>
      </c>
      <c r="I3914">
        <v>520</v>
      </c>
      <c r="J3914" s="31">
        <v>3500</v>
      </c>
      <c r="K3914" s="31">
        <v>3500</v>
      </c>
      <c r="L3914" s="31">
        <v>3500</v>
      </c>
      <c r="M3914" t="s">
        <v>37</v>
      </c>
      <c r="N3914" t="s">
        <v>15</v>
      </c>
      <c r="O3914" s="47">
        <f>+VLOOKUP(Precio_diario_hortalizas[[#This Row],[Unidad de comercialización]],Codigos_kg[],2,0)</f>
        <v>10</v>
      </c>
      <c r="P3914" s="47">
        <f>+Precio_diario_hortalizas[[#This Row],[Precio promedio ponderado]]/Precio_diario_hortalizas[[#This Row],[Kg o Unidades]]</f>
        <v>350</v>
      </c>
    </row>
    <row r="3915" spans="1:16" x14ac:dyDescent="0.25">
      <c r="A3915" s="15" t="s">
        <v>142</v>
      </c>
      <c r="B3915" s="1" t="str">
        <f>+VLOOKUP(A3915,Codigos_mercados_mayoristas[],2,0)</f>
        <v>Metropolitana</v>
      </c>
      <c r="C3915" s="1">
        <f>+VLOOKUP(A3915,Codigos_mercados_mayoristas[],3,0)</f>
        <v>13</v>
      </c>
      <c r="D3915" s="30">
        <v>44175</v>
      </c>
      <c r="E3915" s="4" t="s">
        <v>196</v>
      </c>
      <c r="F3915" t="s">
        <v>35</v>
      </c>
      <c r="G3915" t="s">
        <v>36</v>
      </c>
      <c r="H3915" t="s">
        <v>16</v>
      </c>
      <c r="I3915">
        <v>840</v>
      </c>
      <c r="J3915" s="31">
        <v>7000</v>
      </c>
      <c r="K3915" s="31">
        <v>6000</v>
      </c>
      <c r="L3915" s="31">
        <v>6476</v>
      </c>
      <c r="M3915" t="s">
        <v>59</v>
      </c>
      <c r="N3915" t="s">
        <v>63</v>
      </c>
      <c r="O3915" s="47">
        <f>+VLOOKUP(Precio_diario_hortalizas[[#This Row],[Unidad de comercialización]],Codigos_kg[],2,0)</f>
        <v>18</v>
      </c>
      <c r="P3915" s="47">
        <f>+Precio_diario_hortalizas[[#This Row],[Precio promedio ponderado]]/Precio_diario_hortalizas[[#This Row],[Kg o Unidades]]</f>
        <v>359.77777777777777</v>
      </c>
    </row>
    <row r="3916" spans="1:16" x14ac:dyDescent="0.25">
      <c r="A3916" s="15" t="s">
        <v>142</v>
      </c>
      <c r="B3916" s="1" t="str">
        <f>+VLOOKUP(A3916,Codigos_mercados_mayoristas[],2,0)</f>
        <v>Metropolitana</v>
      </c>
      <c r="C3916" s="1">
        <f>+VLOOKUP(A3916,Codigos_mercados_mayoristas[],3,0)</f>
        <v>13</v>
      </c>
      <c r="D3916" s="30">
        <v>44175</v>
      </c>
      <c r="E3916" s="4" t="s">
        <v>196</v>
      </c>
      <c r="F3916" t="s">
        <v>35</v>
      </c>
      <c r="G3916" t="s">
        <v>36</v>
      </c>
      <c r="H3916" t="s">
        <v>16</v>
      </c>
      <c r="I3916">
        <v>680</v>
      </c>
      <c r="J3916" s="31">
        <v>5500</v>
      </c>
      <c r="K3916" s="31">
        <v>5000</v>
      </c>
      <c r="L3916" s="31">
        <v>5221</v>
      </c>
      <c r="M3916" t="s">
        <v>59</v>
      </c>
      <c r="N3916" t="s">
        <v>15</v>
      </c>
      <c r="O3916" s="47">
        <f>+VLOOKUP(Precio_diario_hortalizas[[#This Row],[Unidad de comercialización]],Codigos_kg[],2,0)</f>
        <v>18</v>
      </c>
      <c r="P3916" s="47">
        <f>+Precio_diario_hortalizas[[#This Row],[Precio promedio ponderado]]/Precio_diario_hortalizas[[#This Row],[Kg o Unidades]]</f>
        <v>290.05555555555554</v>
      </c>
    </row>
    <row r="3917" spans="1:16" x14ac:dyDescent="0.25">
      <c r="A3917" s="15" t="s">
        <v>142</v>
      </c>
      <c r="B3917" s="1" t="str">
        <f>+VLOOKUP(A3917,Codigos_mercados_mayoristas[],2,0)</f>
        <v>Metropolitana</v>
      </c>
      <c r="C3917" s="1">
        <f>+VLOOKUP(A3917,Codigos_mercados_mayoristas[],3,0)</f>
        <v>13</v>
      </c>
      <c r="D3917" s="30">
        <v>44175</v>
      </c>
      <c r="E3917" s="4" t="s">
        <v>196</v>
      </c>
      <c r="F3917" t="s">
        <v>35</v>
      </c>
      <c r="G3917" t="s">
        <v>36</v>
      </c>
      <c r="H3917" t="s">
        <v>16</v>
      </c>
      <c r="I3917">
        <v>700</v>
      </c>
      <c r="J3917" s="31">
        <v>7000</v>
      </c>
      <c r="K3917" s="31">
        <v>6000</v>
      </c>
      <c r="L3917" s="31">
        <v>6500</v>
      </c>
      <c r="M3917" t="s">
        <v>59</v>
      </c>
      <c r="N3917" t="s">
        <v>123</v>
      </c>
      <c r="O3917" s="47">
        <f>+VLOOKUP(Precio_diario_hortalizas[[#This Row],[Unidad de comercialización]],Codigos_kg[],2,0)</f>
        <v>18</v>
      </c>
      <c r="P3917" s="47">
        <f>+Precio_diario_hortalizas[[#This Row],[Precio promedio ponderado]]/Precio_diario_hortalizas[[#This Row],[Kg o Unidades]]</f>
        <v>361.11111111111109</v>
      </c>
    </row>
    <row r="3918" spans="1:16" x14ac:dyDescent="0.25">
      <c r="A3918" s="15" t="s">
        <v>142</v>
      </c>
      <c r="B3918" s="1" t="str">
        <f>+VLOOKUP(A3918,Codigos_mercados_mayoristas[],2,0)</f>
        <v>Metropolitana</v>
      </c>
      <c r="C3918" s="1">
        <f>+VLOOKUP(A3918,Codigos_mercados_mayoristas[],3,0)</f>
        <v>13</v>
      </c>
      <c r="D3918" s="30">
        <v>44175</v>
      </c>
      <c r="E3918" s="4" t="s">
        <v>196</v>
      </c>
      <c r="F3918" t="s">
        <v>35</v>
      </c>
      <c r="G3918" t="s">
        <v>36</v>
      </c>
      <c r="H3918" t="s">
        <v>16</v>
      </c>
      <c r="I3918">
        <v>360</v>
      </c>
      <c r="J3918" s="31">
        <v>7000</v>
      </c>
      <c r="K3918" s="31">
        <v>7000</v>
      </c>
      <c r="L3918" s="31">
        <v>7000</v>
      </c>
      <c r="M3918" t="s">
        <v>162</v>
      </c>
      <c r="N3918" t="s">
        <v>63</v>
      </c>
      <c r="O3918" s="47">
        <f>+VLOOKUP(Precio_diario_hortalizas[[#This Row],[Unidad de comercialización]],Codigos_kg[],2,0)</f>
        <v>20</v>
      </c>
      <c r="P3918" s="47">
        <f>+Precio_diario_hortalizas[[#This Row],[Precio promedio ponderado]]/Precio_diario_hortalizas[[#This Row],[Kg o Unidades]]</f>
        <v>350</v>
      </c>
    </row>
    <row r="3919" spans="1:16" x14ac:dyDescent="0.25">
      <c r="A3919" s="15" t="s">
        <v>142</v>
      </c>
      <c r="B3919" s="1" t="str">
        <f>+VLOOKUP(A3919,Codigos_mercados_mayoristas[],2,0)</f>
        <v>Metropolitana</v>
      </c>
      <c r="C3919" s="1">
        <f>+VLOOKUP(A3919,Codigos_mercados_mayoristas[],3,0)</f>
        <v>13</v>
      </c>
      <c r="D3919" s="30">
        <v>44175</v>
      </c>
      <c r="E3919" s="4" t="s">
        <v>196</v>
      </c>
      <c r="F3919" t="s">
        <v>35</v>
      </c>
      <c r="G3919" t="s">
        <v>36</v>
      </c>
      <c r="H3919" t="s">
        <v>16</v>
      </c>
      <c r="I3919">
        <v>330</v>
      </c>
      <c r="J3919" s="31">
        <v>2500</v>
      </c>
      <c r="K3919" s="31">
        <v>2500</v>
      </c>
      <c r="L3919" s="31">
        <v>2500</v>
      </c>
      <c r="M3919" t="s">
        <v>37</v>
      </c>
      <c r="N3919" t="s">
        <v>15</v>
      </c>
      <c r="O3919" s="47">
        <f>+VLOOKUP(Precio_diario_hortalizas[[#This Row],[Unidad de comercialización]],Codigos_kg[],2,0)</f>
        <v>10</v>
      </c>
      <c r="P3919" s="47">
        <f>+Precio_diario_hortalizas[[#This Row],[Precio promedio ponderado]]/Precio_diario_hortalizas[[#This Row],[Kg o Unidades]]</f>
        <v>250</v>
      </c>
    </row>
    <row r="3920" spans="1:16" x14ac:dyDescent="0.25">
      <c r="A3920" s="15" t="s">
        <v>142</v>
      </c>
      <c r="B3920" s="1" t="str">
        <f>+VLOOKUP(A3920,Codigos_mercados_mayoristas[],2,0)</f>
        <v>Metropolitana</v>
      </c>
      <c r="C3920" s="1">
        <f>+VLOOKUP(A3920,Codigos_mercados_mayoristas[],3,0)</f>
        <v>13</v>
      </c>
      <c r="D3920" s="30">
        <v>44175</v>
      </c>
      <c r="E3920" s="4" t="s">
        <v>196</v>
      </c>
      <c r="F3920" t="s">
        <v>38</v>
      </c>
      <c r="G3920" t="s">
        <v>12</v>
      </c>
      <c r="H3920" t="s">
        <v>19</v>
      </c>
      <c r="I3920" s="31">
        <v>2300</v>
      </c>
      <c r="J3920" s="31">
        <v>5000</v>
      </c>
      <c r="K3920" s="31">
        <v>4500</v>
      </c>
      <c r="L3920" s="31">
        <v>4826</v>
      </c>
      <c r="M3920" t="s">
        <v>101</v>
      </c>
      <c r="N3920" t="s">
        <v>163</v>
      </c>
      <c r="O3920" s="47">
        <f>+VLOOKUP(Precio_diario_hortalizas[[#This Row],[Unidad de comercialización]],Codigos_kg[],2,0)</f>
        <v>20</v>
      </c>
      <c r="P3920" s="47">
        <f>+Precio_diario_hortalizas[[#This Row],[Precio promedio ponderado]]/Precio_diario_hortalizas[[#This Row],[Kg o Unidades]]</f>
        <v>241.3</v>
      </c>
    </row>
    <row r="3921" spans="1:16" x14ac:dyDescent="0.25">
      <c r="A3921" s="15" t="s">
        <v>142</v>
      </c>
      <c r="B3921" s="1" t="str">
        <f>+VLOOKUP(A3921,Codigos_mercados_mayoristas[],2,0)</f>
        <v>Metropolitana</v>
      </c>
      <c r="C3921" s="1">
        <f>+VLOOKUP(A3921,Codigos_mercados_mayoristas[],3,0)</f>
        <v>13</v>
      </c>
      <c r="D3921" s="30">
        <v>44175</v>
      </c>
      <c r="E3921" s="4" t="s">
        <v>196</v>
      </c>
      <c r="F3921" t="s">
        <v>38</v>
      </c>
      <c r="G3921" t="s">
        <v>12</v>
      </c>
      <c r="H3921" t="s">
        <v>19</v>
      </c>
      <c r="I3921" s="31">
        <v>2600</v>
      </c>
      <c r="J3921" s="31">
        <v>5000</v>
      </c>
      <c r="K3921" s="31">
        <v>4000</v>
      </c>
      <c r="L3921" s="31">
        <v>4462</v>
      </c>
      <c r="M3921" t="s">
        <v>101</v>
      </c>
      <c r="N3921" t="s">
        <v>118</v>
      </c>
      <c r="O3921" s="47">
        <f>+VLOOKUP(Precio_diario_hortalizas[[#This Row],[Unidad de comercialización]],Codigos_kg[],2,0)</f>
        <v>20</v>
      </c>
      <c r="P3921" s="47">
        <f>+Precio_diario_hortalizas[[#This Row],[Precio promedio ponderado]]/Precio_diario_hortalizas[[#This Row],[Kg o Unidades]]</f>
        <v>223.1</v>
      </c>
    </row>
    <row r="3922" spans="1:16" x14ac:dyDescent="0.25">
      <c r="A3922" s="15" t="s">
        <v>142</v>
      </c>
      <c r="B3922" s="1" t="str">
        <f>+VLOOKUP(A3922,Codigos_mercados_mayoristas[],2,0)</f>
        <v>Metropolitana</v>
      </c>
      <c r="C3922" s="1">
        <f>+VLOOKUP(A3922,Codigos_mercados_mayoristas[],3,0)</f>
        <v>13</v>
      </c>
      <c r="D3922" s="30">
        <v>44175</v>
      </c>
      <c r="E3922" s="4" t="s">
        <v>196</v>
      </c>
      <c r="F3922" t="s">
        <v>38</v>
      </c>
      <c r="G3922" t="s">
        <v>12</v>
      </c>
      <c r="H3922" t="s">
        <v>13</v>
      </c>
      <c r="I3922">
        <v>700</v>
      </c>
      <c r="J3922" s="31">
        <v>4000</v>
      </c>
      <c r="K3922" s="31">
        <v>4000</v>
      </c>
      <c r="L3922" s="31">
        <v>4000</v>
      </c>
      <c r="M3922" t="s">
        <v>101</v>
      </c>
      <c r="N3922" t="s">
        <v>163</v>
      </c>
      <c r="O3922" s="47">
        <f>+VLOOKUP(Precio_diario_hortalizas[[#This Row],[Unidad de comercialización]],Codigos_kg[],2,0)</f>
        <v>20</v>
      </c>
      <c r="P3922" s="47">
        <f>+Precio_diario_hortalizas[[#This Row],[Precio promedio ponderado]]/Precio_diario_hortalizas[[#This Row],[Kg o Unidades]]</f>
        <v>200</v>
      </c>
    </row>
    <row r="3923" spans="1:16" x14ac:dyDescent="0.25">
      <c r="A3923" s="15" t="s">
        <v>142</v>
      </c>
      <c r="B3923" s="1" t="str">
        <f>+VLOOKUP(A3923,Codigos_mercados_mayoristas[],2,0)</f>
        <v>Metropolitana</v>
      </c>
      <c r="C3923" s="1">
        <f>+VLOOKUP(A3923,Codigos_mercados_mayoristas[],3,0)</f>
        <v>13</v>
      </c>
      <c r="D3923" s="30">
        <v>44175</v>
      </c>
      <c r="E3923" s="4" t="s">
        <v>196</v>
      </c>
      <c r="F3923" t="s">
        <v>38</v>
      </c>
      <c r="G3923" t="s">
        <v>12</v>
      </c>
      <c r="H3923" t="s">
        <v>13</v>
      </c>
      <c r="I3923" s="31">
        <v>1300</v>
      </c>
      <c r="J3923" s="31">
        <v>3000</v>
      </c>
      <c r="K3923" s="31">
        <v>3000</v>
      </c>
      <c r="L3923" s="31">
        <v>3000</v>
      </c>
      <c r="M3923" t="s">
        <v>101</v>
      </c>
      <c r="N3923" t="s">
        <v>118</v>
      </c>
      <c r="O3923" s="47">
        <f>+VLOOKUP(Precio_diario_hortalizas[[#This Row],[Unidad de comercialización]],Codigos_kg[],2,0)</f>
        <v>20</v>
      </c>
      <c r="P3923" s="47">
        <f>+Precio_diario_hortalizas[[#This Row],[Precio promedio ponderado]]/Precio_diario_hortalizas[[#This Row],[Kg o Unidades]]</f>
        <v>150</v>
      </c>
    </row>
    <row r="3924" spans="1:16" x14ac:dyDescent="0.25">
      <c r="A3924" s="15" t="s">
        <v>142</v>
      </c>
      <c r="B3924" s="1" t="str">
        <f>+VLOOKUP(A3924,Codigos_mercados_mayoristas[],2,0)</f>
        <v>Metropolitana</v>
      </c>
      <c r="C3924" s="1">
        <f>+VLOOKUP(A3924,Codigos_mercados_mayoristas[],3,0)</f>
        <v>13</v>
      </c>
      <c r="D3924" s="30">
        <v>44175</v>
      </c>
      <c r="E3924" s="4" t="s">
        <v>196</v>
      </c>
      <c r="F3924" t="s">
        <v>102</v>
      </c>
      <c r="G3924" t="s">
        <v>103</v>
      </c>
      <c r="H3924" t="s">
        <v>96</v>
      </c>
      <c r="I3924" s="31">
        <v>4000</v>
      </c>
      <c r="J3924" s="31">
        <v>1000</v>
      </c>
      <c r="K3924">
        <v>900</v>
      </c>
      <c r="L3924">
        <v>950</v>
      </c>
      <c r="M3924" t="s">
        <v>33</v>
      </c>
      <c r="N3924" t="s">
        <v>768</v>
      </c>
      <c r="O3924" s="47">
        <f>+VLOOKUP(Precio_diario_hortalizas[[#This Row],[Unidad de comercialización]],Codigos_kg[],2,0)</f>
        <v>1</v>
      </c>
      <c r="P3924" s="47">
        <f>+Precio_diario_hortalizas[[#This Row],[Precio promedio ponderado]]/Precio_diario_hortalizas[[#This Row],[Kg o Unidades]]</f>
        <v>950</v>
      </c>
    </row>
    <row r="3925" spans="1:16" x14ac:dyDescent="0.25">
      <c r="A3925" s="15" t="s">
        <v>142</v>
      </c>
      <c r="B3925" s="1" t="str">
        <f>+VLOOKUP(A3925,Codigos_mercados_mayoristas[],2,0)</f>
        <v>Metropolitana</v>
      </c>
      <c r="C3925" s="1">
        <f>+VLOOKUP(A3925,Codigos_mercados_mayoristas[],3,0)</f>
        <v>13</v>
      </c>
      <c r="D3925" s="30">
        <v>44175</v>
      </c>
      <c r="E3925" s="4" t="s">
        <v>196</v>
      </c>
      <c r="F3925" t="s">
        <v>102</v>
      </c>
      <c r="G3925" t="s">
        <v>103</v>
      </c>
      <c r="H3925" t="s">
        <v>96</v>
      </c>
      <c r="I3925" s="31">
        <v>4000</v>
      </c>
      <c r="J3925" s="31">
        <v>1000</v>
      </c>
      <c r="K3925">
        <v>900</v>
      </c>
      <c r="L3925">
        <v>958</v>
      </c>
      <c r="M3925" t="s">
        <v>33</v>
      </c>
      <c r="N3925" t="s">
        <v>155</v>
      </c>
      <c r="O3925" s="47">
        <f>+VLOOKUP(Precio_diario_hortalizas[[#This Row],[Unidad de comercialización]],Codigos_kg[],2,0)</f>
        <v>1</v>
      </c>
      <c r="P3925" s="47">
        <f>+Precio_diario_hortalizas[[#This Row],[Precio promedio ponderado]]/Precio_diario_hortalizas[[#This Row],[Kg o Unidades]]</f>
        <v>958</v>
      </c>
    </row>
    <row r="3926" spans="1:16" x14ac:dyDescent="0.25">
      <c r="A3926" s="15" t="s">
        <v>142</v>
      </c>
      <c r="B3926" s="1" t="str">
        <f>+VLOOKUP(A3926,Codigos_mercados_mayoristas[],2,0)</f>
        <v>Metropolitana</v>
      </c>
      <c r="C3926" s="1">
        <f>+VLOOKUP(A3926,Codigos_mercados_mayoristas[],3,0)</f>
        <v>13</v>
      </c>
      <c r="D3926" s="30">
        <v>44175</v>
      </c>
      <c r="E3926" s="4" t="s">
        <v>196</v>
      </c>
      <c r="F3926" t="s">
        <v>102</v>
      </c>
      <c r="G3926" t="s">
        <v>103</v>
      </c>
      <c r="H3926" t="s">
        <v>96</v>
      </c>
      <c r="I3926" s="31">
        <v>2050</v>
      </c>
      <c r="J3926" s="31">
        <v>1000</v>
      </c>
      <c r="K3926">
        <v>900</v>
      </c>
      <c r="L3926">
        <v>961</v>
      </c>
      <c r="M3926" t="s">
        <v>33</v>
      </c>
      <c r="N3926" t="s">
        <v>123</v>
      </c>
      <c r="O3926" s="47">
        <f>+VLOOKUP(Precio_diario_hortalizas[[#This Row],[Unidad de comercialización]],Codigos_kg[],2,0)</f>
        <v>1</v>
      </c>
      <c r="P3926" s="47">
        <f>+Precio_diario_hortalizas[[#This Row],[Precio promedio ponderado]]/Precio_diario_hortalizas[[#This Row],[Kg o Unidades]]</f>
        <v>961</v>
      </c>
    </row>
    <row r="3927" spans="1:16" x14ac:dyDescent="0.25">
      <c r="A3927" s="15" t="s">
        <v>142</v>
      </c>
      <c r="B3927" s="1" t="str">
        <f>+VLOOKUP(A3927,Codigos_mercados_mayoristas[],2,0)</f>
        <v>Metropolitana</v>
      </c>
      <c r="C3927" s="1">
        <f>+VLOOKUP(A3927,Codigos_mercados_mayoristas[],3,0)</f>
        <v>13</v>
      </c>
      <c r="D3927" s="30">
        <v>44175</v>
      </c>
      <c r="E3927" s="4" t="s">
        <v>196</v>
      </c>
      <c r="F3927" t="s">
        <v>102</v>
      </c>
      <c r="G3927" t="s">
        <v>103</v>
      </c>
      <c r="H3927" t="s">
        <v>137</v>
      </c>
      <c r="I3927" s="31">
        <v>1500</v>
      </c>
      <c r="J3927">
        <v>700</v>
      </c>
      <c r="K3927">
        <v>700</v>
      </c>
      <c r="L3927">
        <v>700</v>
      </c>
      <c r="M3927" t="s">
        <v>33</v>
      </c>
      <c r="N3927" t="s">
        <v>768</v>
      </c>
      <c r="O3927" s="47">
        <f>+VLOOKUP(Precio_diario_hortalizas[[#This Row],[Unidad de comercialización]],Codigos_kg[],2,0)</f>
        <v>1</v>
      </c>
      <c r="P3927" s="47">
        <f>+Precio_diario_hortalizas[[#This Row],[Precio promedio ponderado]]/Precio_diario_hortalizas[[#This Row],[Kg o Unidades]]</f>
        <v>700</v>
      </c>
    </row>
    <row r="3928" spans="1:16" x14ac:dyDescent="0.25">
      <c r="A3928" s="15" t="s">
        <v>142</v>
      </c>
      <c r="B3928" s="1" t="str">
        <f>+VLOOKUP(A3928,Codigos_mercados_mayoristas[],2,0)</f>
        <v>Metropolitana</v>
      </c>
      <c r="C3928" s="1">
        <f>+VLOOKUP(A3928,Codigos_mercados_mayoristas[],3,0)</f>
        <v>13</v>
      </c>
      <c r="D3928" s="30">
        <v>44175</v>
      </c>
      <c r="E3928" s="4" t="s">
        <v>196</v>
      </c>
      <c r="F3928" t="s">
        <v>102</v>
      </c>
      <c r="G3928" t="s">
        <v>103</v>
      </c>
      <c r="H3928" t="s">
        <v>137</v>
      </c>
      <c r="I3928" s="31">
        <v>1000</v>
      </c>
      <c r="J3928">
        <v>700</v>
      </c>
      <c r="K3928">
        <v>700</v>
      </c>
      <c r="L3928">
        <v>700</v>
      </c>
      <c r="M3928" t="s">
        <v>33</v>
      </c>
      <c r="N3928" t="s">
        <v>155</v>
      </c>
      <c r="O3928" s="47">
        <f>+VLOOKUP(Precio_diario_hortalizas[[#This Row],[Unidad de comercialización]],Codigos_kg[],2,0)</f>
        <v>1</v>
      </c>
      <c r="P3928" s="47">
        <f>+Precio_diario_hortalizas[[#This Row],[Precio promedio ponderado]]/Precio_diario_hortalizas[[#This Row],[Kg o Unidades]]</f>
        <v>700</v>
      </c>
    </row>
    <row r="3929" spans="1:16" x14ac:dyDescent="0.25">
      <c r="A3929" s="15" t="s">
        <v>142</v>
      </c>
      <c r="B3929" s="1" t="str">
        <f>+VLOOKUP(A3929,Codigos_mercados_mayoristas[],2,0)</f>
        <v>Metropolitana</v>
      </c>
      <c r="C3929" s="1">
        <f>+VLOOKUP(A3929,Codigos_mercados_mayoristas[],3,0)</f>
        <v>13</v>
      </c>
      <c r="D3929" s="30">
        <v>44175</v>
      </c>
      <c r="E3929" s="4" t="s">
        <v>196</v>
      </c>
      <c r="F3929" t="s">
        <v>102</v>
      </c>
      <c r="G3929" t="s">
        <v>103</v>
      </c>
      <c r="H3929" t="s">
        <v>137</v>
      </c>
      <c r="I3929">
        <v>650</v>
      </c>
      <c r="J3929">
        <v>700</v>
      </c>
      <c r="K3929">
        <v>700</v>
      </c>
      <c r="L3929">
        <v>700</v>
      </c>
      <c r="M3929" t="s">
        <v>33</v>
      </c>
      <c r="N3929" t="s">
        <v>123</v>
      </c>
      <c r="O3929" s="47">
        <f>+VLOOKUP(Precio_diario_hortalizas[[#This Row],[Unidad de comercialización]],Codigos_kg[],2,0)</f>
        <v>1</v>
      </c>
      <c r="P3929" s="47">
        <f>+Precio_diario_hortalizas[[#This Row],[Precio promedio ponderado]]/Precio_diario_hortalizas[[#This Row],[Kg o Unidades]]</f>
        <v>700</v>
      </c>
    </row>
    <row r="3930" spans="1:16" x14ac:dyDescent="0.25">
      <c r="A3930" s="15" t="s">
        <v>142</v>
      </c>
      <c r="B3930" s="1" t="str">
        <f>+VLOOKUP(A3930,Codigos_mercados_mayoristas[],2,0)</f>
        <v>Metropolitana</v>
      </c>
      <c r="C3930" s="1">
        <f>+VLOOKUP(A3930,Codigos_mercados_mayoristas[],3,0)</f>
        <v>13</v>
      </c>
      <c r="D3930" s="30">
        <v>44175</v>
      </c>
      <c r="E3930" s="4" t="s">
        <v>196</v>
      </c>
      <c r="F3930" t="s">
        <v>102</v>
      </c>
      <c r="G3930" t="s">
        <v>104</v>
      </c>
      <c r="H3930" t="s">
        <v>96</v>
      </c>
      <c r="I3930" s="31">
        <v>2400</v>
      </c>
      <c r="J3930">
        <v>750</v>
      </c>
      <c r="K3930">
        <v>700</v>
      </c>
      <c r="L3930">
        <v>733</v>
      </c>
      <c r="M3930" t="s">
        <v>33</v>
      </c>
      <c r="N3930" t="s">
        <v>118</v>
      </c>
      <c r="O3930" s="47">
        <f>+VLOOKUP(Precio_diario_hortalizas[[#This Row],[Unidad de comercialización]],Codigos_kg[],2,0)</f>
        <v>1</v>
      </c>
      <c r="P3930" s="47">
        <f>+Precio_diario_hortalizas[[#This Row],[Precio promedio ponderado]]/Precio_diario_hortalizas[[#This Row],[Kg o Unidades]]</f>
        <v>733</v>
      </c>
    </row>
    <row r="3931" spans="1:16" x14ac:dyDescent="0.25">
      <c r="A3931" s="15" t="s">
        <v>142</v>
      </c>
      <c r="B3931" s="1" t="str">
        <f>+VLOOKUP(A3931,Codigos_mercados_mayoristas[],2,0)</f>
        <v>Metropolitana</v>
      </c>
      <c r="C3931" s="1">
        <f>+VLOOKUP(A3931,Codigos_mercados_mayoristas[],3,0)</f>
        <v>13</v>
      </c>
      <c r="D3931" s="30">
        <v>44175</v>
      </c>
      <c r="E3931" s="4" t="s">
        <v>196</v>
      </c>
      <c r="F3931" t="s">
        <v>102</v>
      </c>
      <c r="G3931" t="s">
        <v>104</v>
      </c>
      <c r="H3931" t="s">
        <v>137</v>
      </c>
      <c r="I3931">
        <v>420</v>
      </c>
      <c r="J3931">
        <v>500</v>
      </c>
      <c r="K3931">
        <v>500</v>
      </c>
      <c r="L3931">
        <v>500</v>
      </c>
      <c r="M3931" t="s">
        <v>33</v>
      </c>
      <c r="N3931" t="s">
        <v>118</v>
      </c>
      <c r="O3931" s="47">
        <f>+VLOOKUP(Precio_diario_hortalizas[[#This Row],[Unidad de comercialización]],Codigos_kg[],2,0)</f>
        <v>1</v>
      </c>
      <c r="P3931" s="47">
        <f>+Precio_diario_hortalizas[[#This Row],[Precio promedio ponderado]]/Precio_diario_hortalizas[[#This Row],[Kg o Unidades]]</f>
        <v>500</v>
      </c>
    </row>
    <row r="3932" spans="1:16" x14ac:dyDescent="0.25">
      <c r="A3932" s="15" t="s">
        <v>142</v>
      </c>
      <c r="B3932" s="1" t="str">
        <f>+VLOOKUP(A3932,Codigos_mercados_mayoristas[],2,0)</f>
        <v>Metropolitana</v>
      </c>
      <c r="C3932" s="1">
        <f>+VLOOKUP(A3932,Codigos_mercados_mayoristas[],3,0)</f>
        <v>13</v>
      </c>
      <c r="D3932" s="30">
        <v>44175</v>
      </c>
      <c r="E3932" s="4" t="s">
        <v>196</v>
      </c>
      <c r="F3932" t="s">
        <v>106</v>
      </c>
      <c r="G3932" t="s">
        <v>12</v>
      </c>
      <c r="H3932" t="s">
        <v>19</v>
      </c>
      <c r="I3932" s="31">
        <v>1400</v>
      </c>
      <c r="J3932" s="31">
        <v>4500</v>
      </c>
      <c r="K3932" s="31">
        <v>4000</v>
      </c>
      <c r="L3932" s="31">
        <v>4268</v>
      </c>
      <c r="M3932" t="s">
        <v>165</v>
      </c>
      <c r="N3932" t="s">
        <v>123</v>
      </c>
      <c r="O3932" s="47">
        <f>+VLOOKUP(Precio_diario_hortalizas[[#This Row],[Unidad de comercialización]],Codigos_kg[],2,0)</f>
        <v>50</v>
      </c>
      <c r="P3932" s="47">
        <f>+Precio_diario_hortalizas[[#This Row],[Precio promedio ponderado]]/Precio_diario_hortalizas[[#This Row],[Kg o Unidades]]</f>
        <v>85.36</v>
      </c>
    </row>
    <row r="3933" spans="1:16" x14ac:dyDescent="0.25">
      <c r="A3933" s="15" t="s">
        <v>174</v>
      </c>
      <c r="B3933" s="26" t="str">
        <f>+VLOOKUP(A3933,Codigos_mercados_mayoristas[],2,0)</f>
        <v>Metropolitana</v>
      </c>
      <c r="C3933" s="26">
        <f>+VLOOKUP(A3933,Codigos_mercados_mayoristas[],3,0)</f>
        <v>13</v>
      </c>
      <c r="D3933" s="30">
        <v>44175</v>
      </c>
      <c r="E3933" s="4" t="s">
        <v>196</v>
      </c>
      <c r="F3933" s="15" t="s">
        <v>61</v>
      </c>
      <c r="G3933" s="15" t="s">
        <v>12</v>
      </c>
      <c r="H3933" s="15" t="s">
        <v>19</v>
      </c>
      <c r="I3933" s="15">
        <v>160</v>
      </c>
      <c r="J3933" s="29">
        <v>11000</v>
      </c>
      <c r="K3933" s="29">
        <v>10000</v>
      </c>
      <c r="L3933" s="29">
        <v>10500</v>
      </c>
      <c r="M3933" s="15" t="s">
        <v>81</v>
      </c>
      <c r="N3933" s="15" t="s">
        <v>118</v>
      </c>
      <c r="O3933" s="48">
        <f>+VLOOKUP(Precio_diario_hortalizas[[#This Row],[Unidad de comercialización]],Codigos_kg[],2,0)</f>
        <v>3</v>
      </c>
      <c r="P3933" s="48">
        <f>+Precio_diario_hortalizas[[#This Row],[Precio promedio ponderado]]/Precio_diario_hortalizas[[#This Row],[Kg o Unidades]]</f>
        <v>3500</v>
      </c>
    </row>
    <row r="3934" spans="1:16" x14ac:dyDescent="0.25">
      <c r="A3934" s="15" t="s">
        <v>174</v>
      </c>
      <c r="B3934" s="1" t="str">
        <f>+VLOOKUP(A3934,Codigos_mercados_mayoristas[],2,0)</f>
        <v>Metropolitana</v>
      </c>
      <c r="C3934" s="1">
        <f>+VLOOKUP(A3934,Codigos_mercados_mayoristas[],3,0)</f>
        <v>13</v>
      </c>
      <c r="D3934" s="30">
        <v>44175</v>
      </c>
      <c r="E3934" s="4" t="s">
        <v>196</v>
      </c>
      <c r="F3934" t="s">
        <v>64</v>
      </c>
      <c r="G3934" t="s">
        <v>65</v>
      </c>
      <c r="H3934" t="s">
        <v>96</v>
      </c>
      <c r="I3934">
        <v>70</v>
      </c>
      <c r="J3934" s="31">
        <v>15000</v>
      </c>
      <c r="K3934" s="31">
        <v>15000</v>
      </c>
      <c r="L3934" s="31">
        <v>15000</v>
      </c>
      <c r="M3934" t="s">
        <v>831</v>
      </c>
      <c r="N3934" t="s">
        <v>156</v>
      </c>
      <c r="O3934" s="47">
        <f>+VLOOKUP(Precio_diario_hortalizas[[#This Row],[Unidad de comercialización]],Codigos_kg[],2,0)</f>
        <v>5</v>
      </c>
      <c r="P3934" s="47">
        <f>+Precio_diario_hortalizas[[#This Row],[Precio promedio ponderado]]/Precio_diario_hortalizas[[#This Row],[Kg o Unidades]]</f>
        <v>3000</v>
      </c>
    </row>
    <row r="3935" spans="1:16" x14ac:dyDescent="0.25">
      <c r="A3935" s="15" t="s">
        <v>174</v>
      </c>
      <c r="B3935" s="1" t="str">
        <f>+VLOOKUP(A3935,Codigos_mercados_mayoristas[],2,0)</f>
        <v>Metropolitana</v>
      </c>
      <c r="C3935" s="1">
        <f>+VLOOKUP(A3935,Codigos_mercados_mayoristas[],3,0)</f>
        <v>13</v>
      </c>
      <c r="D3935" s="30">
        <v>44175</v>
      </c>
      <c r="E3935" s="4" t="s">
        <v>196</v>
      </c>
      <c r="F3935" t="s">
        <v>64</v>
      </c>
      <c r="G3935" t="s">
        <v>65</v>
      </c>
      <c r="H3935" t="s">
        <v>137</v>
      </c>
      <c r="I3935">
        <v>50</v>
      </c>
      <c r="J3935" s="31">
        <v>10000</v>
      </c>
      <c r="K3935" s="31">
        <v>10000</v>
      </c>
      <c r="L3935" s="31">
        <v>10000</v>
      </c>
      <c r="M3935" t="s">
        <v>831</v>
      </c>
      <c r="N3935" t="s">
        <v>156</v>
      </c>
      <c r="O3935" s="47">
        <f>+VLOOKUP(Precio_diario_hortalizas[[#This Row],[Unidad de comercialización]],Codigos_kg[],2,0)</f>
        <v>5</v>
      </c>
      <c r="P3935" s="47">
        <f>+Precio_diario_hortalizas[[#This Row],[Precio promedio ponderado]]/Precio_diario_hortalizas[[#This Row],[Kg o Unidades]]</f>
        <v>2000</v>
      </c>
    </row>
    <row r="3936" spans="1:16" x14ac:dyDescent="0.25">
      <c r="A3936" s="15" t="s">
        <v>174</v>
      </c>
      <c r="B3936" s="1" t="str">
        <f>+VLOOKUP(A3936,Codigos_mercados_mayoristas[],2,0)</f>
        <v>Metropolitana</v>
      </c>
      <c r="C3936" s="1">
        <f>+VLOOKUP(A3936,Codigos_mercados_mayoristas[],3,0)</f>
        <v>13</v>
      </c>
      <c r="D3936" s="30">
        <v>44175</v>
      </c>
      <c r="E3936" s="4" t="s">
        <v>196</v>
      </c>
      <c r="F3936" t="s">
        <v>42</v>
      </c>
      <c r="G3936" t="s">
        <v>110</v>
      </c>
      <c r="H3936" t="s">
        <v>13</v>
      </c>
      <c r="I3936">
        <v>30</v>
      </c>
      <c r="J3936" s="31">
        <v>20000</v>
      </c>
      <c r="K3936" s="31">
        <v>20000</v>
      </c>
      <c r="L3936" s="31">
        <v>20000</v>
      </c>
      <c r="M3936" t="s">
        <v>111</v>
      </c>
      <c r="N3936" t="s">
        <v>15</v>
      </c>
      <c r="O3936" s="47">
        <f>+VLOOKUP(Precio_diario_hortalizas[[#This Row],[Unidad de comercialización]],Codigos_kg[],2,0)</f>
        <v>12</v>
      </c>
      <c r="P3936" s="47">
        <f>+Precio_diario_hortalizas[[#This Row],[Precio promedio ponderado]]/Precio_diario_hortalizas[[#This Row],[Kg o Unidades]]</f>
        <v>1666.6666666666667</v>
      </c>
    </row>
    <row r="3937" spans="1:16" x14ac:dyDescent="0.25">
      <c r="A3937" s="15" t="s">
        <v>174</v>
      </c>
      <c r="B3937" s="1" t="str">
        <f>+VLOOKUP(A3937,Codigos_mercados_mayoristas[],2,0)</f>
        <v>Metropolitana</v>
      </c>
      <c r="C3937" s="1">
        <f>+VLOOKUP(A3937,Codigos_mercados_mayoristas[],3,0)</f>
        <v>13</v>
      </c>
      <c r="D3937" s="30">
        <v>44175</v>
      </c>
      <c r="E3937" s="4" t="s">
        <v>196</v>
      </c>
      <c r="F3937" t="s">
        <v>67</v>
      </c>
      <c r="G3937" t="s">
        <v>12</v>
      </c>
      <c r="H3937" t="s">
        <v>19</v>
      </c>
      <c r="I3937">
        <v>160</v>
      </c>
      <c r="J3937" s="31">
        <v>5000</v>
      </c>
      <c r="K3937" s="31">
        <v>4500</v>
      </c>
      <c r="L3937" s="31">
        <v>4750</v>
      </c>
      <c r="M3937" t="s">
        <v>68</v>
      </c>
      <c r="N3937" t="s">
        <v>118</v>
      </c>
      <c r="O3937" s="47">
        <f>+VLOOKUP(Precio_diario_hortalizas[[#This Row],[Unidad de comercialización]],Codigos_kg[],2,0)</f>
        <v>6</v>
      </c>
      <c r="P3937" s="47">
        <f>+Precio_diario_hortalizas[[#This Row],[Precio promedio ponderado]]/Precio_diario_hortalizas[[#This Row],[Kg o Unidades]]</f>
        <v>791.66666666666663</v>
      </c>
    </row>
    <row r="3938" spans="1:16" x14ac:dyDescent="0.25">
      <c r="A3938" s="15" t="s">
        <v>174</v>
      </c>
      <c r="B3938" s="1" t="str">
        <f>+VLOOKUP(A3938,Codigos_mercados_mayoristas[],2,0)</f>
        <v>Metropolitana</v>
      </c>
      <c r="C3938" s="1">
        <f>+VLOOKUP(A3938,Codigos_mercados_mayoristas[],3,0)</f>
        <v>13</v>
      </c>
      <c r="D3938" s="30">
        <v>44175</v>
      </c>
      <c r="E3938" s="4" t="s">
        <v>196</v>
      </c>
      <c r="F3938" t="s">
        <v>146</v>
      </c>
      <c r="G3938" t="s">
        <v>12</v>
      </c>
      <c r="H3938" t="s">
        <v>19</v>
      </c>
      <c r="I3938">
        <v>160</v>
      </c>
      <c r="J3938" s="31">
        <v>8000</v>
      </c>
      <c r="K3938" s="31">
        <v>8000</v>
      </c>
      <c r="L3938" s="31">
        <v>8000</v>
      </c>
      <c r="M3938" t="s">
        <v>54</v>
      </c>
      <c r="N3938" t="s">
        <v>15</v>
      </c>
      <c r="O3938" s="47">
        <f>+VLOOKUP(Precio_diario_hortalizas[[#This Row],[Unidad de comercialización]],Codigos_kg[],2,0)</f>
        <v>60</v>
      </c>
      <c r="P3938" s="47">
        <f>+Precio_diario_hortalizas[[#This Row],[Precio promedio ponderado]]/Precio_diario_hortalizas[[#This Row],[Kg o Unidades]]</f>
        <v>133.33333333333334</v>
      </c>
    </row>
    <row r="3939" spans="1:16" x14ac:dyDescent="0.25">
      <c r="A3939" s="15" t="s">
        <v>174</v>
      </c>
      <c r="B3939" s="1" t="str">
        <f>+VLOOKUP(A3939,Codigos_mercados_mayoristas[],2,0)</f>
        <v>Metropolitana</v>
      </c>
      <c r="C3939" s="1">
        <f>+VLOOKUP(A3939,Codigos_mercados_mayoristas[],3,0)</f>
        <v>13</v>
      </c>
      <c r="D3939" s="30">
        <v>44175</v>
      </c>
      <c r="E3939" s="4" t="s">
        <v>196</v>
      </c>
      <c r="F3939" t="s">
        <v>73</v>
      </c>
      <c r="G3939" t="s">
        <v>12</v>
      </c>
      <c r="H3939" t="s">
        <v>19</v>
      </c>
      <c r="I3939" s="31">
        <v>12000</v>
      </c>
      <c r="J3939">
        <v>100</v>
      </c>
      <c r="K3939">
        <v>90</v>
      </c>
      <c r="L3939">
        <v>95</v>
      </c>
      <c r="M3939" t="s">
        <v>14</v>
      </c>
      <c r="N3939" t="s">
        <v>118</v>
      </c>
      <c r="O3939" s="47">
        <f>+VLOOKUP(Precio_diario_hortalizas[[#This Row],[Unidad de comercialización]],Codigos_kg[],2,0)</f>
        <v>1</v>
      </c>
      <c r="P3939" s="47">
        <f>+Precio_diario_hortalizas[[#This Row],[Precio promedio ponderado]]/Precio_diario_hortalizas[[#This Row],[Kg o Unidades]]</f>
        <v>95</v>
      </c>
    </row>
    <row r="3940" spans="1:16" x14ac:dyDescent="0.25">
      <c r="A3940" s="15" t="s">
        <v>174</v>
      </c>
      <c r="B3940" s="1" t="str">
        <f>+VLOOKUP(A3940,Codigos_mercados_mayoristas[],2,0)</f>
        <v>Metropolitana</v>
      </c>
      <c r="C3940" s="1">
        <f>+VLOOKUP(A3940,Codigos_mercados_mayoristas[],3,0)</f>
        <v>13</v>
      </c>
      <c r="D3940" s="30">
        <v>44175</v>
      </c>
      <c r="E3940" s="4" t="s">
        <v>196</v>
      </c>
      <c r="F3940" t="s">
        <v>11</v>
      </c>
      <c r="G3940" t="s">
        <v>12</v>
      </c>
      <c r="H3940" t="s">
        <v>19</v>
      </c>
      <c r="I3940" s="31">
        <v>6100</v>
      </c>
      <c r="J3940">
        <v>900</v>
      </c>
      <c r="K3940">
        <v>800</v>
      </c>
      <c r="L3940">
        <v>850</v>
      </c>
      <c r="M3940" t="s">
        <v>14</v>
      </c>
      <c r="N3940" t="s">
        <v>118</v>
      </c>
      <c r="O3940" s="47">
        <f>+VLOOKUP(Precio_diario_hortalizas[[#This Row],[Unidad de comercialización]],Codigos_kg[],2,0)</f>
        <v>1</v>
      </c>
      <c r="P3940" s="47">
        <f>+Precio_diario_hortalizas[[#This Row],[Precio promedio ponderado]]/Precio_diario_hortalizas[[#This Row],[Kg o Unidades]]</f>
        <v>850</v>
      </c>
    </row>
    <row r="3941" spans="1:16" x14ac:dyDescent="0.25">
      <c r="A3941" s="15" t="s">
        <v>174</v>
      </c>
      <c r="B3941" s="1" t="str">
        <f>+VLOOKUP(A3941,Codigos_mercados_mayoristas[],2,0)</f>
        <v>Metropolitana</v>
      </c>
      <c r="C3941" s="1">
        <f>+VLOOKUP(A3941,Codigos_mercados_mayoristas[],3,0)</f>
        <v>13</v>
      </c>
      <c r="D3941" s="30">
        <v>44175</v>
      </c>
      <c r="E3941" s="4" t="s">
        <v>196</v>
      </c>
      <c r="F3941" t="s">
        <v>75</v>
      </c>
      <c r="G3941" t="s">
        <v>12</v>
      </c>
      <c r="H3941" t="s">
        <v>96</v>
      </c>
      <c r="I3941">
        <v>520</v>
      </c>
      <c r="J3941" s="31">
        <v>7500</v>
      </c>
      <c r="K3941" s="31">
        <v>7000</v>
      </c>
      <c r="L3941" s="31">
        <v>7250</v>
      </c>
      <c r="M3941" t="s">
        <v>121</v>
      </c>
      <c r="N3941" t="s">
        <v>123</v>
      </c>
      <c r="O3941" s="47">
        <f>+VLOOKUP(Precio_diario_hortalizas[[#This Row],[Unidad de comercialización]],Codigos_kg[],2,0)</f>
        <v>18</v>
      </c>
      <c r="P3941" s="47">
        <f>+Precio_diario_hortalizas[[#This Row],[Precio promedio ponderado]]/Precio_diario_hortalizas[[#This Row],[Kg o Unidades]]</f>
        <v>402.77777777777777</v>
      </c>
    </row>
    <row r="3942" spans="1:16" x14ac:dyDescent="0.25">
      <c r="A3942" s="15" t="s">
        <v>174</v>
      </c>
      <c r="B3942" s="1" t="str">
        <f>+VLOOKUP(A3942,Codigos_mercados_mayoristas[],2,0)</f>
        <v>Metropolitana</v>
      </c>
      <c r="C3942" s="1">
        <f>+VLOOKUP(A3942,Codigos_mercados_mayoristas[],3,0)</f>
        <v>13</v>
      </c>
      <c r="D3942" s="30">
        <v>44175</v>
      </c>
      <c r="E3942" s="4" t="s">
        <v>196</v>
      </c>
      <c r="F3942" t="s">
        <v>75</v>
      </c>
      <c r="G3942" t="s">
        <v>12</v>
      </c>
      <c r="H3942" t="s">
        <v>96</v>
      </c>
      <c r="I3942" s="31">
        <v>5200</v>
      </c>
      <c r="J3942" s="31">
        <v>3500</v>
      </c>
      <c r="K3942" s="31">
        <v>3000</v>
      </c>
      <c r="L3942" s="31">
        <v>3250</v>
      </c>
      <c r="M3942" t="s">
        <v>143</v>
      </c>
      <c r="N3942" t="s">
        <v>118</v>
      </c>
      <c r="O3942" s="47">
        <f>+VLOOKUP(Precio_diario_hortalizas[[#This Row],[Unidad de comercialización]],Codigos_kg[],2,0)</f>
        <v>20</v>
      </c>
      <c r="P3942" s="47">
        <f>+Precio_diario_hortalizas[[#This Row],[Precio promedio ponderado]]/Precio_diario_hortalizas[[#This Row],[Kg o Unidades]]</f>
        <v>162.5</v>
      </c>
    </row>
    <row r="3943" spans="1:16" x14ac:dyDescent="0.25">
      <c r="A3943" s="15" t="s">
        <v>174</v>
      </c>
      <c r="B3943" s="1" t="str">
        <f>+VLOOKUP(A3943,Codigos_mercados_mayoristas[],2,0)</f>
        <v>Metropolitana</v>
      </c>
      <c r="C3943" s="1">
        <f>+VLOOKUP(A3943,Codigos_mercados_mayoristas[],3,0)</f>
        <v>13</v>
      </c>
      <c r="D3943" s="30">
        <v>44175</v>
      </c>
      <c r="E3943" s="4" t="s">
        <v>196</v>
      </c>
      <c r="F3943" t="s">
        <v>75</v>
      </c>
      <c r="G3943" t="s">
        <v>12</v>
      </c>
      <c r="H3943" t="s">
        <v>137</v>
      </c>
      <c r="I3943" s="31">
        <v>1600</v>
      </c>
      <c r="J3943" s="31">
        <v>3000</v>
      </c>
      <c r="K3943" s="31">
        <v>3000</v>
      </c>
      <c r="L3943" s="31">
        <v>3000</v>
      </c>
      <c r="M3943" t="s">
        <v>143</v>
      </c>
      <c r="N3943" t="s">
        <v>118</v>
      </c>
      <c r="O3943" s="47">
        <f>+VLOOKUP(Precio_diario_hortalizas[[#This Row],[Unidad de comercialización]],Codigos_kg[],2,0)</f>
        <v>20</v>
      </c>
      <c r="P3943" s="47">
        <f>+Precio_diario_hortalizas[[#This Row],[Precio promedio ponderado]]/Precio_diario_hortalizas[[#This Row],[Kg o Unidades]]</f>
        <v>150</v>
      </c>
    </row>
    <row r="3944" spans="1:16" x14ac:dyDescent="0.25">
      <c r="A3944" s="15" t="s">
        <v>174</v>
      </c>
      <c r="B3944" s="1" t="str">
        <f>+VLOOKUP(A3944,Codigos_mercados_mayoristas[],2,0)</f>
        <v>Metropolitana</v>
      </c>
      <c r="C3944" s="1">
        <f>+VLOOKUP(A3944,Codigos_mercados_mayoristas[],3,0)</f>
        <v>13</v>
      </c>
      <c r="D3944" s="30">
        <v>44175</v>
      </c>
      <c r="E3944" s="4" t="s">
        <v>196</v>
      </c>
      <c r="F3944" t="s">
        <v>75</v>
      </c>
      <c r="G3944" t="s">
        <v>12</v>
      </c>
      <c r="H3944" t="s">
        <v>150</v>
      </c>
      <c r="I3944">
        <v>340</v>
      </c>
      <c r="J3944" s="31">
        <v>8000</v>
      </c>
      <c r="K3944" s="31">
        <v>8000</v>
      </c>
      <c r="L3944" s="31">
        <v>8000</v>
      </c>
      <c r="M3944" t="s">
        <v>121</v>
      </c>
      <c r="N3944" t="s">
        <v>123</v>
      </c>
      <c r="O3944" s="47">
        <f>+VLOOKUP(Precio_diario_hortalizas[[#This Row],[Unidad de comercialización]],Codigos_kg[],2,0)</f>
        <v>18</v>
      </c>
      <c r="P3944" s="47">
        <f>+Precio_diario_hortalizas[[#This Row],[Precio promedio ponderado]]/Precio_diario_hortalizas[[#This Row],[Kg o Unidades]]</f>
        <v>444.44444444444446</v>
      </c>
    </row>
    <row r="3945" spans="1:16" x14ac:dyDescent="0.25">
      <c r="A3945" s="15" t="s">
        <v>174</v>
      </c>
      <c r="B3945" s="1" t="str">
        <f>+VLOOKUP(A3945,Codigos_mercados_mayoristas[],2,0)</f>
        <v>Metropolitana</v>
      </c>
      <c r="C3945" s="1">
        <f>+VLOOKUP(A3945,Codigos_mercados_mayoristas[],3,0)</f>
        <v>13</v>
      </c>
      <c r="D3945" s="30">
        <v>44175</v>
      </c>
      <c r="E3945" s="4" t="s">
        <v>196</v>
      </c>
      <c r="F3945" t="s">
        <v>75</v>
      </c>
      <c r="G3945" t="s">
        <v>12</v>
      </c>
      <c r="H3945" t="s">
        <v>150</v>
      </c>
      <c r="I3945" s="31">
        <v>3400</v>
      </c>
      <c r="J3945" s="31">
        <v>4000</v>
      </c>
      <c r="K3945" s="31">
        <v>4000</v>
      </c>
      <c r="L3945" s="31">
        <v>4000</v>
      </c>
      <c r="M3945" t="s">
        <v>143</v>
      </c>
      <c r="N3945" t="s">
        <v>118</v>
      </c>
      <c r="O3945" s="47">
        <f>+VLOOKUP(Precio_diario_hortalizas[[#This Row],[Unidad de comercialización]],Codigos_kg[],2,0)</f>
        <v>20</v>
      </c>
      <c r="P3945" s="47">
        <f>+Precio_diario_hortalizas[[#This Row],[Precio promedio ponderado]]/Precio_diario_hortalizas[[#This Row],[Kg o Unidades]]</f>
        <v>200</v>
      </c>
    </row>
    <row r="3946" spans="1:16" x14ac:dyDescent="0.25">
      <c r="A3946" s="15" t="s">
        <v>174</v>
      </c>
      <c r="B3946" s="1" t="str">
        <f>+VLOOKUP(A3946,Codigos_mercados_mayoristas[],2,0)</f>
        <v>Metropolitana</v>
      </c>
      <c r="C3946" s="1">
        <f>+VLOOKUP(A3946,Codigos_mercados_mayoristas[],3,0)</f>
        <v>13</v>
      </c>
      <c r="D3946" s="30">
        <v>44175</v>
      </c>
      <c r="E3946" s="4" t="s">
        <v>196</v>
      </c>
      <c r="F3946" t="s">
        <v>78</v>
      </c>
      <c r="G3946" t="s">
        <v>12</v>
      </c>
      <c r="H3946" t="s">
        <v>69</v>
      </c>
      <c r="I3946">
        <v>340</v>
      </c>
      <c r="J3946" s="31">
        <v>3500</v>
      </c>
      <c r="K3946" s="31">
        <v>3500</v>
      </c>
      <c r="L3946" s="31">
        <v>3500</v>
      </c>
      <c r="M3946" t="s">
        <v>79</v>
      </c>
      <c r="N3946" t="s">
        <v>118</v>
      </c>
      <c r="O3946" s="47">
        <f>+VLOOKUP(Precio_diario_hortalizas[[#This Row],[Unidad de comercialización]],Codigos_kg[],2,0)</f>
        <v>36</v>
      </c>
      <c r="P3946" s="47">
        <f>+Precio_diario_hortalizas[[#This Row],[Precio promedio ponderado]]/Precio_diario_hortalizas[[#This Row],[Kg o Unidades]]</f>
        <v>97.222222222222229</v>
      </c>
    </row>
    <row r="3947" spans="1:16" x14ac:dyDescent="0.25">
      <c r="A3947" s="15" t="s">
        <v>174</v>
      </c>
      <c r="B3947" s="1" t="str">
        <f>+VLOOKUP(A3947,Codigos_mercados_mayoristas[],2,0)</f>
        <v>Metropolitana</v>
      </c>
      <c r="C3947" s="1">
        <f>+VLOOKUP(A3947,Codigos_mercados_mayoristas[],3,0)</f>
        <v>13</v>
      </c>
      <c r="D3947" s="30">
        <v>44175</v>
      </c>
      <c r="E3947" s="4" t="s">
        <v>196</v>
      </c>
      <c r="F3947" t="s">
        <v>78</v>
      </c>
      <c r="G3947" t="s">
        <v>12</v>
      </c>
      <c r="H3947" t="s">
        <v>19</v>
      </c>
      <c r="I3947">
        <v>250</v>
      </c>
      <c r="J3947" s="31">
        <v>3000</v>
      </c>
      <c r="K3947" s="31">
        <v>3000</v>
      </c>
      <c r="L3947" s="31">
        <v>3000</v>
      </c>
      <c r="M3947" t="s">
        <v>79</v>
      </c>
      <c r="N3947" t="s">
        <v>118</v>
      </c>
      <c r="O3947" s="47">
        <f>+VLOOKUP(Precio_diario_hortalizas[[#This Row],[Unidad de comercialización]],Codigos_kg[],2,0)</f>
        <v>36</v>
      </c>
      <c r="P3947" s="47">
        <f>+Precio_diario_hortalizas[[#This Row],[Precio promedio ponderado]]/Precio_diario_hortalizas[[#This Row],[Kg o Unidades]]</f>
        <v>83.333333333333329</v>
      </c>
    </row>
    <row r="3948" spans="1:16" x14ac:dyDescent="0.25">
      <c r="A3948" s="15" t="s">
        <v>174</v>
      </c>
      <c r="B3948" s="1" t="str">
        <f>+VLOOKUP(A3948,Codigos_mercados_mayoristas[],2,0)</f>
        <v>Metropolitana</v>
      </c>
      <c r="C3948" s="1">
        <f>+VLOOKUP(A3948,Codigos_mercados_mayoristas[],3,0)</f>
        <v>13</v>
      </c>
      <c r="D3948" s="30">
        <v>44175</v>
      </c>
      <c r="E3948" s="4" t="s">
        <v>196</v>
      </c>
      <c r="F3948" t="s">
        <v>17</v>
      </c>
      <c r="G3948" t="s">
        <v>18</v>
      </c>
      <c r="H3948" t="s">
        <v>19</v>
      </c>
      <c r="I3948" s="31">
        <v>4300</v>
      </c>
      <c r="J3948">
        <v>400</v>
      </c>
      <c r="K3948">
        <v>400</v>
      </c>
      <c r="L3948">
        <v>400</v>
      </c>
      <c r="M3948" t="s">
        <v>14</v>
      </c>
      <c r="N3948" t="s">
        <v>118</v>
      </c>
      <c r="O3948" s="47">
        <f>+VLOOKUP(Precio_diario_hortalizas[[#This Row],[Unidad de comercialización]],Codigos_kg[],2,0)</f>
        <v>1</v>
      </c>
      <c r="P3948" s="47">
        <f>+Precio_diario_hortalizas[[#This Row],[Precio promedio ponderado]]/Precio_diario_hortalizas[[#This Row],[Kg o Unidades]]</f>
        <v>400</v>
      </c>
    </row>
    <row r="3949" spans="1:16" x14ac:dyDescent="0.25">
      <c r="A3949" s="15" t="s">
        <v>174</v>
      </c>
      <c r="B3949" s="1" t="str">
        <f>+VLOOKUP(A3949,Codigos_mercados_mayoristas[],2,0)</f>
        <v>Metropolitana</v>
      </c>
      <c r="C3949" s="1">
        <f>+VLOOKUP(A3949,Codigos_mercados_mayoristas[],3,0)</f>
        <v>13</v>
      </c>
      <c r="D3949" s="30">
        <v>44175</v>
      </c>
      <c r="E3949" s="4" t="s">
        <v>196</v>
      </c>
      <c r="F3949" t="s">
        <v>17</v>
      </c>
      <c r="G3949" t="s">
        <v>50</v>
      </c>
      <c r="H3949" t="s">
        <v>19</v>
      </c>
      <c r="I3949" s="31">
        <v>3400</v>
      </c>
      <c r="J3949">
        <v>300</v>
      </c>
      <c r="K3949">
        <v>300</v>
      </c>
      <c r="L3949">
        <v>300</v>
      </c>
      <c r="M3949" t="s">
        <v>14</v>
      </c>
      <c r="N3949" t="s">
        <v>118</v>
      </c>
      <c r="O3949" s="47">
        <f>+VLOOKUP(Precio_diario_hortalizas[[#This Row],[Unidad de comercialización]],Codigos_kg[],2,0)</f>
        <v>1</v>
      </c>
      <c r="P3949" s="47">
        <f>+Precio_diario_hortalizas[[#This Row],[Precio promedio ponderado]]/Precio_diario_hortalizas[[#This Row],[Kg o Unidades]]</f>
        <v>300</v>
      </c>
    </row>
    <row r="3950" spans="1:16" x14ac:dyDescent="0.25">
      <c r="A3950" s="15" t="s">
        <v>174</v>
      </c>
      <c r="B3950" s="1" t="str">
        <f>+VLOOKUP(A3950,Codigos_mercados_mayoristas[],2,0)</f>
        <v>Metropolitana</v>
      </c>
      <c r="C3950" s="1">
        <f>+VLOOKUP(A3950,Codigos_mercados_mayoristas[],3,0)</f>
        <v>13</v>
      </c>
      <c r="D3950" s="30">
        <v>44175</v>
      </c>
      <c r="E3950" s="4" t="s">
        <v>196</v>
      </c>
      <c r="F3950" t="s">
        <v>80</v>
      </c>
      <c r="G3950" t="s">
        <v>12</v>
      </c>
      <c r="H3950" t="s">
        <v>19</v>
      </c>
      <c r="I3950">
        <v>430</v>
      </c>
      <c r="J3950" s="31">
        <v>1000</v>
      </c>
      <c r="K3950" s="31">
        <v>1000</v>
      </c>
      <c r="L3950" s="31">
        <v>1000</v>
      </c>
      <c r="M3950" t="s">
        <v>81</v>
      </c>
      <c r="N3950" t="s">
        <v>118</v>
      </c>
      <c r="O3950" s="47">
        <f>+VLOOKUP(Precio_diario_hortalizas[[#This Row],[Unidad de comercialización]],Codigos_kg[],2,0)</f>
        <v>3</v>
      </c>
      <c r="P3950" s="47">
        <f>+Precio_diario_hortalizas[[#This Row],[Precio promedio ponderado]]/Precio_diario_hortalizas[[#This Row],[Kg o Unidades]]</f>
        <v>333.33333333333331</v>
      </c>
    </row>
    <row r="3951" spans="1:16" x14ac:dyDescent="0.25">
      <c r="A3951" s="15" t="s">
        <v>174</v>
      </c>
      <c r="B3951" s="1" t="str">
        <f>+VLOOKUP(A3951,Codigos_mercados_mayoristas[],2,0)</f>
        <v>Metropolitana</v>
      </c>
      <c r="C3951" s="1">
        <f>+VLOOKUP(A3951,Codigos_mercados_mayoristas[],3,0)</f>
        <v>13</v>
      </c>
      <c r="D3951" s="30">
        <v>44175</v>
      </c>
      <c r="E3951" s="4" t="s">
        <v>196</v>
      </c>
      <c r="F3951" t="s">
        <v>80</v>
      </c>
      <c r="G3951" t="s">
        <v>12</v>
      </c>
      <c r="H3951" t="s">
        <v>13</v>
      </c>
      <c r="I3951">
        <v>250</v>
      </c>
      <c r="J3951">
        <v>800</v>
      </c>
      <c r="K3951">
        <v>800</v>
      </c>
      <c r="L3951">
        <v>800</v>
      </c>
      <c r="M3951" t="s">
        <v>81</v>
      </c>
      <c r="N3951" t="s">
        <v>118</v>
      </c>
      <c r="O3951" s="47">
        <f>+VLOOKUP(Precio_diario_hortalizas[[#This Row],[Unidad de comercialización]],Codigos_kg[],2,0)</f>
        <v>3</v>
      </c>
      <c r="P3951" s="47">
        <f>+Precio_diario_hortalizas[[#This Row],[Precio promedio ponderado]]/Precio_diario_hortalizas[[#This Row],[Kg o Unidades]]</f>
        <v>266.66666666666669</v>
      </c>
    </row>
    <row r="3952" spans="1:16" x14ac:dyDescent="0.25">
      <c r="A3952" s="15" t="s">
        <v>174</v>
      </c>
      <c r="B3952" s="1" t="str">
        <f>+VLOOKUP(A3952,Codigos_mercados_mayoristas[],2,0)</f>
        <v>Metropolitana</v>
      </c>
      <c r="C3952" s="1">
        <f>+VLOOKUP(A3952,Codigos_mercados_mayoristas[],3,0)</f>
        <v>13</v>
      </c>
      <c r="D3952" s="30">
        <v>44175</v>
      </c>
      <c r="E3952" s="4" t="s">
        <v>196</v>
      </c>
      <c r="F3952" t="s">
        <v>82</v>
      </c>
      <c r="G3952" t="s">
        <v>12</v>
      </c>
      <c r="H3952" t="s">
        <v>19</v>
      </c>
      <c r="I3952">
        <v>250</v>
      </c>
      <c r="J3952" s="31">
        <v>10000</v>
      </c>
      <c r="K3952" s="31">
        <v>9000</v>
      </c>
      <c r="L3952" s="31">
        <v>9500</v>
      </c>
      <c r="M3952" t="s">
        <v>81</v>
      </c>
      <c r="N3952" t="s">
        <v>118</v>
      </c>
      <c r="O3952" s="47">
        <f>+VLOOKUP(Precio_diario_hortalizas[[#This Row],[Unidad de comercialización]],Codigos_kg[],2,0)</f>
        <v>3</v>
      </c>
      <c r="P3952" s="47">
        <f>+Precio_diario_hortalizas[[#This Row],[Precio promedio ponderado]]/Precio_diario_hortalizas[[#This Row],[Kg o Unidades]]</f>
        <v>3166.6666666666665</v>
      </c>
    </row>
    <row r="3953" spans="1:16" x14ac:dyDescent="0.25">
      <c r="A3953" s="15" t="s">
        <v>174</v>
      </c>
      <c r="B3953" s="1" t="str">
        <f>+VLOOKUP(A3953,Codigos_mercados_mayoristas[],2,0)</f>
        <v>Metropolitana</v>
      </c>
      <c r="C3953" s="1">
        <f>+VLOOKUP(A3953,Codigos_mercados_mayoristas[],3,0)</f>
        <v>13</v>
      </c>
      <c r="D3953" s="30">
        <v>44175</v>
      </c>
      <c r="E3953" s="4" t="s">
        <v>196</v>
      </c>
      <c r="F3953" t="s">
        <v>84</v>
      </c>
      <c r="G3953" t="s">
        <v>12</v>
      </c>
      <c r="H3953" t="s">
        <v>19</v>
      </c>
      <c r="I3953" s="31">
        <v>5200</v>
      </c>
      <c r="J3953">
        <v>900</v>
      </c>
      <c r="K3953">
        <v>800</v>
      </c>
      <c r="L3953">
        <v>850</v>
      </c>
      <c r="M3953" t="s">
        <v>14</v>
      </c>
      <c r="N3953" t="s">
        <v>118</v>
      </c>
      <c r="O3953" s="47">
        <f>+VLOOKUP(Precio_diario_hortalizas[[#This Row],[Unidad de comercialización]],Codigos_kg[],2,0)</f>
        <v>1</v>
      </c>
      <c r="P3953" s="47">
        <f>+Precio_diario_hortalizas[[#This Row],[Precio promedio ponderado]]/Precio_diario_hortalizas[[#This Row],[Kg o Unidades]]</f>
        <v>850</v>
      </c>
    </row>
    <row r="3954" spans="1:16" x14ac:dyDescent="0.25">
      <c r="A3954" s="15" t="s">
        <v>174</v>
      </c>
      <c r="B3954" s="1" t="str">
        <f>+VLOOKUP(A3954,Codigos_mercados_mayoristas[],2,0)</f>
        <v>Metropolitana</v>
      </c>
      <c r="C3954" s="1">
        <f>+VLOOKUP(A3954,Codigos_mercados_mayoristas[],3,0)</f>
        <v>13</v>
      </c>
      <c r="D3954" s="30">
        <v>44175</v>
      </c>
      <c r="E3954" s="4" t="s">
        <v>196</v>
      </c>
      <c r="F3954" t="s">
        <v>21</v>
      </c>
      <c r="G3954" t="s">
        <v>12</v>
      </c>
      <c r="H3954" t="s">
        <v>19</v>
      </c>
      <c r="I3954">
        <v>340</v>
      </c>
      <c r="J3954" s="31">
        <v>8000</v>
      </c>
      <c r="K3954" s="31">
        <v>7000</v>
      </c>
      <c r="L3954" s="31">
        <v>7500</v>
      </c>
      <c r="M3954" t="s">
        <v>151</v>
      </c>
      <c r="N3954" t="s">
        <v>152</v>
      </c>
      <c r="O3954" s="47">
        <f>+VLOOKUP(Precio_diario_hortalizas[[#This Row],[Unidad de comercialización]],Codigos_kg[],2,0)</f>
        <v>10</v>
      </c>
      <c r="P3954" s="47">
        <f>+Precio_diario_hortalizas[[#This Row],[Precio promedio ponderado]]/Precio_diario_hortalizas[[#This Row],[Kg o Unidades]]</f>
        <v>750</v>
      </c>
    </row>
    <row r="3955" spans="1:16" x14ac:dyDescent="0.25">
      <c r="A3955" s="15" t="s">
        <v>174</v>
      </c>
      <c r="B3955" s="1" t="str">
        <f>+VLOOKUP(A3955,Codigos_mercados_mayoristas[],2,0)</f>
        <v>Metropolitana</v>
      </c>
      <c r="C3955" s="1">
        <f>+VLOOKUP(A3955,Codigos_mercados_mayoristas[],3,0)</f>
        <v>13</v>
      </c>
      <c r="D3955" s="30">
        <v>44175</v>
      </c>
      <c r="E3955" s="4" t="s">
        <v>196</v>
      </c>
      <c r="F3955" t="s">
        <v>52</v>
      </c>
      <c r="G3955" t="s">
        <v>12</v>
      </c>
      <c r="H3955" t="s">
        <v>19</v>
      </c>
      <c r="I3955">
        <v>160</v>
      </c>
      <c r="J3955" s="31">
        <v>15000</v>
      </c>
      <c r="K3955" s="31">
        <v>14000</v>
      </c>
      <c r="L3955" s="31">
        <v>14500</v>
      </c>
      <c r="M3955" t="s">
        <v>39</v>
      </c>
      <c r="N3955" t="s">
        <v>480</v>
      </c>
      <c r="O3955" s="47">
        <f>+VLOOKUP(Precio_diario_hortalizas[[#This Row],[Unidad de comercialización]],Codigos_kg[],2,0)</f>
        <v>25</v>
      </c>
      <c r="P3955" s="47">
        <f>+Precio_diario_hortalizas[[#This Row],[Precio promedio ponderado]]/Precio_diario_hortalizas[[#This Row],[Kg o Unidades]]</f>
        <v>580</v>
      </c>
    </row>
    <row r="3956" spans="1:16" x14ac:dyDescent="0.25">
      <c r="A3956" s="15" t="s">
        <v>174</v>
      </c>
      <c r="B3956" s="1" t="str">
        <f>+VLOOKUP(A3956,Codigos_mercados_mayoristas[],2,0)</f>
        <v>Metropolitana</v>
      </c>
      <c r="C3956" s="1">
        <f>+VLOOKUP(A3956,Codigos_mercados_mayoristas[],3,0)</f>
        <v>13</v>
      </c>
      <c r="D3956" s="30">
        <v>44175</v>
      </c>
      <c r="E3956" s="4" t="s">
        <v>196</v>
      </c>
      <c r="F3956" t="s">
        <v>23</v>
      </c>
      <c r="G3956" t="s">
        <v>87</v>
      </c>
      <c r="H3956" t="s">
        <v>19</v>
      </c>
      <c r="I3956">
        <v>520</v>
      </c>
      <c r="J3956" s="31">
        <v>4000</v>
      </c>
      <c r="K3956" s="31">
        <v>4000</v>
      </c>
      <c r="L3956" s="31">
        <v>4000</v>
      </c>
      <c r="M3956" t="s">
        <v>88</v>
      </c>
      <c r="N3956" t="s">
        <v>118</v>
      </c>
      <c r="O3956" s="47">
        <f>+VLOOKUP(Precio_diario_hortalizas[[#This Row],[Unidad de comercialización]],Codigos_kg[],2,0)</f>
        <v>10</v>
      </c>
      <c r="P3956" s="47">
        <f>+Precio_diario_hortalizas[[#This Row],[Precio promedio ponderado]]/Precio_diario_hortalizas[[#This Row],[Kg o Unidades]]</f>
        <v>400</v>
      </c>
    </row>
    <row r="3957" spans="1:16" x14ac:dyDescent="0.25">
      <c r="A3957" s="15" t="s">
        <v>174</v>
      </c>
      <c r="B3957" s="1" t="str">
        <f>+VLOOKUP(A3957,Codigos_mercados_mayoristas[],2,0)</f>
        <v>Metropolitana</v>
      </c>
      <c r="C3957" s="1">
        <f>+VLOOKUP(A3957,Codigos_mercados_mayoristas[],3,0)</f>
        <v>13</v>
      </c>
      <c r="D3957" s="30">
        <v>44175</v>
      </c>
      <c r="E3957" s="4" t="s">
        <v>196</v>
      </c>
      <c r="F3957" t="s">
        <v>23</v>
      </c>
      <c r="G3957" t="s">
        <v>24</v>
      </c>
      <c r="H3957" t="s">
        <v>19</v>
      </c>
      <c r="I3957">
        <v>430</v>
      </c>
      <c r="J3957" s="31">
        <v>4000</v>
      </c>
      <c r="K3957" s="31">
        <v>4000</v>
      </c>
      <c r="L3957" s="31">
        <v>4000</v>
      </c>
      <c r="M3957" t="s">
        <v>89</v>
      </c>
      <c r="N3957" t="s">
        <v>114</v>
      </c>
      <c r="O3957" s="47">
        <f>+VLOOKUP(Precio_diario_hortalizas[[#This Row],[Unidad de comercialización]],Codigos_kg[],2,0)</f>
        <v>15</v>
      </c>
      <c r="P3957" s="47">
        <f>+Precio_diario_hortalizas[[#This Row],[Precio promedio ponderado]]/Precio_diario_hortalizas[[#This Row],[Kg o Unidades]]</f>
        <v>266.66666666666669</v>
      </c>
    </row>
    <row r="3958" spans="1:16" x14ac:dyDescent="0.25">
      <c r="A3958" s="15" t="s">
        <v>174</v>
      </c>
      <c r="B3958" s="1" t="str">
        <f>+VLOOKUP(A3958,Codigos_mercados_mayoristas[],2,0)</f>
        <v>Metropolitana</v>
      </c>
      <c r="C3958" s="1">
        <f>+VLOOKUP(A3958,Codigos_mercados_mayoristas[],3,0)</f>
        <v>13</v>
      </c>
      <c r="D3958" s="30">
        <v>44175</v>
      </c>
      <c r="E3958" s="4" t="s">
        <v>196</v>
      </c>
      <c r="F3958" t="s">
        <v>23</v>
      </c>
      <c r="G3958" t="s">
        <v>90</v>
      </c>
      <c r="H3958" t="s">
        <v>19</v>
      </c>
      <c r="I3958">
        <v>250</v>
      </c>
      <c r="J3958" s="31">
        <v>4000</v>
      </c>
      <c r="K3958" s="31">
        <v>4000</v>
      </c>
      <c r="L3958" s="31">
        <v>4000</v>
      </c>
      <c r="M3958" t="s">
        <v>89</v>
      </c>
      <c r="N3958" t="s">
        <v>118</v>
      </c>
      <c r="O3958" s="47">
        <f>+VLOOKUP(Precio_diario_hortalizas[[#This Row],[Unidad de comercialización]],Codigos_kg[],2,0)</f>
        <v>15</v>
      </c>
      <c r="P3958" s="47">
        <f>+Precio_diario_hortalizas[[#This Row],[Precio promedio ponderado]]/Precio_diario_hortalizas[[#This Row],[Kg o Unidades]]</f>
        <v>266.66666666666669</v>
      </c>
    </row>
    <row r="3959" spans="1:16" x14ac:dyDescent="0.25">
      <c r="A3959" s="15" t="s">
        <v>174</v>
      </c>
      <c r="B3959" s="1" t="str">
        <f>+VLOOKUP(A3959,Codigos_mercados_mayoristas[],2,0)</f>
        <v>Metropolitana</v>
      </c>
      <c r="C3959" s="1">
        <f>+VLOOKUP(A3959,Codigos_mercados_mayoristas[],3,0)</f>
        <v>13</v>
      </c>
      <c r="D3959" s="30">
        <v>44175</v>
      </c>
      <c r="E3959" s="4" t="s">
        <v>196</v>
      </c>
      <c r="F3959" t="s">
        <v>23</v>
      </c>
      <c r="G3959" t="s">
        <v>91</v>
      </c>
      <c r="H3959" t="s">
        <v>19</v>
      </c>
      <c r="I3959">
        <v>340</v>
      </c>
      <c r="J3959" s="31">
        <v>4000</v>
      </c>
      <c r="K3959" s="31">
        <v>4000</v>
      </c>
      <c r="L3959" s="31">
        <v>4000</v>
      </c>
      <c r="M3959" t="s">
        <v>89</v>
      </c>
      <c r="N3959" t="s">
        <v>118</v>
      </c>
      <c r="O3959" s="47">
        <f>+VLOOKUP(Precio_diario_hortalizas[[#This Row],[Unidad de comercialización]],Codigos_kg[],2,0)</f>
        <v>15</v>
      </c>
      <c r="P3959" s="47">
        <f>+Precio_diario_hortalizas[[#This Row],[Precio promedio ponderado]]/Precio_diario_hortalizas[[#This Row],[Kg o Unidades]]</f>
        <v>266.66666666666669</v>
      </c>
    </row>
    <row r="3960" spans="1:16" x14ac:dyDescent="0.25">
      <c r="A3960" s="15" t="s">
        <v>174</v>
      </c>
      <c r="B3960" s="1" t="str">
        <f>+VLOOKUP(A3960,Codigos_mercados_mayoristas[],2,0)</f>
        <v>Metropolitana</v>
      </c>
      <c r="C3960" s="1">
        <f>+VLOOKUP(A3960,Codigos_mercados_mayoristas[],3,0)</f>
        <v>13</v>
      </c>
      <c r="D3960" s="30">
        <v>44175</v>
      </c>
      <c r="E3960" s="4" t="s">
        <v>196</v>
      </c>
      <c r="F3960" t="s">
        <v>23</v>
      </c>
      <c r="G3960" t="s">
        <v>92</v>
      </c>
      <c r="H3960" t="s">
        <v>19</v>
      </c>
      <c r="I3960">
        <v>160</v>
      </c>
      <c r="J3960" s="31">
        <v>4000</v>
      </c>
      <c r="K3960" s="31">
        <v>4000</v>
      </c>
      <c r="L3960" s="31">
        <v>4000</v>
      </c>
      <c r="M3960" t="s">
        <v>93</v>
      </c>
      <c r="N3960" t="s">
        <v>118</v>
      </c>
      <c r="O3960" s="47">
        <f>+VLOOKUP(Precio_diario_hortalizas[[#This Row],[Unidad de comercialización]],Codigos_kg[],2,0)</f>
        <v>20</v>
      </c>
      <c r="P3960" s="47">
        <f>+Precio_diario_hortalizas[[#This Row],[Precio promedio ponderado]]/Precio_diario_hortalizas[[#This Row],[Kg o Unidades]]</f>
        <v>200</v>
      </c>
    </row>
    <row r="3961" spans="1:16" x14ac:dyDescent="0.25">
      <c r="A3961" s="15" t="s">
        <v>174</v>
      </c>
      <c r="B3961" s="1" t="str">
        <f>+VLOOKUP(A3961,Codigos_mercados_mayoristas[],2,0)</f>
        <v>Metropolitana</v>
      </c>
      <c r="C3961" s="1">
        <f>+VLOOKUP(A3961,Codigos_mercados_mayoristas[],3,0)</f>
        <v>13</v>
      </c>
      <c r="D3961" s="30">
        <v>44175</v>
      </c>
      <c r="E3961" s="4" t="s">
        <v>196</v>
      </c>
      <c r="F3961" t="s">
        <v>716</v>
      </c>
      <c r="G3961" t="s">
        <v>745</v>
      </c>
      <c r="H3961" t="s">
        <v>19</v>
      </c>
      <c r="I3961">
        <v>250</v>
      </c>
      <c r="J3961" s="31">
        <v>1200</v>
      </c>
      <c r="K3961" s="31">
        <v>1100</v>
      </c>
      <c r="L3961" s="31">
        <v>1150</v>
      </c>
      <c r="M3961" t="s">
        <v>14</v>
      </c>
      <c r="N3961" t="s">
        <v>123</v>
      </c>
      <c r="O3961" s="47">
        <f>+VLOOKUP(Precio_diario_hortalizas[[#This Row],[Unidad de comercialización]],Codigos_kg[],2,0)</f>
        <v>1</v>
      </c>
      <c r="P3961" s="47">
        <f>+Precio_diario_hortalizas[[#This Row],[Precio promedio ponderado]]/Precio_diario_hortalizas[[#This Row],[Kg o Unidades]]</f>
        <v>1150</v>
      </c>
    </row>
    <row r="3962" spans="1:16" x14ac:dyDescent="0.25">
      <c r="A3962" s="15" t="s">
        <v>174</v>
      </c>
      <c r="B3962" s="1" t="str">
        <f>+VLOOKUP(A3962,Codigos_mercados_mayoristas[],2,0)</f>
        <v>Metropolitana</v>
      </c>
      <c r="C3962" s="1">
        <f>+VLOOKUP(A3962,Codigos_mercados_mayoristas[],3,0)</f>
        <v>13</v>
      </c>
      <c r="D3962" s="30">
        <v>44175</v>
      </c>
      <c r="E3962" s="4" t="s">
        <v>196</v>
      </c>
      <c r="F3962" t="s">
        <v>716</v>
      </c>
      <c r="G3962" t="s">
        <v>745</v>
      </c>
      <c r="H3962" t="s">
        <v>13</v>
      </c>
      <c r="I3962">
        <v>160</v>
      </c>
      <c r="J3962" s="31">
        <v>1000</v>
      </c>
      <c r="K3962">
        <v>900</v>
      </c>
      <c r="L3962">
        <v>950</v>
      </c>
      <c r="M3962" t="s">
        <v>14</v>
      </c>
      <c r="N3962" t="s">
        <v>123</v>
      </c>
      <c r="O3962" s="47">
        <f>+VLOOKUP(Precio_diario_hortalizas[[#This Row],[Unidad de comercialización]],Codigos_kg[],2,0)</f>
        <v>1</v>
      </c>
      <c r="P3962" s="47">
        <f>+Precio_diario_hortalizas[[#This Row],[Precio promedio ponderado]]/Precio_diario_hortalizas[[#This Row],[Kg o Unidades]]</f>
        <v>950</v>
      </c>
    </row>
    <row r="3963" spans="1:16" x14ac:dyDescent="0.25">
      <c r="A3963" s="15" t="s">
        <v>174</v>
      </c>
      <c r="B3963" s="1" t="str">
        <f>+VLOOKUP(A3963,Codigos_mercados_mayoristas[],2,0)</f>
        <v>Metropolitana</v>
      </c>
      <c r="C3963" s="1">
        <f>+VLOOKUP(A3963,Codigos_mercados_mayoristas[],3,0)</f>
        <v>13</v>
      </c>
      <c r="D3963" s="30">
        <v>44175</v>
      </c>
      <c r="E3963" s="4" t="s">
        <v>196</v>
      </c>
      <c r="F3963" t="s">
        <v>716</v>
      </c>
      <c r="G3963" t="s">
        <v>717</v>
      </c>
      <c r="H3963" t="s">
        <v>19</v>
      </c>
      <c r="I3963">
        <v>340</v>
      </c>
      <c r="J3963" s="31">
        <v>1300</v>
      </c>
      <c r="K3963" s="31">
        <v>1200</v>
      </c>
      <c r="L3963" s="31">
        <v>1250</v>
      </c>
      <c r="M3963" t="s">
        <v>14</v>
      </c>
      <c r="N3963" t="s">
        <v>123</v>
      </c>
      <c r="O3963" s="47">
        <f>+VLOOKUP(Precio_diario_hortalizas[[#This Row],[Unidad de comercialización]],Codigos_kg[],2,0)</f>
        <v>1</v>
      </c>
      <c r="P3963" s="47">
        <f>+Precio_diario_hortalizas[[#This Row],[Precio promedio ponderado]]/Precio_diario_hortalizas[[#This Row],[Kg o Unidades]]</f>
        <v>1250</v>
      </c>
    </row>
    <row r="3964" spans="1:16" x14ac:dyDescent="0.25">
      <c r="A3964" s="15" t="s">
        <v>174</v>
      </c>
      <c r="B3964" s="1" t="str">
        <f>+VLOOKUP(A3964,Codigos_mercados_mayoristas[],2,0)</f>
        <v>Metropolitana</v>
      </c>
      <c r="C3964" s="1">
        <f>+VLOOKUP(A3964,Codigos_mercados_mayoristas[],3,0)</f>
        <v>13</v>
      </c>
      <c r="D3964" s="30">
        <v>44175</v>
      </c>
      <c r="E3964" s="4" t="s">
        <v>196</v>
      </c>
      <c r="F3964" t="s">
        <v>716</v>
      </c>
      <c r="G3964" t="s">
        <v>717</v>
      </c>
      <c r="H3964" t="s">
        <v>13</v>
      </c>
      <c r="I3964">
        <v>250</v>
      </c>
      <c r="J3964" s="31">
        <v>1100</v>
      </c>
      <c r="K3964" s="31">
        <v>1000</v>
      </c>
      <c r="L3964" s="31">
        <v>1050</v>
      </c>
      <c r="M3964" t="s">
        <v>14</v>
      </c>
      <c r="N3964" t="s">
        <v>123</v>
      </c>
      <c r="O3964" s="47">
        <f>+VLOOKUP(Precio_diario_hortalizas[[#This Row],[Unidad de comercialización]],Codigos_kg[],2,0)</f>
        <v>1</v>
      </c>
      <c r="P3964" s="47">
        <f>+Precio_diario_hortalizas[[#This Row],[Precio promedio ponderado]]/Precio_diario_hortalizas[[#This Row],[Kg o Unidades]]</f>
        <v>1050</v>
      </c>
    </row>
    <row r="3965" spans="1:16" x14ac:dyDescent="0.25">
      <c r="A3965" s="15" t="s">
        <v>174</v>
      </c>
      <c r="B3965" s="1" t="str">
        <f>+VLOOKUP(A3965,Codigos_mercados_mayoristas[],2,0)</f>
        <v>Metropolitana</v>
      </c>
      <c r="C3965" s="1">
        <f>+VLOOKUP(A3965,Codigos_mercados_mayoristas[],3,0)</f>
        <v>13</v>
      </c>
      <c r="D3965" s="30">
        <v>44175</v>
      </c>
      <c r="E3965" s="4" t="s">
        <v>196</v>
      </c>
      <c r="F3965" t="s">
        <v>747</v>
      </c>
      <c r="G3965" t="s">
        <v>12</v>
      </c>
      <c r="H3965" t="s">
        <v>19</v>
      </c>
      <c r="I3965">
        <v>70</v>
      </c>
      <c r="J3965" s="31">
        <v>12000</v>
      </c>
      <c r="K3965" s="31">
        <v>12000</v>
      </c>
      <c r="L3965" s="31">
        <v>12000</v>
      </c>
      <c r="M3965" t="s">
        <v>81</v>
      </c>
      <c r="N3965" t="s">
        <v>118</v>
      </c>
      <c r="O3965" s="47">
        <f>+VLOOKUP(Precio_diario_hortalizas[[#This Row],[Unidad de comercialización]],Codigos_kg[],2,0)</f>
        <v>3</v>
      </c>
      <c r="P3965" s="47">
        <f>+Precio_diario_hortalizas[[#This Row],[Precio promedio ponderado]]/Precio_diario_hortalizas[[#This Row],[Kg o Unidades]]</f>
        <v>4000</v>
      </c>
    </row>
    <row r="3966" spans="1:16" x14ac:dyDescent="0.25">
      <c r="A3966" s="15" t="s">
        <v>174</v>
      </c>
      <c r="B3966" s="1" t="str">
        <f>+VLOOKUP(A3966,Codigos_mercados_mayoristas[],2,0)</f>
        <v>Metropolitana</v>
      </c>
      <c r="C3966" s="1">
        <f>+VLOOKUP(A3966,Codigos_mercados_mayoristas[],3,0)</f>
        <v>13</v>
      </c>
      <c r="D3966" s="30">
        <v>44175</v>
      </c>
      <c r="E3966" s="4" t="s">
        <v>196</v>
      </c>
      <c r="F3966" t="s">
        <v>94</v>
      </c>
      <c r="G3966" t="s">
        <v>126</v>
      </c>
      <c r="H3966" t="s">
        <v>177</v>
      </c>
      <c r="I3966">
        <v>350</v>
      </c>
      <c r="J3966" s="31">
        <v>12000</v>
      </c>
      <c r="K3966" s="31">
        <v>11000</v>
      </c>
      <c r="L3966" s="31">
        <v>11500</v>
      </c>
      <c r="M3966" t="s">
        <v>58</v>
      </c>
      <c r="N3966" t="s">
        <v>155</v>
      </c>
      <c r="O3966" s="47">
        <f>+VLOOKUP(Precio_diario_hortalizas[[#This Row],[Unidad de comercialización]],Codigos_kg[],2,0)</f>
        <v>25</v>
      </c>
      <c r="P3966" s="47">
        <f>+Precio_diario_hortalizas[[#This Row],[Precio promedio ponderado]]/Precio_diario_hortalizas[[#This Row],[Kg o Unidades]]</f>
        <v>460</v>
      </c>
    </row>
    <row r="3967" spans="1:16" x14ac:dyDescent="0.25">
      <c r="A3967" s="15" t="s">
        <v>174</v>
      </c>
      <c r="B3967" s="1" t="str">
        <f>+VLOOKUP(A3967,Codigos_mercados_mayoristas[],2,0)</f>
        <v>Metropolitana</v>
      </c>
      <c r="C3967" s="1">
        <f>+VLOOKUP(A3967,Codigos_mercados_mayoristas[],3,0)</f>
        <v>13</v>
      </c>
      <c r="D3967" s="30">
        <v>44175</v>
      </c>
      <c r="E3967" s="4" t="s">
        <v>196</v>
      </c>
      <c r="F3967" t="s">
        <v>94</v>
      </c>
      <c r="G3967" t="s">
        <v>126</v>
      </c>
      <c r="H3967" t="s">
        <v>96</v>
      </c>
      <c r="I3967">
        <v>430</v>
      </c>
      <c r="J3967" s="31">
        <v>10000</v>
      </c>
      <c r="K3967" s="31">
        <v>10000</v>
      </c>
      <c r="L3967" s="31">
        <v>10000</v>
      </c>
      <c r="M3967" t="s">
        <v>39</v>
      </c>
      <c r="N3967" t="s">
        <v>155</v>
      </c>
      <c r="O3967" s="47">
        <f>+VLOOKUP(Precio_diario_hortalizas[[#This Row],[Unidad de comercialización]],Codigos_kg[],2,0)</f>
        <v>25</v>
      </c>
      <c r="P3967" s="47">
        <f>+Precio_diario_hortalizas[[#This Row],[Precio promedio ponderado]]/Precio_diario_hortalizas[[#This Row],[Kg o Unidades]]</f>
        <v>400</v>
      </c>
    </row>
    <row r="3968" spans="1:16" x14ac:dyDescent="0.25">
      <c r="A3968" s="15" t="s">
        <v>174</v>
      </c>
      <c r="B3968" s="1" t="str">
        <f>+VLOOKUP(A3968,Codigos_mercados_mayoristas[],2,0)</f>
        <v>Metropolitana</v>
      </c>
      <c r="C3968" s="1">
        <f>+VLOOKUP(A3968,Codigos_mercados_mayoristas[],3,0)</f>
        <v>13</v>
      </c>
      <c r="D3968" s="30">
        <v>44175</v>
      </c>
      <c r="E3968" s="4" t="s">
        <v>196</v>
      </c>
      <c r="F3968" t="s">
        <v>94</v>
      </c>
      <c r="G3968" t="s">
        <v>173</v>
      </c>
      <c r="H3968" t="s">
        <v>177</v>
      </c>
      <c r="I3968">
        <v>250</v>
      </c>
      <c r="J3968" s="31">
        <v>11000</v>
      </c>
      <c r="K3968" s="31">
        <v>11000</v>
      </c>
      <c r="L3968" s="31">
        <v>11000</v>
      </c>
      <c r="M3968" t="s">
        <v>58</v>
      </c>
      <c r="N3968" t="s">
        <v>123</v>
      </c>
      <c r="O3968" s="47">
        <f>+VLOOKUP(Precio_diario_hortalizas[[#This Row],[Unidad de comercialización]],Codigos_kg[],2,0)</f>
        <v>25</v>
      </c>
      <c r="P3968" s="47">
        <f>+Precio_diario_hortalizas[[#This Row],[Precio promedio ponderado]]/Precio_diario_hortalizas[[#This Row],[Kg o Unidades]]</f>
        <v>440</v>
      </c>
    </row>
    <row r="3969" spans="1:16" x14ac:dyDescent="0.25">
      <c r="A3969" s="15" t="s">
        <v>174</v>
      </c>
      <c r="B3969" s="1" t="str">
        <f>+VLOOKUP(A3969,Codigos_mercados_mayoristas[],2,0)</f>
        <v>Metropolitana</v>
      </c>
      <c r="C3969" s="1">
        <f>+VLOOKUP(A3969,Codigos_mercados_mayoristas[],3,0)</f>
        <v>13</v>
      </c>
      <c r="D3969" s="30">
        <v>44175</v>
      </c>
      <c r="E3969" s="4" t="s">
        <v>196</v>
      </c>
      <c r="F3969" t="s">
        <v>53</v>
      </c>
      <c r="G3969" t="s">
        <v>12</v>
      </c>
      <c r="H3969" t="s">
        <v>19</v>
      </c>
      <c r="I3969">
        <v>160</v>
      </c>
      <c r="J3969" s="31">
        <v>8000</v>
      </c>
      <c r="K3969" s="31">
        <v>8000</v>
      </c>
      <c r="L3969" s="31">
        <v>8000</v>
      </c>
      <c r="M3969" t="s">
        <v>54</v>
      </c>
      <c r="N3969" t="s">
        <v>15</v>
      </c>
      <c r="O3969" s="47">
        <f>+VLOOKUP(Precio_diario_hortalizas[[#This Row],[Unidad de comercialización]],Codigos_kg[],2,0)</f>
        <v>60</v>
      </c>
      <c r="P3969" s="47">
        <f>+Precio_diario_hortalizas[[#This Row],[Precio promedio ponderado]]/Precio_diario_hortalizas[[#This Row],[Kg o Unidades]]</f>
        <v>133.33333333333334</v>
      </c>
    </row>
    <row r="3970" spans="1:16" x14ac:dyDescent="0.25">
      <c r="A3970" s="15" t="s">
        <v>174</v>
      </c>
      <c r="B3970" s="1" t="str">
        <f>+VLOOKUP(A3970,Codigos_mercados_mayoristas[],2,0)</f>
        <v>Metropolitana</v>
      </c>
      <c r="C3970" s="1">
        <f>+VLOOKUP(A3970,Codigos_mercados_mayoristas[],3,0)</f>
        <v>13</v>
      </c>
      <c r="D3970" s="30">
        <v>44175</v>
      </c>
      <c r="E3970" s="4" t="s">
        <v>196</v>
      </c>
      <c r="F3970" t="s">
        <v>132</v>
      </c>
      <c r="G3970" t="s">
        <v>12</v>
      </c>
      <c r="H3970" t="s">
        <v>19</v>
      </c>
      <c r="I3970">
        <v>80</v>
      </c>
      <c r="J3970" s="31">
        <v>10000</v>
      </c>
      <c r="K3970" s="31">
        <v>9000</v>
      </c>
      <c r="L3970" s="31">
        <v>9500</v>
      </c>
      <c r="M3970" t="s">
        <v>81</v>
      </c>
      <c r="N3970" t="s">
        <v>118</v>
      </c>
      <c r="O3970" s="47">
        <f>+VLOOKUP(Precio_diario_hortalizas[[#This Row],[Unidad de comercialización]],Codigos_kg[],2,0)</f>
        <v>3</v>
      </c>
      <c r="P3970" s="47">
        <f>+Precio_diario_hortalizas[[#This Row],[Precio promedio ponderado]]/Precio_diario_hortalizas[[#This Row],[Kg o Unidades]]</f>
        <v>3166.6666666666665</v>
      </c>
    </row>
    <row r="3971" spans="1:16" x14ac:dyDescent="0.25">
      <c r="A3971" s="15" t="s">
        <v>174</v>
      </c>
      <c r="B3971" s="1" t="str">
        <f>+VLOOKUP(A3971,Codigos_mercados_mayoristas[],2,0)</f>
        <v>Metropolitana</v>
      </c>
      <c r="C3971" s="1">
        <f>+VLOOKUP(A3971,Codigos_mercados_mayoristas[],3,0)</f>
        <v>13</v>
      </c>
      <c r="D3971" s="30">
        <v>44175</v>
      </c>
      <c r="E3971" s="4" t="s">
        <v>196</v>
      </c>
      <c r="F3971" t="s">
        <v>27</v>
      </c>
      <c r="G3971" t="s">
        <v>28</v>
      </c>
      <c r="H3971" t="s">
        <v>69</v>
      </c>
      <c r="I3971">
        <v>70</v>
      </c>
      <c r="J3971" s="31">
        <v>30000</v>
      </c>
      <c r="K3971" s="31">
        <v>30000</v>
      </c>
      <c r="L3971" s="31">
        <v>30000</v>
      </c>
      <c r="M3971" t="s">
        <v>29</v>
      </c>
      <c r="N3971" t="s">
        <v>15</v>
      </c>
      <c r="O3971" s="47">
        <f>+VLOOKUP(Precio_diario_hortalizas[[#This Row],[Unidad de comercialización]],Codigos_kg[],2,0)</f>
        <v>15</v>
      </c>
      <c r="P3971" s="47">
        <f>+Precio_diario_hortalizas[[#This Row],[Precio promedio ponderado]]/Precio_diario_hortalizas[[#This Row],[Kg o Unidades]]</f>
        <v>2000</v>
      </c>
    </row>
    <row r="3972" spans="1:16" x14ac:dyDescent="0.25">
      <c r="A3972" s="15" t="s">
        <v>174</v>
      </c>
      <c r="B3972" s="1" t="str">
        <f>+VLOOKUP(A3972,Codigos_mercados_mayoristas[],2,0)</f>
        <v>Metropolitana</v>
      </c>
      <c r="C3972" s="1">
        <f>+VLOOKUP(A3972,Codigos_mercados_mayoristas[],3,0)</f>
        <v>13</v>
      </c>
      <c r="D3972" s="30">
        <v>44175</v>
      </c>
      <c r="E3972" s="4" t="s">
        <v>196</v>
      </c>
      <c r="F3972" t="s">
        <v>27</v>
      </c>
      <c r="G3972" t="s">
        <v>28</v>
      </c>
      <c r="H3972" t="s">
        <v>19</v>
      </c>
      <c r="I3972">
        <v>120</v>
      </c>
      <c r="J3972" s="31">
        <v>29000</v>
      </c>
      <c r="K3972" s="31">
        <v>28000</v>
      </c>
      <c r="L3972" s="31">
        <v>28500</v>
      </c>
      <c r="M3972" t="s">
        <v>29</v>
      </c>
      <c r="N3972" t="s">
        <v>15</v>
      </c>
      <c r="O3972" s="47">
        <f>+VLOOKUP(Precio_diario_hortalizas[[#This Row],[Unidad de comercialización]],Codigos_kg[],2,0)</f>
        <v>15</v>
      </c>
      <c r="P3972" s="47">
        <f>+Precio_diario_hortalizas[[#This Row],[Precio promedio ponderado]]/Precio_diario_hortalizas[[#This Row],[Kg o Unidades]]</f>
        <v>1900</v>
      </c>
    </row>
    <row r="3973" spans="1:16" x14ac:dyDescent="0.25">
      <c r="A3973" s="15" t="s">
        <v>174</v>
      </c>
      <c r="B3973" s="1" t="str">
        <f>+VLOOKUP(A3973,Codigos_mercados_mayoristas[],2,0)</f>
        <v>Metropolitana</v>
      </c>
      <c r="C3973" s="1">
        <f>+VLOOKUP(A3973,Codigos_mercados_mayoristas[],3,0)</f>
        <v>13</v>
      </c>
      <c r="D3973" s="30">
        <v>44175</v>
      </c>
      <c r="E3973" s="4" t="s">
        <v>196</v>
      </c>
      <c r="F3973" t="s">
        <v>27</v>
      </c>
      <c r="G3973" t="s">
        <v>28</v>
      </c>
      <c r="H3973" t="s">
        <v>13</v>
      </c>
      <c r="I3973">
        <v>100</v>
      </c>
      <c r="J3973" s="31">
        <v>27000</v>
      </c>
      <c r="K3973" s="31">
        <v>26000</v>
      </c>
      <c r="L3973" s="31">
        <v>26500</v>
      </c>
      <c r="M3973" t="s">
        <v>29</v>
      </c>
      <c r="N3973" t="s">
        <v>15</v>
      </c>
      <c r="O3973" s="47">
        <f>+VLOOKUP(Precio_diario_hortalizas[[#This Row],[Unidad de comercialización]],Codigos_kg[],2,0)</f>
        <v>15</v>
      </c>
      <c r="P3973" s="47">
        <f>+Precio_diario_hortalizas[[#This Row],[Precio promedio ponderado]]/Precio_diario_hortalizas[[#This Row],[Kg o Unidades]]</f>
        <v>1766.6666666666667</v>
      </c>
    </row>
    <row r="3974" spans="1:16" x14ac:dyDescent="0.25">
      <c r="A3974" s="15" t="s">
        <v>174</v>
      </c>
      <c r="B3974" s="1" t="str">
        <f>+VLOOKUP(A3974,Codigos_mercados_mayoristas[],2,0)</f>
        <v>Metropolitana</v>
      </c>
      <c r="C3974" s="1">
        <f>+VLOOKUP(A3974,Codigos_mercados_mayoristas[],3,0)</f>
        <v>13</v>
      </c>
      <c r="D3974" s="30">
        <v>44175</v>
      </c>
      <c r="E3974" s="4" t="s">
        <v>196</v>
      </c>
      <c r="F3974" t="s">
        <v>27</v>
      </c>
      <c r="G3974" t="s">
        <v>98</v>
      </c>
      <c r="H3974" t="s">
        <v>19</v>
      </c>
      <c r="I3974">
        <v>210</v>
      </c>
      <c r="J3974" s="31">
        <v>18000</v>
      </c>
      <c r="K3974" s="31">
        <v>17000</v>
      </c>
      <c r="L3974" s="31">
        <v>17500</v>
      </c>
      <c r="M3974" t="s">
        <v>29</v>
      </c>
      <c r="N3974" t="s">
        <v>15</v>
      </c>
      <c r="O3974" s="47">
        <f>+VLOOKUP(Precio_diario_hortalizas[[#This Row],[Unidad de comercialización]],Codigos_kg[],2,0)</f>
        <v>15</v>
      </c>
      <c r="P3974" s="47">
        <f>+Precio_diario_hortalizas[[#This Row],[Precio promedio ponderado]]/Precio_diario_hortalizas[[#This Row],[Kg o Unidades]]</f>
        <v>1166.6666666666667</v>
      </c>
    </row>
    <row r="3975" spans="1:16" x14ac:dyDescent="0.25">
      <c r="A3975" s="15" t="s">
        <v>174</v>
      </c>
      <c r="B3975" s="1" t="str">
        <f>+VLOOKUP(A3975,Codigos_mercados_mayoristas[],2,0)</f>
        <v>Metropolitana</v>
      </c>
      <c r="C3975" s="1">
        <f>+VLOOKUP(A3975,Codigos_mercados_mayoristas[],3,0)</f>
        <v>13</v>
      </c>
      <c r="D3975" s="30">
        <v>44175</v>
      </c>
      <c r="E3975" s="4" t="s">
        <v>196</v>
      </c>
      <c r="F3975" t="s">
        <v>27</v>
      </c>
      <c r="G3975" t="s">
        <v>98</v>
      </c>
      <c r="H3975" t="s">
        <v>13</v>
      </c>
      <c r="I3975">
        <v>120</v>
      </c>
      <c r="J3975" s="31">
        <v>16000</v>
      </c>
      <c r="K3975" s="31">
        <v>15000</v>
      </c>
      <c r="L3975" s="31">
        <v>15500</v>
      </c>
      <c r="M3975" t="s">
        <v>29</v>
      </c>
      <c r="N3975" t="s">
        <v>15</v>
      </c>
      <c r="O3975" s="47">
        <f>+VLOOKUP(Precio_diario_hortalizas[[#This Row],[Unidad de comercialización]],Codigos_kg[],2,0)</f>
        <v>15</v>
      </c>
      <c r="P3975" s="47">
        <f>+Precio_diario_hortalizas[[#This Row],[Precio promedio ponderado]]/Precio_diario_hortalizas[[#This Row],[Kg o Unidades]]</f>
        <v>1033.3333333333333</v>
      </c>
    </row>
    <row r="3976" spans="1:16" x14ac:dyDescent="0.25">
      <c r="A3976" s="15" t="s">
        <v>174</v>
      </c>
      <c r="B3976" s="1" t="str">
        <f>+VLOOKUP(A3976,Codigos_mercados_mayoristas[],2,0)</f>
        <v>Metropolitana</v>
      </c>
      <c r="C3976" s="1">
        <f>+VLOOKUP(A3976,Codigos_mercados_mayoristas[],3,0)</f>
        <v>13</v>
      </c>
      <c r="D3976" s="30">
        <v>44175</v>
      </c>
      <c r="E3976" s="4" t="s">
        <v>196</v>
      </c>
      <c r="F3976" t="s">
        <v>158</v>
      </c>
      <c r="G3976" t="s">
        <v>12</v>
      </c>
      <c r="H3976" t="s">
        <v>19</v>
      </c>
      <c r="I3976">
        <v>30</v>
      </c>
      <c r="J3976" s="31">
        <v>45000</v>
      </c>
      <c r="K3976" s="31">
        <v>44000</v>
      </c>
      <c r="L3976" s="31">
        <v>44500</v>
      </c>
      <c r="M3976" t="s">
        <v>39</v>
      </c>
      <c r="N3976" t="s">
        <v>123</v>
      </c>
      <c r="O3976" s="47">
        <f>+VLOOKUP(Precio_diario_hortalizas[[#This Row],[Unidad de comercialización]],Codigos_kg[],2,0)</f>
        <v>25</v>
      </c>
      <c r="P3976" s="47">
        <f>+Precio_diario_hortalizas[[#This Row],[Precio promedio ponderado]]/Precio_diario_hortalizas[[#This Row],[Kg o Unidades]]</f>
        <v>1780</v>
      </c>
    </row>
    <row r="3977" spans="1:16" x14ac:dyDescent="0.25">
      <c r="A3977" s="15" t="s">
        <v>174</v>
      </c>
      <c r="B3977" s="1" t="str">
        <f>+VLOOKUP(A3977,Codigos_mercados_mayoristas[],2,0)</f>
        <v>Metropolitana</v>
      </c>
      <c r="C3977" s="1">
        <f>+VLOOKUP(A3977,Codigos_mercados_mayoristas[],3,0)</f>
        <v>13</v>
      </c>
      <c r="D3977" s="30">
        <v>44175</v>
      </c>
      <c r="E3977" s="4" t="s">
        <v>196</v>
      </c>
      <c r="F3977" t="s">
        <v>30</v>
      </c>
      <c r="G3977" t="s">
        <v>12</v>
      </c>
      <c r="H3977" t="s">
        <v>19</v>
      </c>
      <c r="I3977">
        <v>50</v>
      </c>
      <c r="J3977" s="31">
        <v>25000</v>
      </c>
      <c r="K3977" s="31">
        <v>24000</v>
      </c>
      <c r="L3977" s="31">
        <v>24500</v>
      </c>
      <c r="M3977" t="s">
        <v>39</v>
      </c>
      <c r="N3977" t="s">
        <v>123</v>
      </c>
      <c r="O3977" s="47">
        <f>+VLOOKUP(Precio_diario_hortalizas[[#This Row],[Unidad de comercialización]],Codigos_kg[],2,0)</f>
        <v>25</v>
      </c>
      <c r="P3977" s="47">
        <f>+Precio_diario_hortalizas[[#This Row],[Precio promedio ponderado]]/Precio_diario_hortalizas[[#This Row],[Kg o Unidades]]</f>
        <v>980</v>
      </c>
    </row>
    <row r="3978" spans="1:16" x14ac:dyDescent="0.25">
      <c r="A3978" s="15" t="s">
        <v>174</v>
      </c>
      <c r="B3978" s="1" t="str">
        <f>+VLOOKUP(A3978,Codigos_mercados_mayoristas[],2,0)</f>
        <v>Metropolitana</v>
      </c>
      <c r="C3978" s="1">
        <f>+VLOOKUP(A3978,Codigos_mercados_mayoristas[],3,0)</f>
        <v>13</v>
      </c>
      <c r="D3978" s="30">
        <v>44175</v>
      </c>
      <c r="E3978" s="4" t="s">
        <v>196</v>
      </c>
      <c r="F3978" t="s">
        <v>159</v>
      </c>
      <c r="G3978" t="s">
        <v>12</v>
      </c>
      <c r="H3978" t="s">
        <v>19</v>
      </c>
      <c r="I3978" s="31">
        <v>7000</v>
      </c>
      <c r="J3978" s="31">
        <v>3000</v>
      </c>
      <c r="K3978" s="31">
        <v>3000</v>
      </c>
      <c r="L3978" s="31">
        <v>3000</v>
      </c>
      <c r="M3978" t="s">
        <v>160</v>
      </c>
      <c r="N3978" t="s">
        <v>152</v>
      </c>
      <c r="O3978" s="47">
        <f>+VLOOKUP(Precio_diario_hortalizas[[#This Row],[Unidad de comercialización]],Codigos_kg[],2,0)</f>
        <v>100</v>
      </c>
      <c r="P3978" s="47">
        <f>+Precio_diario_hortalizas[[#This Row],[Precio promedio ponderado]]/Precio_diario_hortalizas[[#This Row],[Kg o Unidades]]</f>
        <v>30</v>
      </c>
    </row>
    <row r="3979" spans="1:16" x14ac:dyDescent="0.25">
      <c r="A3979" s="15" t="s">
        <v>174</v>
      </c>
      <c r="B3979" s="1" t="str">
        <f>+VLOOKUP(A3979,Codigos_mercados_mayoristas[],2,0)</f>
        <v>Metropolitana</v>
      </c>
      <c r="C3979" s="1">
        <f>+VLOOKUP(A3979,Codigos_mercados_mayoristas[],3,0)</f>
        <v>13</v>
      </c>
      <c r="D3979" s="30">
        <v>44175</v>
      </c>
      <c r="E3979" s="4" t="s">
        <v>196</v>
      </c>
      <c r="F3979" t="s">
        <v>99</v>
      </c>
      <c r="G3979" t="s">
        <v>100</v>
      </c>
      <c r="H3979" t="s">
        <v>19</v>
      </c>
      <c r="I3979" s="31">
        <v>3400</v>
      </c>
      <c r="J3979">
        <v>900</v>
      </c>
      <c r="K3979">
        <v>800</v>
      </c>
      <c r="L3979">
        <v>850</v>
      </c>
      <c r="M3979" t="s">
        <v>14</v>
      </c>
      <c r="N3979" t="s">
        <v>118</v>
      </c>
      <c r="O3979" s="47">
        <f>+VLOOKUP(Precio_diario_hortalizas[[#This Row],[Unidad de comercialización]],Codigos_kg[],2,0)</f>
        <v>1</v>
      </c>
      <c r="P3979" s="47">
        <f>+Precio_diario_hortalizas[[#This Row],[Precio promedio ponderado]]/Precio_diario_hortalizas[[#This Row],[Kg o Unidades]]</f>
        <v>850</v>
      </c>
    </row>
    <row r="3980" spans="1:16" x14ac:dyDescent="0.25">
      <c r="A3980" s="15" t="s">
        <v>174</v>
      </c>
      <c r="B3980" s="1" t="str">
        <f>+VLOOKUP(A3980,Codigos_mercados_mayoristas[],2,0)</f>
        <v>Metropolitana</v>
      </c>
      <c r="C3980" s="1">
        <f>+VLOOKUP(A3980,Codigos_mercados_mayoristas[],3,0)</f>
        <v>13</v>
      </c>
      <c r="D3980" s="30">
        <v>44175</v>
      </c>
      <c r="E3980" s="4" t="s">
        <v>196</v>
      </c>
      <c r="F3980" t="s">
        <v>32</v>
      </c>
      <c r="G3980" t="s">
        <v>12</v>
      </c>
      <c r="H3980" t="s">
        <v>19</v>
      </c>
      <c r="I3980">
        <v>520</v>
      </c>
      <c r="J3980" s="31">
        <v>4000</v>
      </c>
      <c r="K3980" s="31">
        <v>3500</v>
      </c>
      <c r="L3980" s="31">
        <v>3750</v>
      </c>
      <c r="M3980" t="s">
        <v>14</v>
      </c>
      <c r="N3980" t="s">
        <v>104</v>
      </c>
      <c r="O3980" s="47">
        <f>+VLOOKUP(Precio_diario_hortalizas[[#This Row],[Unidad de comercialización]],Codigos_kg[],2,0)</f>
        <v>1</v>
      </c>
      <c r="P3980" s="47">
        <f>+Precio_diario_hortalizas[[#This Row],[Precio promedio ponderado]]/Precio_diario_hortalizas[[#This Row],[Kg o Unidades]]</f>
        <v>3750</v>
      </c>
    </row>
    <row r="3981" spans="1:16" x14ac:dyDescent="0.25">
      <c r="A3981" s="15" t="s">
        <v>174</v>
      </c>
      <c r="B3981" s="1" t="str">
        <f>+VLOOKUP(A3981,Codigos_mercados_mayoristas[],2,0)</f>
        <v>Metropolitana</v>
      </c>
      <c r="C3981" s="1">
        <f>+VLOOKUP(A3981,Codigos_mercados_mayoristas[],3,0)</f>
        <v>13</v>
      </c>
      <c r="D3981" s="30">
        <v>44175</v>
      </c>
      <c r="E3981" s="4" t="s">
        <v>196</v>
      </c>
      <c r="F3981" t="s">
        <v>32</v>
      </c>
      <c r="G3981" t="s">
        <v>12</v>
      </c>
      <c r="H3981" t="s">
        <v>13</v>
      </c>
      <c r="I3981">
        <v>250</v>
      </c>
      <c r="J3981" s="31">
        <v>3000</v>
      </c>
      <c r="K3981" s="31">
        <v>3000</v>
      </c>
      <c r="L3981" s="31">
        <v>3000</v>
      </c>
      <c r="M3981" t="s">
        <v>14</v>
      </c>
      <c r="N3981" t="s">
        <v>104</v>
      </c>
      <c r="O3981" s="47">
        <f>+VLOOKUP(Precio_diario_hortalizas[[#This Row],[Unidad de comercialización]],Codigos_kg[],2,0)</f>
        <v>1</v>
      </c>
      <c r="P3981" s="47">
        <f>+Precio_diario_hortalizas[[#This Row],[Precio promedio ponderado]]/Precio_diario_hortalizas[[#This Row],[Kg o Unidades]]</f>
        <v>3000</v>
      </c>
    </row>
    <row r="3982" spans="1:16" x14ac:dyDescent="0.25">
      <c r="A3982" s="15" t="s">
        <v>174</v>
      </c>
      <c r="B3982" s="1" t="str">
        <f>+VLOOKUP(A3982,Codigos_mercados_mayoristas[],2,0)</f>
        <v>Metropolitana</v>
      </c>
      <c r="C3982" s="1">
        <f>+VLOOKUP(A3982,Codigos_mercados_mayoristas[],3,0)</f>
        <v>13</v>
      </c>
      <c r="D3982" s="30">
        <v>44175</v>
      </c>
      <c r="E3982" s="4" t="s">
        <v>196</v>
      </c>
      <c r="F3982" t="s">
        <v>35</v>
      </c>
      <c r="G3982" t="s">
        <v>719</v>
      </c>
      <c r="H3982" t="s">
        <v>19</v>
      </c>
      <c r="I3982">
        <v>25</v>
      </c>
      <c r="J3982" s="31">
        <v>10000</v>
      </c>
      <c r="K3982" s="31">
        <v>10000</v>
      </c>
      <c r="L3982" s="31">
        <v>10000</v>
      </c>
      <c r="M3982" t="s">
        <v>37</v>
      </c>
      <c r="N3982" t="s">
        <v>15</v>
      </c>
      <c r="O3982" s="47">
        <f>+VLOOKUP(Precio_diario_hortalizas[[#This Row],[Unidad de comercialización]],Codigos_kg[],2,0)</f>
        <v>10</v>
      </c>
      <c r="P3982" s="47">
        <f>+Precio_diario_hortalizas[[#This Row],[Precio promedio ponderado]]/Precio_diario_hortalizas[[#This Row],[Kg o Unidades]]</f>
        <v>1000</v>
      </c>
    </row>
    <row r="3983" spans="1:16" x14ac:dyDescent="0.25">
      <c r="A3983" s="15" t="s">
        <v>174</v>
      </c>
      <c r="B3983" s="1" t="str">
        <f>+VLOOKUP(A3983,Codigos_mercados_mayoristas[],2,0)</f>
        <v>Metropolitana</v>
      </c>
      <c r="C3983" s="1">
        <f>+VLOOKUP(A3983,Codigos_mercados_mayoristas[],3,0)</f>
        <v>13</v>
      </c>
      <c r="D3983" s="30">
        <v>44175</v>
      </c>
      <c r="E3983" s="4" t="s">
        <v>196</v>
      </c>
      <c r="F3983" t="s">
        <v>35</v>
      </c>
      <c r="G3983" t="s">
        <v>36</v>
      </c>
      <c r="H3983" t="s">
        <v>69</v>
      </c>
      <c r="I3983">
        <v>160</v>
      </c>
      <c r="J3983" s="31">
        <v>9000</v>
      </c>
      <c r="K3983" s="31">
        <v>9000</v>
      </c>
      <c r="L3983" s="31">
        <v>9000</v>
      </c>
      <c r="M3983" t="s">
        <v>59</v>
      </c>
      <c r="N3983" t="s">
        <v>63</v>
      </c>
      <c r="O3983" s="47">
        <f>+VLOOKUP(Precio_diario_hortalizas[[#This Row],[Unidad de comercialización]],Codigos_kg[],2,0)</f>
        <v>18</v>
      </c>
      <c r="P3983" s="47">
        <f>+Precio_diario_hortalizas[[#This Row],[Precio promedio ponderado]]/Precio_diario_hortalizas[[#This Row],[Kg o Unidades]]</f>
        <v>500</v>
      </c>
    </row>
    <row r="3984" spans="1:16" x14ac:dyDescent="0.25">
      <c r="A3984" s="15" t="s">
        <v>174</v>
      </c>
      <c r="B3984" s="1" t="str">
        <f>+VLOOKUP(A3984,Codigos_mercados_mayoristas[],2,0)</f>
        <v>Metropolitana</v>
      </c>
      <c r="C3984" s="1">
        <f>+VLOOKUP(A3984,Codigos_mercados_mayoristas[],3,0)</f>
        <v>13</v>
      </c>
      <c r="D3984" s="30">
        <v>44175</v>
      </c>
      <c r="E3984" s="4" t="s">
        <v>196</v>
      </c>
      <c r="F3984" t="s">
        <v>35</v>
      </c>
      <c r="G3984" t="s">
        <v>36</v>
      </c>
      <c r="H3984" t="s">
        <v>19</v>
      </c>
      <c r="I3984">
        <v>250</v>
      </c>
      <c r="J3984" s="31">
        <v>8000</v>
      </c>
      <c r="K3984" s="31">
        <v>8000</v>
      </c>
      <c r="L3984" s="31">
        <v>8000</v>
      </c>
      <c r="M3984" t="s">
        <v>59</v>
      </c>
      <c r="N3984" t="s">
        <v>63</v>
      </c>
      <c r="O3984" s="47">
        <f>+VLOOKUP(Precio_diario_hortalizas[[#This Row],[Unidad de comercialización]],Codigos_kg[],2,0)</f>
        <v>18</v>
      </c>
      <c r="P3984" s="47">
        <f>+Precio_diario_hortalizas[[#This Row],[Precio promedio ponderado]]/Precio_diario_hortalizas[[#This Row],[Kg o Unidades]]</f>
        <v>444.44444444444446</v>
      </c>
    </row>
    <row r="3985" spans="1:16" x14ac:dyDescent="0.25">
      <c r="A3985" s="15" t="s">
        <v>174</v>
      </c>
      <c r="B3985" s="1" t="str">
        <f>+VLOOKUP(A3985,Codigos_mercados_mayoristas[],2,0)</f>
        <v>Metropolitana</v>
      </c>
      <c r="C3985" s="1">
        <f>+VLOOKUP(A3985,Codigos_mercados_mayoristas[],3,0)</f>
        <v>13</v>
      </c>
      <c r="D3985" s="30">
        <v>44175</v>
      </c>
      <c r="E3985" s="4" t="s">
        <v>196</v>
      </c>
      <c r="F3985" t="s">
        <v>35</v>
      </c>
      <c r="G3985" t="s">
        <v>36</v>
      </c>
      <c r="H3985" t="s">
        <v>19</v>
      </c>
      <c r="I3985">
        <v>160</v>
      </c>
      <c r="J3985" s="31">
        <v>7000</v>
      </c>
      <c r="K3985" s="31">
        <v>7000</v>
      </c>
      <c r="L3985" s="31">
        <v>7000</v>
      </c>
      <c r="M3985" t="s">
        <v>59</v>
      </c>
      <c r="N3985" t="s">
        <v>15</v>
      </c>
      <c r="O3985" s="47">
        <f>+VLOOKUP(Precio_diario_hortalizas[[#This Row],[Unidad de comercialización]],Codigos_kg[],2,0)</f>
        <v>18</v>
      </c>
      <c r="P3985" s="47">
        <f>+Precio_diario_hortalizas[[#This Row],[Precio promedio ponderado]]/Precio_diario_hortalizas[[#This Row],[Kg o Unidades]]</f>
        <v>388.88888888888891</v>
      </c>
    </row>
    <row r="3986" spans="1:16" x14ac:dyDescent="0.25">
      <c r="A3986" s="15" t="s">
        <v>174</v>
      </c>
      <c r="B3986" s="1" t="str">
        <f>+VLOOKUP(A3986,Codigos_mercados_mayoristas[],2,0)</f>
        <v>Metropolitana</v>
      </c>
      <c r="C3986" s="1">
        <f>+VLOOKUP(A3986,Codigos_mercados_mayoristas[],3,0)</f>
        <v>13</v>
      </c>
      <c r="D3986" s="30">
        <v>44175</v>
      </c>
      <c r="E3986" s="4" t="s">
        <v>196</v>
      </c>
      <c r="F3986" t="s">
        <v>35</v>
      </c>
      <c r="G3986" t="s">
        <v>36</v>
      </c>
      <c r="H3986" t="s">
        <v>19</v>
      </c>
      <c r="I3986">
        <v>50</v>
      </c>
      <c r="J3986" s="31">
        <v>4000</v>
      </c>
      <c r="K3986" s="31">
        <v>4000</v>
      </c>
      <c r="L3986" s="31">
        <v>4000</v>
      </c>
      <c r="M3986" t="s">
        <v>37</v>
      </c>
      <c r="N3986" t="s">
        <v>15</v>
      </c>
      <c r="O3986" s="47">
        <f>+VLOOKUP(Precio_diario_hortalizas[[#This Row],[Unidad de comercialización]],Codigos_kg[],2,0)</f>
        <v>10</v>
      </c>
      <c r="P3986" s="47">
        <f>+Precio_diario_hortalizas[[#This Row],[Precio promedio ponderado]]/Precio_diario_hortalizas[[#This Row],[Kg o Unidades]]</f>
        <v>400</v>
      </c>
    </row>
    <row r="3987" spans="1:16" x14ac:dyDescent="0.25">
      <c r="A3987" s="15" t="s">
        <v>174</v>
      </c>
      <c r="B3987" s="1" t="str">
        <f>+VLOOKUP(A3987,Codigos_mercados_mayoristas[],2,0)</f>
        <v>Metropolitana</v>
      </c>
      <c r="C3987" s="1">
        <f>+VLOOKUP(A3987,Codigos_mercados_mayoristas[],3,0)</f>
        <v>13</v>
      </c>
      <c r="D3987" s="30">
        <v>44175</v>
      </c>
      <c r="E3987" s="4" t="s">
        <v>196</v>
      </c>
      <c r="F3987" t="s">
        <v>38</v>
      </c>
      <c r="G3987" t="s">
        <v>12</v>
      </c>
      <c r="H3987" t="s">
        <v>103</v>
      </c>
      <c r="I3987">
        <v>160</v>
      </c>
      <c r="J3987" s="31">
        <v>4500</v>
      </c>
      <c r="K3987" s="31">
        <v>4500</v>
      </c>
      <c r="L3987" s="31">
        <v>4500</v>
      </c>
      <c r="M3987" t="s">
        <v>101</v>
      </c>
      <c r="N3987" t="s">
        <v>118</v>
      </c>
      <c r="O3987" s="47">
        <f>+VLOOKUP(Precio_diario_hortalizas[[#This Row],[Unidad de comercialización]],Codigos_kg[],2,0)</f>
        <v>20</v>
      </c>
      <c r="P3987" s="47">
        <f>+Precio_diario_hortalizas[[#This Row],[Precio promedio ponderado]]/Precio_diario_hortalizas[[#This Row],[Kg o Unidades]]</f>
        <v>225</v>
      </c>
    </row>
    <row r="3988" spans="1:16" x14ac:dyDescent="0.25">
      <c r="A3988" s="15" t="s">
        <v>174</v>
      </c>
      <c r="B3988" s="1" t="str">
        <f>+VLOOKUP(A3988,Codigos_mercados_mayoristas[],2,0)</f>
        <v>Metropolitana</v>
      </c>
      <c r="C3988" s="1">
        <f>+VLOOKUP(A3988,Codigos_mercados_mayoristas[],3,0)</f>
        <v>13</v>
      </c>
      <c r="D3988" s="30">
        <v>44175</v>
      </c>
      <c r="E3988" s="4" t="s">
        <v>196</v>
      </c>
      <c r="F3988" t="s">
        <v>38</v>
      </c>
      <c r="G3988" t="s">
        <v>12</v>
      </c>
      <c r="H3988" t="s">
        <v>19</v>
      </c>
      <c r="I3988">
        <v>340</v>
      </c>
      <c r="J3988" s="31">
        <v>5000</v>
      </c>
      <c r="K3988" s="31">
        <v>5000</v>
      </c>
      <c r="L3988" s="31">
        <v>5000</v>
      </c>
      <c r="M3988" t="s">
        <v>101</v>
      </c>
      <c r="N3988" t="s">
        <v>118</v>
      </c>
      <c r="O3988" s="47">
        <f>+VLOOKUP(Precio_diario_hortalizas[[#This Row],[Unidad de comercialización]],Codigos_kg[],2,0)</f>
        <v>20</v>
      </c>
      <c r="P3988" s="47">
        <f>+Precio_diario_hortalizas[[#This Row],[Precio promedio ponderado]]/Precio_diario_hortalizas[[#This Row],[Kg o Unidades]]</f>
        <v>250</v>
      </c>
    </row>
    <row r="3989" spans="1:16" x14ac:dyDescent="0.25">
      <c r="A3989" s="15" t="s">
        <v>174</v>
      </c>
      <c r="B3989" s="1" t="str">
        <f>+VLOOKUP(A3989,Codigos_mercados_mayoristas[],2,0)</f>
        <v>Metropolitana</v>
      </c>
      <c r="C3989" s="1">
        <f>+VLOOKUP(A3989,Codigos_mercados_mayoristas[],3,0)</f>
        <v>13</v>
      </c>
      <c r="D3989" s="30">
        <v>44175</v>
      </c>
      <c r="E3989" s="4" t="s">
        <v>196</v>
      </c>
      <c r="F3989" t="s">
        <v>38</v>
      </c>
      <c r="G3989" t="s">
        <v>12</v>
      </c>
      <c r="H3989" t="s">
        <v>13</v>
      </c>
      <c r="I3989">
        <v>250</v>
      </c>
      <c r="J3989" s="31">
        <v>4000</v>
      </c>
      <c r="K3989" s="31">
        <v>4000</v>
      </c>
      <c r="L3989" s="31">
        <v>4000</v>
      </c>
      <c r="M3989" t="s">
        <v>101</v>
      </c>
      <c r="N3989" t="s">
        <v>118</v>
      </c>
      <c r="O3989" s="47">
        <f>+VLOOKUP(Precio_diario_hortalizas[[#This Row],[Unidad de comercialización]],Codigos_kg[],2,0)</f>
        <v>20</v>
      </c>
      <c r="P3989" s="47">
        <f>+Precio_diario_hortalizas[[#This Row],[Precio promedio ponderado]]/Precio_diario_hortalizas[[#This Row],[Kg o Unidades]]</f>
        <v>200</v>
      </c>
    </row>
    <row r="3990" spans="1:16" x14ac:dyDescent="0.25">
      <c r="A3990" s="15" t="s">
        <v>174</v>
      </c>
      <c r="B3990" s="1" t="str">
        <f>+VLOOKUP(A3990,Codigos_mercados_mayoristas[],2,0)</f>
        <v>Metropolitana</v>
      </c>
      <c r="C3990" s="1">
        <f>+VLOOKUP(A3990,Codigos_mercados_mayoristas[],3,0)</f>
        <v>13</v>
      </c>
      <c r="D3990" s="30">
        <v>44175</v>
      </c>
      <c r="E3990" s="4" t="s">
        <v>196</v>
      </c>
      <c r="F3990" t="s">
        <v>102</v>
      </c>
      <c r="G3990" t="s">
        <v>103</v>
      </c>
      <c r="H3990" t="s">
        <v>96</v>
      </c>
      <c r="I3990">
        <v>340</v>
      </c>
      <c r="J3990" s="31">
        <v>1500</v>
      </c>
      <c r="K3990" s="31">
        <v>1400</v>
      </c>
      <c r="L3990" s="31">
        <v>1450</v>
      </c>
      <c r="M3990" t="s">
        <v>33</v>
      </c>
      <c r="N3990" t="s">
        <v>123</v>
      </c>
      <c r="O3990" s="47">
        <f>+VLOOKUP(Precio_diario_hortalizas[[#This Row],[Unidad de comercialización]],Codigos_kg[],2,0)</f>
        <v>1</v>
      </c>
      <c r="P3990" s="47">
        <f>+Precio_diario_hortalizas[[#This Row],[Precio promedio ponderado]]/Precio_diario_hortalizas[[#This Row],[Kg o Unidades]]</f>
        <v>1450</v>
      </c>
    </row>
    <row r="3991" spans="1:16" x14ac:dyDescent="0.25">
      <c r="A3991" s="15" t="s">
        <v>174</v>
      </c>
      <c r="B3991" s="1" t="str">
        <f>+VLOOKUP(A3991,Codigos_mercados_mayoristas[],2,0)</f>
        <v>Metropolitana</v>
      </c>
      <c r="C3991" s="1">
        <f>+VLOOKUP(A3991,Codigos_mercados_mayoristas[],3,0)</f>
        <v>13</v>
      </c>
      <c r="D3991" s="30">
        <v>44175</v>
      </c>
      <c r="E3991" s="4" t="s">
        <v>196</v>
      </c>
      <c r="F3991" t="s">
        <v>102</v>
      </c>
      <c r="G3991" t="s">
        <v>103</v>
      </c>
      <c r="H3991" t="s">
        <v>137</v>
      </c>
      <c r="I3991">
        <v>250</v>
      </c>
      <c r="J3991" s="31">
        <v>1300</v>
      </c>
      <c r="K3991" s="31">
        <v>1300</v>
      </c>
      <c r="L3991" s="31">
        <v>1300</v>
      </c>
      <c r="M3991" t="s">
        <v>33</v>
      </c>
      <c r="N3991" t="s">
        <v>123</v>
      </c>
      <c r="O3991" s="47">
        <f>+VLOOKUP(Precio_diario_hortalizas[[#This Row],[Unidad de comercialización]],Codigos_kg[],2,0)</f>
        <v>1</v>
      </c>
      <c r="P3991" s="47">
        <f>+Precio_diario_hortalizas[[#This Row],[Precio promedio ponderado]]/Precio_diario_hortalizas[[#This Row],[Kg o Unidades]]</f>
        <v>1300</v>
      </c>
    </row>
    <row r="3992" spans="1:16" x14ac:dyDescent="0.25">
      <c r="A3992" s="15" t="s">
        <v>174</v>
      </c>
      <c r="B3992" s="1" t="str">
        <f>+VLOOKUP(A3992,Codigos_mercados_mayoristas[],2,0)</f>
        <v>Metropolitana</v>
      </c>
      <c r="C3992" s="1">
        <f>+VLOOKUP(A3992,Codigos_mercados_mayoristas[],3,0)</f>
        <v>13</v>
      </c>
      <c r="D3992" s="30">
        <v>44175</v>
      </c>
      <c r="E3992" s="4" t="s">
        <v>196</v>
      </c>
      <c r="F3992" t="s">
        <v>106</v>
      </c>
      <c r="G3992" t="s">
        <v>12</v>
      </c>
      <c r="H3992" t="s">
        <v>19</v>
      </c>
      <c r="I3992">
        <v>160</v>
      </c>
      <c r="J3992" s="31">
        <v>8000</v>
      </c>
      <c r="K3992" s="31">
        <v>7000</v>
      </c>
      <c r="L3992" s="31">
        <v>7500</v>
      </c>
      <c r="M3992" t="s">
        <v>54</v>
      </c>
      <c r="N3992" t="s">
        <v>123</v>
      </c>
      <c r="O3992" s="47">
        <f>+VLOOKUP(Precio_diario_hortalizas[[#This Row],[Unidad de comercialización]],Codigos_kg[],2,0)</f>
        <v>60</v>
      </c>
      <c r="P3992" s="47">
        <f>+Precio_diario_hortalizas[[#This Row],[Precio promedio ponderado]]/Precio_diario_hortalizas[[#This Row],[Kg o Unidades]]</f>
        <v>125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41"/>
  <sheetViews>
    <sheetView workbookViewId="0">
      <selection activeCell="J10" sqref="J10"/>
    </sheetView>
  </sheetViews>
  <sheetFormatPr defaultColWidth="11.42578125" defaultRowHeight="15" x14ac:dyDescent="0.25"/>
  <cols>
    <col min="4" max="4" width="15.5703125" customWidth="1"/>
    <col min="5" max="5" width="24" customWidth="1"/>
    <col min="6" max="6" width="22.5703125" customWidth="1"/>
    <col min="7" max="7" width="14.140625" customWidth="1"/>
  </cols>
  <sheetData>
    <row r="1" spans="1:7" x14ac:dyDescent="0.2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2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2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2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2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2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2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2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2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2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2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2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2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2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2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2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2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2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2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2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2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2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2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2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2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2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2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2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2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2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2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2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2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2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2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2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2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2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2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2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2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2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2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2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2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2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2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2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2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2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2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2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2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2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2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2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2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2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2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2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2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2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2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2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2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2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2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2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2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2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2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2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2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2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2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2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2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2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2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2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2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2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2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2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2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2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2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2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2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2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2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2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2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2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2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2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2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2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2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2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2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2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2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2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2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2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2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2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2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2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2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2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2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2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2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2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2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2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2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2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2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2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2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2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2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2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2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2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2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2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2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2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2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2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2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2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2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2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2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2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2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2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2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2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2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2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2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2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2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2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2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2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2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2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2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2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2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2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2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2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2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2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2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2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2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2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2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2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2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2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2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2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2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2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2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2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2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2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2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2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2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2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2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2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2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2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2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2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2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2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2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2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2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2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2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2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2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2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2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2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2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2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2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2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2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2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2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2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2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2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2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2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2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2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2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2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2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2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2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2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2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2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2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2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2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2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2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2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2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2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2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2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2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2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2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2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2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2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2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2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2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2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2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2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2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2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2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2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2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2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2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2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2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2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2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2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2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2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2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2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2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2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2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2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2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2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2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2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2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2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2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2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2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2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2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2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2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2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2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2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2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2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2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2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2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2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2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2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2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2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2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2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2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2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2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2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2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2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2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2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2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2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2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2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2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2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2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2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2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2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2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2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2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2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2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2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2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2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2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2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2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2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2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2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2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2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2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2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2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2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2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2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2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2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2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2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2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2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2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2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2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2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2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2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2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2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2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2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2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2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2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2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2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2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2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2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2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2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2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2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2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2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2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2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2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2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2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2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2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2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2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2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2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2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2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2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2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2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2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2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2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2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2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2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2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2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2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2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2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2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2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2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2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2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2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2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2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2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2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2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2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2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2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2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2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2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2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2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2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2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2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2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2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2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2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2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2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2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2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2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2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2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2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2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2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2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2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2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2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2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2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2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2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2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2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2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2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2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2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2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2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2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2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2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2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2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2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2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2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2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2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2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2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2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2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2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2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2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2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2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2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2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2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2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2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2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2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2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2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2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2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2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2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2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2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2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2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2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2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2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2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2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2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2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2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2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2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2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2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2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2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2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2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2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2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2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2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2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2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2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2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2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2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2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2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2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2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2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2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2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2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2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2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2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2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2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2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2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2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2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2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2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2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2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2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2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2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2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2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2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2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2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2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2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2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2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2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2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2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2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2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2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2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2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2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2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2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2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2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2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2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2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2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2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2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2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2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2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2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2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2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2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2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2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2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2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2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2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2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2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2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2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2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2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2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2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2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2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2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2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2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2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2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2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2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2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2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2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2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2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2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2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2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2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2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2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2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2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2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2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2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2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2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2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2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2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2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2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2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2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2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2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2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2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2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2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2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2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2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2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2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2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2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2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2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2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2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2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2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2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2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2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2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2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2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2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2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2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2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2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2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2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2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2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2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2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2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2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2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2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2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2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2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2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2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2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2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2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2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2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2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2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2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2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2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2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2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2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2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2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2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2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2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2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2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2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2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2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2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2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2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2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2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2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2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2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2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2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2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2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2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2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2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2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2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2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2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2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2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2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2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2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2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2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2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2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2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2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2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2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2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2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2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2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2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2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2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2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2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2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2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2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2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2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2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2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2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2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2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2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2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2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2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2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2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2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2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2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2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2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2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2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2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2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2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2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2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2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2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2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2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2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2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2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2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2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2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2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2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2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2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2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2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2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2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2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2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2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2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2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2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2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2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2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2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2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2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2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2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2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2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2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2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2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2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2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2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2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2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2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2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2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2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2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2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2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2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2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2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2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2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2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2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2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2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2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2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2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2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2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2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2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2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2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2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2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2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2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2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2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2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2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2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2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2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2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2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2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2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2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2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2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2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2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2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2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2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2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2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2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2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2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2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2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2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2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2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2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2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2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2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2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2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2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2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2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2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2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2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2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2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2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2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2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2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2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2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2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2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2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2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2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2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2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2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2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2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2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2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2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2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2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2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2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2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2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2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2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2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2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2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2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2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2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2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2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2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2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2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2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2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2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2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2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2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2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2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2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2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2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2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2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2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2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2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2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2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2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2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2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2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2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2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2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2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2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2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2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2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2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2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2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2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2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2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2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2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2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2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2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2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2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2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2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2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2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2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2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2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2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2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2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2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2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2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2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2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2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2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2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2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2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2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2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2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2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2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2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2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2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2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2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2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2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2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2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2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2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2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2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2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2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2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2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2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2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2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2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2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2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2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2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2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2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2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2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2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2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2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2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2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2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2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2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2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2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2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2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2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2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2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2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2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2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2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2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2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2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2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2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2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2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2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2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2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2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2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2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2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2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2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2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2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2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2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2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2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2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2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2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2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2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2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2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2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2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2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2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2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2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2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2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2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2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2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2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2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2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2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2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2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2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2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2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2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2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2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2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2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2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2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2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2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2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2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2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2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2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2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2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2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2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2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2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2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2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2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2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2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2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2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2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2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2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2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2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2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2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2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2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2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2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2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2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2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2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2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2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2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2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2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2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2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2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2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2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2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2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2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2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2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2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2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2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2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2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2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2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2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2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2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2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2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2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2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2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2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2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2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2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2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2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2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2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2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2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2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2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2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2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2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2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2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2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2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2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2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2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2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2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2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2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2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2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2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2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2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2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2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2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2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2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2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2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2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2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2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2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2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2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2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2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2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2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2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2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2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2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2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2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2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2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2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2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2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2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2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2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2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2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2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2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2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2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2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2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2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2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2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2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2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2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2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2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2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2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2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2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2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2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2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2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2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2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2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2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2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2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2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2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2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2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2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2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2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2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2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2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2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2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2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2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2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2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2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2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2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2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2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2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2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2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2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2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2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2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2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2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2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2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2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2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2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2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2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2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2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2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2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2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2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2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2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2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2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2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2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2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2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2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2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2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2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2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2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2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2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2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2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2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2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2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2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2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2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2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2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2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2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2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2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2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2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2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2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2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2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2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2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2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2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2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2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2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2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2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2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2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2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2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2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2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2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2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2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2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2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2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2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2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2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2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2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2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2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2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2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2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2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2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2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2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2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2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2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2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2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2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2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2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2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2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2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2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2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2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2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2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2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2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2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2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2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2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2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2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2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2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2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2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2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2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2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2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2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2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2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2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2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2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2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2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2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2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2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2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2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2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2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2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2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2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2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2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2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2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2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2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2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2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2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2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2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2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2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2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2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2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2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2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2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2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2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2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2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2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2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2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2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2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2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2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2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2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2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2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2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2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2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2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2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2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2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2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2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2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2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2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2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2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2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2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2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2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2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2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2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2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2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2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2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2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2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2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2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2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2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2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2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2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2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2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2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2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2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2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2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2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2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2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2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2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2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2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2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2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2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2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2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2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2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2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2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2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2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2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2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2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2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2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2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2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2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2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2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2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2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2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2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2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2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2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2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2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2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2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2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2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2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2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2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2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2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2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2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2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2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2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2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2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2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2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2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2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2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2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2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2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2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2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2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2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2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2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2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2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2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2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2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2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2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2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2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2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2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2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2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2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2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2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2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2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2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2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2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2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2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2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2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2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2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2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2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2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2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2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2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2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2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2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2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2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2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2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2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2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2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2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2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2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2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2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2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2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2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2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2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2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2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2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2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2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2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2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2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2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2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2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2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2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2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2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2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2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2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2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2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2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2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2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2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2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2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2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2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2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2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2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2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2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2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2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2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2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2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2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2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2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2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2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2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2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2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2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2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2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2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2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2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2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2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2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2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2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2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2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2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2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2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2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2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2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2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2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2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2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2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2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2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2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2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2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2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2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2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2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2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2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2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2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2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2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2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2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2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2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2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2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2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2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2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2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2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2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2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2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2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2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2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2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2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2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2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2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2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2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2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2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2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2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2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2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2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2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2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2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2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2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2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2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2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2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2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2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2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2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2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2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2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2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2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2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2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2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2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2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2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2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2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2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2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2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2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2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2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2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2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2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2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2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2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2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2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2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2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2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2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2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2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2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2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2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2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2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2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2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2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2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2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2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2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2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2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2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2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2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2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2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2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2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2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2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2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2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2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2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2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2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2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2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2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2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2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2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2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2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2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2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2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2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2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2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2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2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2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2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2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2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2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2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2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2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2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2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2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2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2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2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2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2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2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2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2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2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2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2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2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2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2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2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2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2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2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2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2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2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2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2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2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2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2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2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2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2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2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2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2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2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2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2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2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2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2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2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2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2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2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2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2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2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2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2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2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2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2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2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2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2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2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2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2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2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2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2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2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2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2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2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2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2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2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2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2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2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2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2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2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2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2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2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2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2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2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2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2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2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2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2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2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2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2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2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2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2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2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2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2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2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2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2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2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2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2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2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2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2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2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2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2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2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2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2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2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2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2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2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2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2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2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2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2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2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2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2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2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2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2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2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2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2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2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2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2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2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2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2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2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2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2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2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2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2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2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2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2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2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2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2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2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2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2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2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2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2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2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2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2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2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2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2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2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2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2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2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2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2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2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2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2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2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2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2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2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2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2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2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2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2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2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2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2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2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2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2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2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2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2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2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2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2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2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2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2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2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2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2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2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2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2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2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2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2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2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2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2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2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2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2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2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2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2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2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2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2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2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2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2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2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2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2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2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2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2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2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2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2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2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2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2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2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2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2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2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2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2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2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2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2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2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2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2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2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2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2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2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2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2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2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2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2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2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2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2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2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2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2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2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2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2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2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2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2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2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2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2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2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2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2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2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2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2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2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2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2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2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2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2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2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2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2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2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2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2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2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2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2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2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2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2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2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2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2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2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2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2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2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2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2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2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2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2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2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2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2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2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2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2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2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2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2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2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2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2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2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2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2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2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2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2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2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2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2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2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2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2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2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2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2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2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2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2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2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2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2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2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2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2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2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2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2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2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2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2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2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2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2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2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2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2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2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2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2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2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2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2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2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2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2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2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2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2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2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2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2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2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2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2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2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2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2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2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2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2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2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2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2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2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2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2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2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2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2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2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2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2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2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2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2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2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2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2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2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2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2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2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2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2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2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2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2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2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2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2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2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2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2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2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2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2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2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2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2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2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2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2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2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2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2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2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2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2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2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2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2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2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2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2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2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2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2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2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2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2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2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2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2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2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2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2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2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2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2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2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2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2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2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2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2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2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2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2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2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2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2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2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2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2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2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2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2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2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2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2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2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2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2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2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2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2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2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2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2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2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2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2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2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2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2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2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2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2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2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2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2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2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2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2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2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2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2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2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2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2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2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2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2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2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2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2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2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2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2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2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2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2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2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2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2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2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2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2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2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2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2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2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2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2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2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2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2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2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2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2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2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2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2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2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2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2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2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2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2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2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2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2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2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2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2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2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2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2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2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2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2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2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2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2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2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2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2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2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2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2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2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2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2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2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2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2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2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2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2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2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2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2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2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2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2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2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2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2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2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2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2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2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2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2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2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2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2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2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2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2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2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2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2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2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2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2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2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2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2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2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2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2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2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2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2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2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2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2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2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2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2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2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2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2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2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2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2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2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2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2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2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2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2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2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2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2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2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2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2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2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2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2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2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2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2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2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2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2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2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2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2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2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2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2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2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2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2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2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2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2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2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2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2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2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2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2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2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2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2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2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2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2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2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2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2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2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2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2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2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2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2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2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2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2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2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2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2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2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2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2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2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2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2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2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2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2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2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2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2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2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2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2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2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2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2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2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2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2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2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2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2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2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2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2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2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2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2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2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2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2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2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2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2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2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2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2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2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2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2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2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2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2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2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2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2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2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2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2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2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2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2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2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2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2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2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2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2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2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2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2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2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2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2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2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2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2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2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2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2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2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2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2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2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2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2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2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2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2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2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2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2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2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2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2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2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2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2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2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2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2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2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2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2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2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2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2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2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2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2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2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2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2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2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2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2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2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2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2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2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2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2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2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2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2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2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2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2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2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2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2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2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2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2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2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2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2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2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2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2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2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2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2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2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2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2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2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2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2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2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2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2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2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2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2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2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2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2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2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2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2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2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2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2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2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2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2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2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2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2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2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2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2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2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2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2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2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2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2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2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2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2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2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2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2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2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2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2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2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2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2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2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2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2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2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2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2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2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2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2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2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2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2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2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2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2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2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2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2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2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2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2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2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2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2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2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2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2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2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2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2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2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2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2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2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2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2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2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2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2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2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2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2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2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2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2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2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2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2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2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2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2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2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2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2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2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2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2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2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2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2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2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2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2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2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2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2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2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2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2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2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2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2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2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2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2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2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2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2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2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2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2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2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2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2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2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2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2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2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2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2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2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2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2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2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2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2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2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2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2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2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2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2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2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2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2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2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2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2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2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2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2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2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2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2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2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2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2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2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2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2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2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2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2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2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2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2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2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2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2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2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2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2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2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2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2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2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2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2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2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2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2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2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2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2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2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2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2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2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2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2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2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2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2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2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2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2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2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2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2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2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2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2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2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2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2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2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2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2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2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2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2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2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2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2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2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2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2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2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2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2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2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2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2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2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2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2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2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2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2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2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2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2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2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2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2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2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2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2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2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2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2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2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2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2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2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2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2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2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2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2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2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2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2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2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2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2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2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2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2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2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2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2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2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2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2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2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2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2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2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2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2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2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2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2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2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2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2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2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2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2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2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2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2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2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2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2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2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2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2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2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2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2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2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2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2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2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2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2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2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2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2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2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2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2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2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2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2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2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2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2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2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2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2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2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2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2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2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2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2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2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2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2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2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2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2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2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2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2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2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2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2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2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2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2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2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2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2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2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2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2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2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2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2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2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2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2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2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2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2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2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2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2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2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2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2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2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2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2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2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2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2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2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2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2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2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2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2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2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2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2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2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2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2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2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2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2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2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2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2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2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2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2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2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2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2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2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2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2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2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2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2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2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2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2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2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2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2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2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2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2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2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2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2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2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2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2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2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2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2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2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2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2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2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2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2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2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2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2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2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2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2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2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2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2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2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2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2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2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2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2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2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2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2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2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2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2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2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2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2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2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2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2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2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2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2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2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2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2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2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2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2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2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2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2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2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2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2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2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2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2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2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2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2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2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2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2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2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2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2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2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2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2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2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2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2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2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2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2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2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2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2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2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2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2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2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2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2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2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2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2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2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2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2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2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2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2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2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2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2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2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2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2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2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2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2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2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2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2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2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2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2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2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2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2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2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2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2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2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2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2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2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2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2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2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2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2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2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2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2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2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2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2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2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2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2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2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2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2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2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2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2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2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2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2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2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2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2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2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2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2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2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2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2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2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2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2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2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2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2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2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2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2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2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2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2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2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2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2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2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2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2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2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2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2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2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2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2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2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2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2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2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2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2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2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2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2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2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2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2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2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2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2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2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2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2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2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2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2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2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2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2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2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2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2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2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2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2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2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2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2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2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2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2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2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2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2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2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2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2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2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2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2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2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2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2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2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2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2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2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2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2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2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2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2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2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2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2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2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2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2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2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2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2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2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2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2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2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2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2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2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2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2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2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2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2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2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2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2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2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2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2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2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2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2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2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2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2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2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2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2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2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2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2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2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2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2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2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2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2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2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2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2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2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2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2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2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2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2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2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2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2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2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2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2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2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2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2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2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2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2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2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2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2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2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2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2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2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2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2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2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2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2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2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2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2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2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2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2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2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2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2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2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2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2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2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2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2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2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2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2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2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2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2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2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2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2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2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2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2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2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2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2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2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2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2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2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2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2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2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2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2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2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2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2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2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2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2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2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2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2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2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2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2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2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2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2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2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2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2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2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2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2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2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2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2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2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2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2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2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2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2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2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2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2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2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2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2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2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2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2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2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2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2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2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2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2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2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2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2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2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2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2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2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2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2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2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2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2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2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2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2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2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2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2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2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2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2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2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2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2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2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2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2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2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2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2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2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2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2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2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2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2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2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2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2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2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2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2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2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2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2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2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2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2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2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2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2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2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2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2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2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2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2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2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2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2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2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2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2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2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2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2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2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2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2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2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2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2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2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2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2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2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2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2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2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2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2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2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2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2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2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2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2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2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2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2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2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2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2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2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2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2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2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2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2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2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2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2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2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2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2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2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2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2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2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2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2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2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2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2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2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2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2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2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2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2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2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2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2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2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2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2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2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2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2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2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2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2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2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2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2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2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2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2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2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2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2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2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2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2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2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2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2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2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2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2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2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2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2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2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2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2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2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2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2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2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2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2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2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2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2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2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2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2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2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2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2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2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2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2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2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2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2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2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2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2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2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2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2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2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2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2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2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2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2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2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2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2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2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2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2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2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2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2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2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2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2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2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2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2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2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2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2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2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2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2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2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2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2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2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2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2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2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2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2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2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2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2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2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2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2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2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2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2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2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2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2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2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2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2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2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2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2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2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2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2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2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2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2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2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2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2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2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2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2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2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2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2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2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2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2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2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2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2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2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2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2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2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2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2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2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2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2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2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2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2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2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2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2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2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2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2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2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2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2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2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2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2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2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2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2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2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2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2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2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2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2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2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2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2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2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2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2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2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2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2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2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2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2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2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2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2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2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2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2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2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2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2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2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2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2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2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2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2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2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2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2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2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2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2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2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2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2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2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2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2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2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2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2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2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2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2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2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2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2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2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2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2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2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2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2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2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2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2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2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2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2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2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2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2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2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2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2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2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2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2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2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2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2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2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2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2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2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2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2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2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2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2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2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2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2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2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2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2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2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2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2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2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2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2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2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2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2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2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2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2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2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2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2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2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2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2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2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2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2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2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2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2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2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2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2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2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2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2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2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2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2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2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2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2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2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2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2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2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2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2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2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2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2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2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2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2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2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2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2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2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2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2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2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2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2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2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2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2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2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2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2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2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2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2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2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2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2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2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2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2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2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2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2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2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2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2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2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2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2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2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2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2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2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2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2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2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2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2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2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2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2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2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2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2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2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2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2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2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2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2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2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2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2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2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2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2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2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2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2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2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2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2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2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2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2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2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2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2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2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2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2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2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2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2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2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2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2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2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2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2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2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2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2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2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2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2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2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2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2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2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2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2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2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2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2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2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2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2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2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2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2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2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2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2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2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2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2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2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2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2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2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2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2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2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2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2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2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2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2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2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2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2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2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2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2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2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2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2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2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2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2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2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2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2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2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2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2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2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2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2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2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2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2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2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2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2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2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2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2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2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2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2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2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2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2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2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2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2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2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2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2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2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2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2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2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2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2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2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2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2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2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2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2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2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2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2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2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2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2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2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2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2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2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2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2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2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2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2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2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2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2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2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2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2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2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2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2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2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2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2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2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2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2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2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2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2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2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2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2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2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2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2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2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2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2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2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2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2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2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2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2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2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2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2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2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2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2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2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2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2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2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2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2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2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2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2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2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2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2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2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2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2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2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2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2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2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2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2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2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2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2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2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2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2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2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2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2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2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2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2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2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2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2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2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2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2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2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2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2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2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2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2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2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2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2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2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2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2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2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2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2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2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2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2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2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2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2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2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2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2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2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2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2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2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2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2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2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2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2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2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2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2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2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2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2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2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2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2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2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2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2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2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2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2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2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2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2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2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2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2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2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2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2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2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2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2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2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2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2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2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2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2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2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2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2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2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2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2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2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2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2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2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2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2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2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2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2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2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2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2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2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2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2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2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2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2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2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2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2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2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2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2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2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2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2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2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2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2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2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2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2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2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2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2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2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2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2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2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2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2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2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2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2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2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2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2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2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2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2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2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2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2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2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2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2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2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2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2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2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2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2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2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2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2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2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2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2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2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2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2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2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2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2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2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2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2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2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2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2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2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2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2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2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2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2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2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2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2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2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2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2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2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2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2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2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2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2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2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2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2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2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2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2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2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2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2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2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2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2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2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2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2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2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2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2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2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2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2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2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2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2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2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2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2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2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2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2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2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2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2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2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2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2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2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2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2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2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2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2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2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2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2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2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2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2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2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2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2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2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2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2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2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2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2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2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2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2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2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2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2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2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2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2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2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2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2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2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2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2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2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2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2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2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2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2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2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2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2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2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2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2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2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2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2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2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2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2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2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2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2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2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2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2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2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2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2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2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2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2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2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2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2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2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2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2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2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2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2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2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2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2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2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2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2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2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2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2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2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2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2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2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2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2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2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2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2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2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2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2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2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2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2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2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2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2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2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2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2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2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2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2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2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2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2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2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2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2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2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2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2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2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2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2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2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2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2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2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2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2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2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2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2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2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2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2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2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2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2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2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2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2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2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2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2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2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2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2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2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2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2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2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2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2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2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2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2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2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2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2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2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2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2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2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2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2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2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2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2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2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2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2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2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2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2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2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2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2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2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2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2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2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2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2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2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2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2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2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2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2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2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2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2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2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2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2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2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2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2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2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2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2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2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2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2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2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2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2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2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2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2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2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2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2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2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2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2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2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2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2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2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2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2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2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2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2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2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2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2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2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2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2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2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2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2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2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2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2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2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2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2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2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2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2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2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2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2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2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2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2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2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2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2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2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2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2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2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2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2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2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2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2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2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2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2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2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2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2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2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2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2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2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2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2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2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2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2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2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2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2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2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2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2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2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2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2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2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2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2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2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2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2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2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2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2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2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2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2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2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2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2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2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2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2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2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2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2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2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2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2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2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2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2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2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2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2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2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2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2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2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2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2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2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2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2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2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2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2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2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2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2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2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2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2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2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2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2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2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2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2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2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2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2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2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2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2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2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2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2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2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2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2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2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2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2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2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2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2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2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2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2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2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2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2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2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2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2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2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2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2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2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2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2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2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2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2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2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2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2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2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2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2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2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2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2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2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2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2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2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2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2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2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2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2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2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2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2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2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2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2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2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2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2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2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2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2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2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2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2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2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2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2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2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2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2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2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2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2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2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2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2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2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2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2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2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2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2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2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2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2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2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2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2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2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2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2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2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2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2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2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2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2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2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2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2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2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2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2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2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2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2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2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2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2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2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2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2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2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2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2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2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2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2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2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2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2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2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2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2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2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2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2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2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2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2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2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2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2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2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2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2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2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2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2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2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2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2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2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2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2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2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2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2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2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2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2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2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2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2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2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2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2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2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2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2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2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2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2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2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2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2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2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2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2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2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2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2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2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2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2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2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2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2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2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2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2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2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2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2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2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2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2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2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2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2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2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2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2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2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2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2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2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2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2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2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2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2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2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2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2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2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2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2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2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2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2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2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2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2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2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2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2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2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2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2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2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2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2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2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2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2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2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2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2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2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2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2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2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2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2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2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2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2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2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2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2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2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2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2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2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2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2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2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2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2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2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2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2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2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2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2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2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2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2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2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2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2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2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2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2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2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2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2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2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2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2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2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2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2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2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2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2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2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2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2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2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2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2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2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2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2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2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2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2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2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2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2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2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2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2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2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2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2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2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2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2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2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2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2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2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2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2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2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2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2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2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2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2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2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2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2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2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2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2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2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2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2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2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2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2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2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2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2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2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2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2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2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2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2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2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2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2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2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2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2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2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2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2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2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2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2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2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2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2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2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2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2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2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2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2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2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2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2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2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2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2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2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2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2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2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2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2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2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2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2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2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2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2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2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2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2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2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2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2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2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2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2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2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2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2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2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2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2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2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2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2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2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2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2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2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2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2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2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2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2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2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2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2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2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2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2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2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2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2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2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2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2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2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2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2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2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2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2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2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2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2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2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2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2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2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2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2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2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2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2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2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2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2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2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2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2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2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2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2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2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2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2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2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2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2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2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2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2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2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2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2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2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2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2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2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2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2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2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2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2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2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2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2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2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2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2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2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2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2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2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2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2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2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2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2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2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2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2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2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2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2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2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2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2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2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2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2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2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2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2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2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2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2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2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2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2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2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2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2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2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2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2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2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2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2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2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2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2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2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2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2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2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2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2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2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2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2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2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2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2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2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2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2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2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2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2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2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2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2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2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2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2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2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2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2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2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2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2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2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2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2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2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2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2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2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2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2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2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2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2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2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2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2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2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2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2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2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2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2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2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2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2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2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2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2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2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2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2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2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2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2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2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2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2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2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2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2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2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2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2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2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2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2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2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2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2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2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2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2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2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2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2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2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2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2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2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2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2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2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2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2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2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2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2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2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2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2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2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2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2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2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2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2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2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2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2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2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2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2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2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2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2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2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2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2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2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2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2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2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2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2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2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2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2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2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2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2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2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2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2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2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2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2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2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2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2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2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2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2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2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2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2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2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2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2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2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2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2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2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2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2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2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2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2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2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2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2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2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2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2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2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2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2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2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2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2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2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2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2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2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2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2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2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2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2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2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2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2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2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2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2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2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2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2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2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2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2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2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2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2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2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2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2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2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2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2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2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2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2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2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2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2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2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2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2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2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2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2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2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2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2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2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2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2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2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2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2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2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2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2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2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2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2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2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2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2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2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2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2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2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2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2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2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2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2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2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2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2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2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2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2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2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2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2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2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2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2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2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2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2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2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2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2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2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2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2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2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2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2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2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2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2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2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2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2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2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2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2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2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2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2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2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2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2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2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2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2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2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2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2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2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2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2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2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2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2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2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2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2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2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2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2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2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2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2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2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2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2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2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2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2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2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2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2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2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2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2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2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2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2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2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2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2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2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2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2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2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2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2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2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2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2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2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2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2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2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2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2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2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2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2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2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2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2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2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2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2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2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2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2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2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2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2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2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2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2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2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2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2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2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2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2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2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2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2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2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2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2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2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2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2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2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2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2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2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2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2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2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2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2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2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2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2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2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2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2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2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2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2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2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2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2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2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2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2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2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2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2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2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2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2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2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2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2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2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2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2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2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2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2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2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2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2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2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2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2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2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2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2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2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2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2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2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2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2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2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2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2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2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2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2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2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2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2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2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2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2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2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2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2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2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2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2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2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2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2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2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2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2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2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2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2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2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2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2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2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2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2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2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2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2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2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2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2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2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2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2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2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2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2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2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2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2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2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2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2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2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2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2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2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2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2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2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2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2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2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2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2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2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2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2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2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2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2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2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2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2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2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2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2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2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2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2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2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2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2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2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2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2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2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2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2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2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2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2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2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2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2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2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2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2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2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2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2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2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2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2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2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2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2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2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2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2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2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2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2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2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2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2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2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2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2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2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2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2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2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2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2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2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2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2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2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2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2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2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2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2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2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2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2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2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2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2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2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2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2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2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2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2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2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2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2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2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2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2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2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2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2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2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2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2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2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2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2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2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2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2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2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2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2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2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2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2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2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2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2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2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2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2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2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2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2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2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2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2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2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2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2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2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2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2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2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2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2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2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2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2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2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2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2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2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2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2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2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2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2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2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2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2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2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2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2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2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2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2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2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2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2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2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2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2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2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2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2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2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2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2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2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2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2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2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2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2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2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2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2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2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2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2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2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2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2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2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2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2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2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2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2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2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2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2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2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2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2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2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2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2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2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2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2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2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2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2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2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2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2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2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2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2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2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2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2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2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2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2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2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2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2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2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2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2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2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2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2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2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2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2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2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2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2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2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2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2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2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2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2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2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2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2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2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2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2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2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2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2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2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2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2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2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2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2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2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2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2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2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2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2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2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2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2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2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2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2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2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2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2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2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2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2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2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2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2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2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2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2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2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2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2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2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2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2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2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2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2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2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2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2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2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2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2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2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2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2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2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2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2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2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2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2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2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2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2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2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2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2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2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2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2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2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2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2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2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2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2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2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2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2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2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2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2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2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2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2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2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2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2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2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2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2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2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2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2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2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2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2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2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2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2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2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2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2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2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2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2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2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2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2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2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2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2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2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2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2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2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2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2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2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2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2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2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2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2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2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2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2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2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2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2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2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2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2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2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2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2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2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2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2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2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2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2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2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2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2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2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2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2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2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2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2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2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2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2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2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2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2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2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2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2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2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2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2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2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2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2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2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2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2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2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2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2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2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2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2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2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2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2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2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2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2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2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2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2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2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2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2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2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2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2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2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2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2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2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2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2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2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2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2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2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2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2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2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2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2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2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2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2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2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2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2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2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2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2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2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2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2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2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2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2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2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2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2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2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2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2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2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2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2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2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2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2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2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2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2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2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2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2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2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2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2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2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2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2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2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2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2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2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2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2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2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2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2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2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2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2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2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2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2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2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2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2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2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2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2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2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2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2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2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2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2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2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2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2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2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2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2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2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2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2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2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2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2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2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2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2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2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2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2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2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2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2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2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2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2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2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2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2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2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2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2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2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2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2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2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2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2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2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2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2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2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2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2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2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2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2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2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2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2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2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2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2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2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2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2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2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2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2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2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2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2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2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2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2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2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2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2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2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2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2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2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2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2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2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2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2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2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2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2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2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2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2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2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2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2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2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2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2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2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2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2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2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2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2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2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2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2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2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2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2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2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2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2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2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2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2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2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2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2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2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2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2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2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2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2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2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2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2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2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2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2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2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2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2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2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2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2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2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2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2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2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2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2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2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2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2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2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2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2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2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2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2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2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2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2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2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2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2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2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2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2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2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2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2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2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2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2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2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2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2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2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2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2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2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2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2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2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2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2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2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2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2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2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2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2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2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2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2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2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2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2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2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2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2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2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2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2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2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2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2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2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2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2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2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2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2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2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2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2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2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2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2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2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2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2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2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2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2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2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2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2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2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2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2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2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2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2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2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2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2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2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2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2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2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2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2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2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2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2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2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2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2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2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2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2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2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2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2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2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2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2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2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2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2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2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2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2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2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2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2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2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2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2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2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2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2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2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2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2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2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2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2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2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2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2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2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2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2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2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2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2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2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2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2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2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2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2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2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2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2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2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2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2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2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2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2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2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2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2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2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2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2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2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2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2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2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2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2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2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2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2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2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2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2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2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2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2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2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2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2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2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2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2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2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2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2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2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2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2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2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2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2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2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2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2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2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2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2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2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2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2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2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2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2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2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2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2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2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2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2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2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2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2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2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2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2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2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2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2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2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2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2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2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2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2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2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2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2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2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2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2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2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2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2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2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2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2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2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2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2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2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2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2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2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2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2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2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2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2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2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2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2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2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2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2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2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2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2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2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2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2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2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2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2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2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2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2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2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2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2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2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2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2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2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2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2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2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2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2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2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2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2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2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2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2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2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2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2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2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2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2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2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2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2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2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2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2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2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2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2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2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2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2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2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2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2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2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2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2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2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2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2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2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2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2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2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2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2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2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2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2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2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2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2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2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2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2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2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2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2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2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2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2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2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2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2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2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2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2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2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2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2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2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2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2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2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2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2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2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2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2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2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2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2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2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2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2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2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2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2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2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2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2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2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2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2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2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2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2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2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2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2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2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2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2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2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2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2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2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2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2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2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2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2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2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2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2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2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2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2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2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2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2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2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2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2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2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2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2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2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2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2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2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2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2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2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2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2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2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2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2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2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2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2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2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2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2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2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2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2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2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2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2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2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2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2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2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2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2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2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2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2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2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2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2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2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2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2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2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2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2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2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2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2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2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2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2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2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2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2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2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2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2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2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2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2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2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2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2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2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2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2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2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2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2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2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2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2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2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2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2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2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2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2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2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2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2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2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2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2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2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2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2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2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2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2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2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2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2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2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2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2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2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2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2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2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2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2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2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2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2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2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2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2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2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2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2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2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2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2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2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2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2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2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2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2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2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2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2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2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2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2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2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2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2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2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2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2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2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2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2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2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2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2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2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2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2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2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2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2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2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2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2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2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2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2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2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2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2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2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2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2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2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2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2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2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2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2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2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2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2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2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2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2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2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2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2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2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2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2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2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2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2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2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2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2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2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2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2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2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2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2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2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2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2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2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2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2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2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2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2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2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2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2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2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2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2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2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2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2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2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2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2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2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2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2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2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2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2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2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2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2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2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2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2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2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2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2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2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2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2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2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2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2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2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2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2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2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2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2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2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2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2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2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2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2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2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2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2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2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2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2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2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2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2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2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2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2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2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2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2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2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2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2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2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2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2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2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2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2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2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2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2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2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2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2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2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2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2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2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2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2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2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2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2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2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2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2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2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2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2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2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2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2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2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2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2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2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2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2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2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2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2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2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2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2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2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2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2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2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2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2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2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2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2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2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2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2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2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2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2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2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2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2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2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2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2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2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2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2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2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2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2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2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2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2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2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2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2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2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2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2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2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2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2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2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2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2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2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2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2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2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2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2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2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2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2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2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2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2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2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2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2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2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2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2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2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2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2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2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2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2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2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2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2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2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2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2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2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2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2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2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2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2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2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2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2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2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2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2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2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2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2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2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2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2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2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2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2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2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2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2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2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2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2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2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2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2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2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2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2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2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2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2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2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2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2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2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2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2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2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2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2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2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2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2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2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2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2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2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2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2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2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2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2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2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2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2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2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2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2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2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2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2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2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2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2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2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2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2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2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2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2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2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2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2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2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2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2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2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2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2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2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2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2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2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2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2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2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2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2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2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2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2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2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2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2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2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2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2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2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2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2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2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2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2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2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2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2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2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2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2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2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2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2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2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2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2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2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2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2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2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2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2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2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2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2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2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2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2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2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2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2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2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2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2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2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2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2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2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2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2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2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2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2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2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2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2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2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2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2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2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2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2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2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2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2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2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2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2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2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2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2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2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2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2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2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2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2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2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2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2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2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2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2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2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2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2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2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2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2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2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2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2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2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2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2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2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2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2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2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2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2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2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2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2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2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2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2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2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2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2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2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2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2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2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2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2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2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2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2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2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2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2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2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2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2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2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2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2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2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2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2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2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2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2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2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2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2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2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2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2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2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2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2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2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2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2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2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2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2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2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2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2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2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2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2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2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2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2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2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2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2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2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2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2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2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2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2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2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2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2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2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2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2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2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2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2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2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2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2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2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2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2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2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2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2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2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2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2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2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2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2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2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2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2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2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2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2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2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2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2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2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2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2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2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2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2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2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2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2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2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2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2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2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2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2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2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2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2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2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2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2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2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2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2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2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2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2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2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2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2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2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2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2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2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2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2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2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2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2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2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2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2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2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2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2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2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2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2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2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2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2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2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2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2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2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2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2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2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2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2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2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2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2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2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2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2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2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2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2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2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2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2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2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2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2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2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2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2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2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2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2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2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2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2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2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2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2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2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2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2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2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2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2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2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2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2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2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2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2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2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2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2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2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2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2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2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2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2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2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2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2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2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2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2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2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2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2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2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2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2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2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2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2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2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2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2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2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2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2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2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2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2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2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2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2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2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2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2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2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2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2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2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2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2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2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2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2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2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2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2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2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2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2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2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2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2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2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2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2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2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2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2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2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2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2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2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2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2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2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2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2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2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2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2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2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2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2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2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2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2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2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2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2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2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2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2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2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2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2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2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2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2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2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2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2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2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2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2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2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2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2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2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2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2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2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2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2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2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2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2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2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2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2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2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2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2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2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2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2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2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2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2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2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2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2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2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2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2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2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2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2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2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2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2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2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2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2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2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2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2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2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2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2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2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2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2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2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2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2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2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2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2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2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2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2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2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2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2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2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2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2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2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2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2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2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2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2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2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2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2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2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2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2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2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2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2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2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2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2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2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2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2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2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2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2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2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2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2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2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2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2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2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2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2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2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2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2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2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2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2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2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2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2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2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2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2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2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2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2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2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2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2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2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2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2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2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2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2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2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2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2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2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2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2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2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2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2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2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2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2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2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2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2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2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2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2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2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2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2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2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2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2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2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2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2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2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2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2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2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2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2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2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2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2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2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2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2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2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2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2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2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2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2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2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2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2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2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2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2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2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2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2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2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2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2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2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2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2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2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2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2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2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2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2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2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2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2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2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2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2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2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2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2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2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2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2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2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2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2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2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2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2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2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2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2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2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2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2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2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2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2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2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2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2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2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2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2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2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2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2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2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2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2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2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2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2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2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2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2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2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2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2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2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2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2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2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2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2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2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2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2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2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2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2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2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2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2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2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2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2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2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2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2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2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2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2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2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2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2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2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2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2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2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2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2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2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2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2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2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2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2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2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2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2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2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2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2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2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2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2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2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2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2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2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2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2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2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2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2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2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2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2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2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2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2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2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2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2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2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2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2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2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2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2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2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2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2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2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2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2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2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2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2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2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2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2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2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2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2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2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2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2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2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2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2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2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2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2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2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2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2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2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2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2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2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2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2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2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2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2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2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2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2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2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2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2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2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2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2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2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2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2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2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2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2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2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2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2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2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2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2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2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2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2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2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2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2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2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2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2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2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2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2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2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2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2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2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2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2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2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2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2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2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2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2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2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2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2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2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2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2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2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2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2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2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2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2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2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2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2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2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2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2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2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2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2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2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2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2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2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2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2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2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2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2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2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2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2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2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2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2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2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2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2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2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2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2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2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2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2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2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2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2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2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2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2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2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2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2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2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2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2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2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2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2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2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2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2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2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2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2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2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2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2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2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2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2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2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2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2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2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2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2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2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2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2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2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2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2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2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2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2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2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2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2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2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2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2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2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2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2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2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2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2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2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2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2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2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2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2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2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2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2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2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2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2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2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2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2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2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2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2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2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2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2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2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2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2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2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2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2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2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2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2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2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2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2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2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2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2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2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2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2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2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2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2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2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2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2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2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2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2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2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2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2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2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2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2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2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2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2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2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2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2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2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2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2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2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2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2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2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2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2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2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2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2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2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2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2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2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2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2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2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2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2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2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2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2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2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2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2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2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2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2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2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2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2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2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2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2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2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2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2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2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2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2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2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2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2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2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2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2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2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2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2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2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2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2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2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2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2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2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2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2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2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2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2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2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2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2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2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2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2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2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2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2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2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2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2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2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2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2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2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2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2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2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2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2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2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2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2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2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2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2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2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2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2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2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2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2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2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2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2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2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2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2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2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2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2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2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2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2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2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2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2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2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2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2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2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2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2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2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2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2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2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2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2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2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2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2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2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2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2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2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2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2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2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2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2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2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2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2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2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2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2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2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2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2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2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2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2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2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2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2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2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2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2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2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2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2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2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2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2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2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2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2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2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2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2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2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2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2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2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2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2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2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2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2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2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2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2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2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2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2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2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2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2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2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2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2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2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2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2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2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2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2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2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2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2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2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2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2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2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2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2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2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2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2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2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2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2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2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2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2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2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2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2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2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2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2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2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2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2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2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2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2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2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2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2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2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2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2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2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2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2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2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2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2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2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2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2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2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2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2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2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2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2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2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2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2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2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2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2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2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2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2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2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2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2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2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2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2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2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2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2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2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2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2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2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2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2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2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2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2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2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2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2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2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2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2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2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2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2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2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2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2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2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2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2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2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2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2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2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2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2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2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2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2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2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2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2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2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2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2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2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2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2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2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2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2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2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2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2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2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2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2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2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2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2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2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2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2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2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2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2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2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2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2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2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2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2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2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2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2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2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2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2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2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2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2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2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2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2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2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2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2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2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2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2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2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2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2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2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2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2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2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2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2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2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2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2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2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2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2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2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2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2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2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2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2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2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2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2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2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2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2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2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2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2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2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2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2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2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2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2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2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2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2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2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2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2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2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2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2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2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2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2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2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2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2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2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2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2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2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2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2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2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2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2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2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2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2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2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2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2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2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2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2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2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2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2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2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2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2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2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2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2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2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2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2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2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2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2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2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2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2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2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2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2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2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2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2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2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2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2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2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2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2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2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2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2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2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2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2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2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2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2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2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2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2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2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2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2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2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2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2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2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2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2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2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2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2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2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2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2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2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2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2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2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2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2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2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2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2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2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2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2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2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2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2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2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2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2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2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2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2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2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2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2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2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2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2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2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2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2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2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2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2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2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2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2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2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2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2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2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2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2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2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2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2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2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2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2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2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2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2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2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2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2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2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2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2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2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2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2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2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2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2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2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2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2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2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2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2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2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2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2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2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2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2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2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2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2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2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2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2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2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2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2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2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2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2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2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2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2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2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2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2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2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2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2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2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2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2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2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2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2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2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2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2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2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2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2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2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2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2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2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2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2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2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2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2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2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2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2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2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2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2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2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2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2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2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2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2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2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2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2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2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2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2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2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2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2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2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2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2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2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2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2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2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2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2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2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2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2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2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2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2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2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2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2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2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2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2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2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2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2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2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2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2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2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2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2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2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2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2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2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2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2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2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2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2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2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2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2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2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2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2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2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2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2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2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2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2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2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2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2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2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2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2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2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2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2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2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2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2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2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2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2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2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2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2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2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2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2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2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2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2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2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2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2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2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2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2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2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2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2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2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2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2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2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2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2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2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2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2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2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2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2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2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2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2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2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2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2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2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2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2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2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2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2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2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2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2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2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2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2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2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2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2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2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2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2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2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2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2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2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2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2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2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2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2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2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2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2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2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2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2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2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2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2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2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2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2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2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2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2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2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2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2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2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2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2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2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2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2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2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2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2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2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2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2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2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2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2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2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2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2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2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2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2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2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2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2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2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2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2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2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2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2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2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2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2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2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2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2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2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2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2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2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2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2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2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2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2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2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2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2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2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2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2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2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2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2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2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2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2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2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2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2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2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2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2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2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2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2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2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2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2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2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2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2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2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2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2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2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2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2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2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2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2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2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2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2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2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2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2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2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2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2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2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2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2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2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2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2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2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2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2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2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2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2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2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2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2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2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2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2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2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2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2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2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2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2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2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2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2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2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2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2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2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2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2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2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2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2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2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2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2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2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2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2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2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2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2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2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2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2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2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2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2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2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2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2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2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2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2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2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2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2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2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2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2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2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2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2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2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2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2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2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2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2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2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2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2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2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2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2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2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2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2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2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2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2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2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2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2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2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2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2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2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2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2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2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2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2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2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2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2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2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2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2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2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2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2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2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2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2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2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2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2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2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2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2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2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2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2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2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2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2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2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2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2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2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2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2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2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2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2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2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2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2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2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2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2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2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2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2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2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2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2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2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2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2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2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2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2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2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2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2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2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2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2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2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2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2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2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2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2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2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2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2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2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2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2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2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2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2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2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2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2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2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2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2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2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2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2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2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2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2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2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2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2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2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2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2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2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2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2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2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2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2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2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2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2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2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2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2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2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2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2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2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2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2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2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2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2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2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2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2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2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2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2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2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2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2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2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2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2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2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2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2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2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2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2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2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2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2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2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2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2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2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2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2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2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2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2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2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2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2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2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2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2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2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2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2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2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2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2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2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2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2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2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2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2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2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2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2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2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2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2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2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2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2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2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2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2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2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2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2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2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2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2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2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2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2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2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2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2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2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2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2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2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2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2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2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2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2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2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2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2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2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2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2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2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2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2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2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2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2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2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2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2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2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2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2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2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2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2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2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2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2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2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2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2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2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2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2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2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2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2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2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2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2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2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2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2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2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2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2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2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2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2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2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2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2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2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2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2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2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2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2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2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2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2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2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2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2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2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2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2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2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2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2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2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2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2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2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2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2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2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2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2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2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2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2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2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2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2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2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2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2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2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2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2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2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2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2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2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2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2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2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2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2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2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2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2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2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2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2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2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2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2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2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2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2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2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2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2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2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2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2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2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2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2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2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2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2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2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2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2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2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2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2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2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2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2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2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2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2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2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2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2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2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2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2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2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2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2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2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2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2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2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2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2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2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2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2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2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2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2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2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2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2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2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2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2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2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2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2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2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2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2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2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2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2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2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2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2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2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2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2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2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2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2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2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2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2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2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2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2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2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2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2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2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2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2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2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2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2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2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2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2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2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2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2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2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2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2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2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2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2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2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2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2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2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2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2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2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2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2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2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2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2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2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2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2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2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2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2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2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2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2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2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2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2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2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2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47"/>
  <sheetViews>
    <sheetView topLeftCell="H1" workbookViewId="0">
      <selection activeCell="H2" sqref="H2:H13"/>
    </sheetView>
  </sheetViews>
  <sheetFormatPr defaultColWidth="11.42578125" defaultRowHeight="15" x14ac:dyDescent="0.25"/>
  <cols>
    <col min="2" max="2" width="7.42578125" customWidth="1"/>
    <col min="3" max="3" width="8.28515625" customWidth="1"/>
    <col min="4" max="4" width="9.28515625" customWidth="1"/>
    <col min="8" max="8" width="36.5703125" customWidth="1"/>
    <col min="9" max="9" width="15.42578125" customWidth="1"/>
    <col min="12" max="12" width="15.140625" customWidth="1"/>
    <col min="13" max="13" width="20.42578125" customWidth="1"/>
    <col min="15" max="15" width="26.85546875" customWidth="1"/>
  </cols>
  <sheetData>
    <row r="1" spans="2:16" x14ac:dyDescent="0.2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2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2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ht="30" x14ac:dyDescent="0.2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2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2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2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30" x14ac:dyDescent="0.2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2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2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2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2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2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2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2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2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2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2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2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2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2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2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2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2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2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2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2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2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2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2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2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2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2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2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2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2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2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2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2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2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2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2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2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2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2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2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2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2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2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2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2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2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2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2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2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2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2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2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2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2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2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2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2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2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2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2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2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2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2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2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2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2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2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2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2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2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2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2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2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2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2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2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2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2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2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2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2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2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2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2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2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2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2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2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2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2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2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2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2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2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2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2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2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2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2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2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2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2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2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2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2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2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2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2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2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2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2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2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2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2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2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2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2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2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2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2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2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  <c r="O127" t="s">
        <v>831</v>
      </c>
      <c r="P127">
        <v>5</v>
      </c>
    </row>
    <row r="128" spans="2:16" x14ac:dyDescent="0.2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2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2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2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2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2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2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2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2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2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2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2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2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2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2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2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2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2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2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2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2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2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2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2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2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2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2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2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2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2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2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2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2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2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2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2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2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2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2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2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2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2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2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2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2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2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2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2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2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2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2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2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2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2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2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2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2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2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2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2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2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2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2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2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2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2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2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2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2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2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2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2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2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2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2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2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2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2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2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2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2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2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2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2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2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2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2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2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2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2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2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2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2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2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2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2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2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2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2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2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2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2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2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2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2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2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2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2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2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2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2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2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2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2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2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2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2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2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2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2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2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2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2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2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2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2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2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2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2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2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2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2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2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2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2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2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2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2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2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2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2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2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2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2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2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2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2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2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2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2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2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2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2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2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2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2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2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2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2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2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2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2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2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2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2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2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2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2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2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2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2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2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2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2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2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2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2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2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2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2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2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2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2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2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2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2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2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2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2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2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2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2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2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2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2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2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2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2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2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2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2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2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2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2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2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2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2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2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2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2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2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2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2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2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2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2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2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2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2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2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C2" sqref="C2"/>
    </sheetView>
  </sheetViews>
  <sheetFormatPr defaultColWidth="11.42578125" defaultRowHeight="15" x14ac:dyDescent="0.25"/>
  <cols>
    <col min="1" max="1" width="15.42578125" customWidth="1"/>
    <col min="2" max="2" width="43.140625" customWidth="1"/>
    <col min="3" max="3" width="52.85546875" customWidth="1"/>
    <col min="4" max="4" width="13.7109375" customWidth="1"/>
  </cols>
  <sheetData>
    <row r="1" spans="1:5" x14ac:dyDescent="0.2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5" x14ac:dyDescent="0.2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30" x14ac:dyDescent="0.25">
      <c r="A3" t="s">
        <v>707</v>
      </c>
      <c r="B3" s="27" t="s">
        <v>826</v>
      </c>
      <c r="C3" s="28" t="s">
        <v>827</v>
      </c>
      <c r="D3" t="s">
        <v>829</v>
      </c>
      <c r="E3" t="s">
        <v>714</v>
      </c>
    </row>
  </sheetData>
  <hyperlinks>
    <hyperlink ref="C2" r:id="rId1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anin only anin</cp:lastModifiedBy>
  <dcterms:created xsi:type="dcterms:W3CDTF">2020-10-28T01:21:33Z</dcterms:created>
  <dcterms:modified xsi:type="dcterms:W3CDTF">2020-12-12T00:37:14Z</dcterms:modified>
</cp:coreProperties>
</file>