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Documents\Programming\Kaggle\Titantic Challenge\"/>
    </mc:Choice>
  </mc:AlternateContent>
  <bookViews>
    <workbookView xWindow="0" yWindow="0" windowWidth="23040" windowHeight="8808" activeTab="4"/>
  </bookViews>
  <sheets>
    <sheet name="Sheet4" sheetId="5" r:id="rId1"/>
    <sheet name="Sheet5" sheetId="6" r:id="rId2"/>
    <sheet name="Sheet6" sheetId="7" r:id="rId3"/>
    <sheet name="Sheet8" sheetId="9" r:id="rId4"/>
    <sheet name="Regression" sheetId="11" r:id="rId5"/>
    <sheet name="Descriptive Statistics" sheetId="12" r:id="rId6"/>
    <sheet name="train" sheetId="1" r:id="rId7"/>
    <sheet name="Distrbutions" sheetId="2" r:id="rId8"/>
    <sheet name="Correlations" sheetId="4" r:id="rId9"/>
  </sheets>
  <definedNames>
    <definedName name="_xlnm._FilterDatabase" localSheetId="8" hidden="1">Correlations!$A$1:$L$12</definedName>
    <definedName name="_xlnm._FilterDatabase" localSheetId="6" hidden="1">train!$A$1:$N$892</definedName>
    <definedName name="_xlchart.v1.0" hidden="1">train!$N$2:$N$892</definedName>
    <definedName name="_xlchart.v1.1" hidden="1">train!$G$2:$G$892</definedName>
  </definedNames>
  <calcPr calcId="0"/>
</workbook>
</file>

<file path=xl/calcChain.xml><?xml version="1.0" encoding="utf-8"?>
<calcChain xmlns="http://schemas.openxmlformats.org/spreadsheetml/2006/main">
  <c r="S17" i="11" l="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6" i="11"/>
  <c r="I716" i="1"/>
  <c r="J716" i="1"/>
  <c r="O716" i="1"/>
  <c r="P716" i="1"/>
  <c r="Q7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AC192" i="11"/>
  <c r="AB192" i="11"/>
  <c r="AA192" i="11"/>
  <c r="V192" i="11"/>
  <c r="U192" i="11"/>
  <c r="AC191" i="11"/>
  <c r="AB191" i="11"/>
  <c r="AA191" i="11"/>
  <c r="V191" i="11"/>
  <c r="U191" i="11"/>
  <c r="AC190" i="11"/>
  <c r="AB190" i="11"/>
  <c r="AA190" i="11"/>
  <c r="V190" i="11"/>
  <c r="U190" i="11"/>
  <c r="AC189" i="11"/>
  <c r="AB189" i="11"/>
  <c r="AA189" i="11"/>
  <c r="V189" i="11"/>
  <c r="U189" i="11"/>
  <c r="AC188" i="11"/>
  <c r="AB188" i="11"/>
  <c r="AA188" i="11"/>
  <c r="V188" i="11"/>
  <c r="U188" i="11"/>
  <c r="AC187" i="11"/>
  <c r="AB187" i="11"/>
  <c r="AA187" i="11"/>
  <c r="V187" i="11"/>
  <c r="U187" i="11"/>
  <c r="AC186" i="11"/>
  <c r="AB186" i="11"/>
  <c r="AA186" i="11"/>
  <c r="V186" i="11"/>
  <c r="U186" i="11"/>
  <c r="AC185" i="11"/>
  <c r="AB185" i="11"/>
  <c r="AA185" i="11"/>
  <c r="V185" i="11"/>
  <c r="U185" i="11"/>
  <c r="AC184" i="11"/>
  <c r="AB184" i="11"/>
  <c r="AA184" i="11"/>
  <c r="V184" i="11"/>
  <c r="U184" i="11"/>
  <c r="AC183" i="11"/>
  <c r="AB183" i="11"/>
  <c r="AA183" i="11"/>
  <c r="V183" i="11"/>
  <c r="U183" i="11"/>
  <c r="AC182" i="11"/>
  <c r="AB182" i="11"/>
  <c r="AA182" i="11"/>
  <c r="V182" i="11"/>
  <c r="U182" i="11"/>
  <c r="AC181" i="11"/>
  <c r="AB181" i="11"/>
  <c r="AA181" i="11"/>
  <c r="V181" i="11"/>
  <c r="U181" i="11"/>
  <c r="AC180" i="11"/>
  <c r="AB180" i="11"/>
  <c r="AA180" i="11"/>
  <c r="V180" i="11"/>
  <c r="U180" i="11"/>
  <c r="AC179" i="11"/>
  <c r="AB179" i="11"/>
  <c r="AA179" i="11"/>
  <c r="V179" i="11"/>
  <c r="U179" i="11"/>
  <c r="AC178" i="11"/>
  <c r="AB178" i="11"/>
  <c r="AA178" i="11"/>
  <c r="V178" i="11"/>
  <c r="U178" i="11"/>
  <c r="AC177" i="11"/>
  <c r="AB177" i="11"/>
  <c r="AA177" i="11"/>
  <c r="V177" i="11"/>
  <c r="U177" i="11"/>
  <c r="AC176" i="11"/>
  <c r="AB176" i="11"/>
  <c r="AA176" i="11"/>
  <c r="V176" i="11"/>
  <c r="U176" i="11"/>
  <c r="AC175" i="11"/>
  <c r="AB175" i="11"/>
  <c r="AA175" i="11"/>
  <c r="V175" i="11"/>
  <c r="U175" i="11"/>
  <c r="AC174" i="11"/>
  <c r="AB174" i="11"/>
  <c r="AA174" i="11"/>
  <c r="V174" i="11"/>
  <c r="U174" i="11"/>
  <c r="AC173" i="11"/>
  <c r="AB173" i="11"/>
  <c r="AA173" i="11"/>
  <c r="V173" i="11"/>
  <c r="U173" i="11"/>
  <c r="AC172" i="11"/>
  <c r="AB172" i="11"/>
  <c r="AA172" i="11"/>
  <c r="V172" i="11"/>
  <c r="U172" i="11"/>
  <c r="AC171" i="11"/>
  <c r="AB171" i="11"/>
  <c r="AA171" i="11"/>
  <c r="V171" i="11"/>
  <c r="U171" i="11"/>
  <c r="AC170" i="11"/>
  <c r="AB170" i="11"/>
  <c r="AA170" i="11"/>
  <c r="V170" i="11"/>
  <c r="U170" i="11"/>
  <c r="AC169" i="11"/>
  <c r="AB169" i="11"/>
  <c r="AA169" i="11"/>
  <c r="V169" i="11"/>
  <c r="U169" i="11"/>
  <c r="AC168" i="11"/>
  <c r="AB168" i="11"/>
  <c r="AA168" i="11"/>
  <c r="V168" i="11"/>
  <c r="U168" i="11"/>
  <c r="AC167" i="11"/>
  <c r="AB167" i="11"/>
  <c r="AA167" i="11"/>
  <c r="V167" i="11"/>
  <c r="U167" i="11"/>
  <c r="AC166" i="11"/>
  <c r="AB166" i="11"/>
  <c r="AA166" i="11"/>
  <c r="V166" i="11"/>
  <c r="U166" i="11"/>
  <c r="AC165" i="11"/>
  <c r="AB165" i="11"/>
  <c r="AA165" i="11"/>
  <c r="V165" i="11"/>
  <c r="U165" i="11"/>
  <c r="AC164" i="11"/>
  <c r="AB164" i="11"/>
  <c r="AA164" i="11"/>
  <c r="V164" i="11"/>
  <c r="U164" i="11"/>
  <c r="AC163" i="11"/>
  <c r="AB163" i="11"/>
  <c r="AA163" i="11"/>
  <c r="V163" i="11"/>
  <c r="U163" i="11"/>
  <c r="AC162" i="11"/>
  <c r="AB162" i="11"/>
  <c r="AA162" i="11"/>
  <c r="V162" i="11"/>
  <c r="U162" i="11"/>
  <c r="AC161" i="11"/>
  <c r="AB161" i="11"/>
  <c r="AA161" i="11"/>
  <c r="V161" i="11"/>
  <c r="U161" i="11"/>
  <c r="AC160" i="11"/>
  <c r="AB160" i="11"/>
  <c r="AA160" i="11"/>
  <c r="V160" i="11"/>
  <c r="U160" i="11"/>
  <c r="AC159" i="11"/>
  <c r="AB159" i="11"/>
  <c r="AA159" i="11"/>
  <c r="V159" i="11"/>
  <c r="U159" i="11"/>
  <c r="AC158" i="11"/>
  <c r="AB158" i="11"/>
  <c r="AA158" i="11"/>
  <c r="V158" i="11"/>
  <c r="U158" i="11"/>
  <c r="AC157" i="11"/>
  <c r="AB157" i="11"/>
  <c r="AA157" i="11"/>
  <c r="V157" i="11"/>
  <c r="U157" i="11"/>
  <c r="AC156" i="11"/>
  <c r="AB156" i="11"/>
  <c r="AA156" i="11"/>
  <c r="V156" i="11"/>
  <c r="U156" i="11"/>
  <c r="AC155" i="11"/>
  <c r="AB155" i="11"/>
  <c r="AA155" i="11"/>
  <c r="V155" i="11"/>
  <c r="U155" i="11"/>
  <c r="AC154" i="11"/>
  <c r="AB154" i="11"/>
  <c r="AA154" i="11"/>
  <c r="V154" i="11"/>
  <c r="U154" i="11"/>
  <c r="AC153" i="11"/>
  <c r="AB153" i="11"/>
  <c r="AA153" i="11"/>
  <c r="V153" i="11"/>
  <c r="U153" i="11"/>
  <c r="AC152" i="11"/>
  <c r="AB152" i="11"/>
  <c r="AA152" i="11"/>
  <c r="V152" i="11"/>
  <c r="U152" i="11"/>
  <c r="AC151" i="11"/>
  <c r="AB151" i="11"/>
  <c r="AA151" i="11"/>
  <c r="V151" i="11"/>
  <c r="U151" i="11"/>
  <c r="AC150" i="11"/>
  <c r="AB150" i="11"/>
  <c r="AA150" i="11"/>
  <c r="V150" i="11"/>
  <c r="U150" i="11"/>
  <c r="AC149" i="11"/>
  <c r="AB149" i="11"/>
  <c r="AA149" i="11"/>
  <c r="V149" i="11"/>
  <c r="U149" i="11"/>
  <c r="AC148" i="11"/>
  <c r="AB148" i="11"/>
  <c r="AA148" i="11"/>
  <c r="V148" i="11"/>
  <c r="U148" i="11"/>
  <c r="AC147" i="11"/>
  <c r="AB147" i="11"/>
  <c r="AA147" i="11"/>
  <c r="V147" i="11"/>
  <c r="U147" i="11"/>
  <c r="AC146" i="11"/>
  <c r="AB146" i="11"/>
  <c r="AA146" i="11"/>
  <c r="V146" i="11"/>
  <c r="U146" i="11"/>
  <c r="AC145" i="11"/>
  <c r="AB145" i="11"/>
  <c r="AA145" i="11"/>
  <c r="V145" i="11"/>
  <c r="U145" i="11"/>
  <c r="AC144" i="11"/>
  <c r="AB144" i="11"/>
  <c r="AA144" i="11"/>
  <c r="V144" i="11"/>
  <c r="U144" i="11"/>
  <c r="AC143" i="11"/>
  <c r="AB143" i="11"/>
  <c r="AA143" i="11"/>
  <c r="V143" i="11"/>
  <c r="U143" i="11"/>
  <c r="AC142" i="11"/>
  <c r="AB142" i="11"/>
  <c r="AA142" i="11"/>
  <c r="V142" i="11"/>
  <c r="U142" i="11"/>
  <c r="AC141" i="11"/>
  <c r="AB141" i="11"/>
  <c r="AA141" i="11"/>
  <c r="V141" i="11"/>
  <c r="U141" i="11"/>
  <c r="AC140" i="11"/>
  <c r="AB140" i="11"/>
  <c r="AA140" i="11"/>
  <c r="V140" i="11"/>
  <c r="U140" i="11"/>
  <c r="AC139" i="11"/>
  <c r="AB139" i="11"/>
  <c r="AA139" i="11"/>
  <c r="V139" i="11"/>
  <c r="U139" i="11"/>
  <c r="AC138" i="11"/>
  <c r="AB138" i="11"/>
  <c r="AA138" i="11"/>
  <c r="V138" i="11"/>
  <c r="U138" i="11"/>
  <c r="AC137" i="11"/>
  <c r="AB137" i="11"/>
  <c r="AA137" i="11"/>
  <c r="V137" i="11"/>
  <c r="U137" i="11"/>
  <c r="AC136" i="11"/>
  <c r="AB136" i="11"/>
  <c r="AA136" i="11"/>
  <c r="V136" i="11"/>
  <c r="U136" i="11"/>
  <c r="AC135" i="11"/>
  <c r="AB135" i="11"/>
  <c r="AA135" i="11"/>
  <c r="V135" i="11"/>
  <c r="U135" i="11"/>
  <c r="AC134" i="11"/>
  <c r="AB134" i="11"/>
  <c r="AA134" i="11"/>
  <c r="V134" i="11"/>
  <c r="U134" i="11"/>
  <c r="AC133" i="11"/>
  <c r="AB133" i="11"/>
  <c r="AA133" i="11"/>
  <c r="V133" i="11"/>
  <c r="U133" i="11"/>
  <c r="AC132" i="11"/>
  <c r="AB132" i="11"/>
  <c r="AA132" i="11"/>
  <c r="V132" i="11"/>
  <c r="U132" i="11"/>
  <c r="AC131" i="11"/>
  <c r="AB131" i="11"/>
  <c r="AA131" i="11"/>
  <c r="V131" i="11"/>
  <c r="U131" i="11"/>
  <c r="AC130" i="11"/>
  <c r="AB130" i="11"/>
  <c r="AA130" i="11"/>
  <c r="V130" i="11"/>
  <c r="U130" i="11"/>
  <c r="AC129" i="11"/>
  <c r="AB129" i="11"/>
  <c r="AA129" i="11"/>
  <c r="V129" i="11"/>
  <c r="U129" i="11"/>
  <c r="AC128" i="11"/>
  <c r="AB128" i="11"/>
  <c r="AA128" i="11"/>
  <c r="V128" i="11"/>
  <c r="U128" i="11"/>
  <c r="AC127" i="11"/>
  <c r="AB127" i="11"/>
  <c r="AA127" i="11"/>
  <c r="V127" i="11"/>
  <c r="U127" i="11"/>
  <c r="AC126" i="11"/>
  <c r="AB126" i="11"/>
  <c r="AA126" i="11"/>
  <c r="V126" i="11"/>
  <c r="U126" i="11"/>
  <c r="AC125" i="11"/>
  <c r="AB125" i="11"/>
  <c r="AA125" i="11"/>
  <c r="V125" i="11"/>
  <c r="U125" i="11"/>
  <c r="AC124" i="11"/>
  <c r="AB124" i="11"/>
  <c r="AA124" i="11"/>
  <c r="V124" i="11"/>
  <c r="U124" i="11"/>
  <c r="AC123" i="11"/>
  <c r="AB123" i="11"/>
  <c r="AA123" i="11"/>
  <c r="V123" i="11"/>
  <c r="U123" i="11"/>
  <c r="AC122" i="11"/>
  <c r="AB122" i="11"/>
  <c r="AA122" i="11"/>
  <c r="V122" i="11"/>
  <c r="U122" i="11"/>
  <c r="AC121" i="11"/>
  <c r="AB121" i="11"/>
  <c r="AA121" i="11"/>
  <c r="V121" i="11"/>
  <c r="U121" i="11"/>
  <c r="AC120" i="11"/>
  <c r="AB120" i="11"/>
  <c r="AA120" i="11"/>
  <c r="V120" i="11"/>
  <c r="U120" i="11"/>
  <c r="AC119" i="11"/>
  <c r="AB119" i="11"/>
  <c r="AA119" i="11"/>
  <c r="V119" i="11"/>
  <c r="U119" i="11"/>
  <c r="AC118" i="11"/>
  <c r="AB118" i="11"/>
  <c r="AA118" i="11"/>
  <c r="V118" i="11"/>
  <c r="U118" i="11"/>
  <c r="AC117" i="11"/>
  <c r="AB117" i="11"/>
  <c r="AA117" i="11"/>
  <c r="V117" i="11"/>
  <c r="U117" i="11"/>
  <c r="AC116" i="11"/>
  <c r="AB116" i="11"/>
  <c r="AA116" i="11"/>
  <c r="V116" i="11"/>
  <c r="U116" i="11"/>
  <c r="AC115" i="11"/>
  <c r="AB115" i="11"/>
  <c r="AA115" i="11"/>
  <c r="V115" i="11"/>
  <c r="U115" i="11"/>
  <c r="AC114" i="11"/>
  <c r="AB114" i="11"/>
  <c r="AA114" i="11"/>
  <c r="V114" i="11"/>
  <c r="U114" i="11"/>
  <c r="AC113" i="11"/>
  <c r="AB113" i="11"/>
  <c r="AA113" i="11"/>
  <c r="V113" i="11"/>
  <c r="U113" i="11"/>
  <c r="AC112" i="11"/>
  <c r="AB112" i="11"/>
  <c r="AA112" i="11"/>
  <c r="V112" i="11"/>
  <c r="U112" i="11"/>
  <c r="AC111" i="11"/>
  <c r="AB111" i="11"/>
  <c r="AA111" i="11"/>
  <c r="V111" i="11"/>
  <c r="U111" i="11"/>
  <c r="AC110" i="11"/>
  <c r="AB110" i="11"/>
  <c r="AA110" i="11"/>
  <c r="V110" i="11"/>
  <c r="U110" i="11"/>
  <c r="AC109" i="11"/>
  <c r="AB109" i="11"/>
  <c r="AA109" i="11"/>
  <c r="V109" i="11"/>
  <c r="U109" i="11"/>
  <c r="AC108" i="11"/>
  <c r="AB108" i="11"/>
  <c r="AA108" i="11"/>
  <c r="V108" i="11"/>
  <c r="U108" i="11"/>
  <c r="AC107" i="11"/>
  <c r="AB107" i="11"/>
  <c r="AA107" i="11"/>
  <c r="V107" i="11"/>
  <c r="U107" i="11"/>
  <c r="AC106" i="11"/>
  <c r="AB106" i="11"/>
  <c r="AA106" i="11"/>
  <c r="V106" i="11"/>
  <c r="U106" i="11"/>
  <c r="AC105" i="11"/>
  <c r="AB105" i="11"/>
  <c r="AA105" i="11"/>
  <c r="V105" i="11"/>
  <c r="U105" i="11"/>
  <c r="AC104" i="11"/>
  <c r="AB104" i="11"/>
  <c r="AA104" i="11"/>
  <c r="V104" i="11"/>
  <c r="U104" i="11"/>
  <c r="AC103" i="11"/>
  <c r="AB103" i="11"/>
  <c r="AA103" i="11"/>
  <c r="V103" i="11"/>
  <c r="U103" i="11"/>
  <c r="AC102" i="11"/>
  <c r="AB102" i="11"/>
  <c r="AA102" i="11"/>
  <c r="V102" i="11"/>
  <c r="U102" i="11"/>
  <c r="AC101" i="11"/>
  <c r="AB101" i="11"/>
  <c r="AA101" i="11"/>
  <c r="V101" i="11"/>
  <c r="U101" i="11"/>
  <c r="AC100" i="11"/>
  <c r="AB100" i="11"/>
  <c r="AA100" i="11"/>
  <c r="V100" i="11"/>
  <c r="U100" i="11"/>
  <c r="AC99" i="11"/>
  <c r="AB99" i="11"/>
  <c r="AA99" i="11"/>
  <c r="V99" i="11"/>
  <c r="U99" i="11"/>
  <c r="AC98" i="11"/>
  <c r="AB98" i="11"/>
  <c r="AA98" i="11"/>
  <c r="V98" i="11"/>
  <c r="U98" i="11"/>
  <c r="AC97" i="11"/>
  <c r="AB97" i="11"/>
  <c r="AA97" i="11"/>
  <c r="V97" i="11"/>
  <c r="U97" i="11"/>
  <c r="AC96" i="11"/>
  <c r="AB96" i="11"/>
  <c r="AA96" i="11"/>
  <c r="V96" i="11"/>
  <c r="U96" i="11"/>
  <c r="AC95" i="11"/>
  <c r="AB95" i="11"/>
  <c r="AA95" i="11"/>
  <c r="V95" i="11"/>
  <c r="U95" i="11"/>
  <c r="AC94" i="11"/>
  <c r="AB94" i="11"/>
  <c r="AA94" i="11"/>
  <c r="V94" i="11"/>
  <c r="U94" i="11"/>
  <c r="AC93" i="11"/>
  <c r="AB93" i="11"/>
  <c r="AA93" i="11"/>
  <c r="V93" i="11"/>
  <c r="U93" i="11"/>
  <c r="AC92" i="11"/>
  <c r="AB92" i="11"/>
  <c r="AA92" i="11"/>
  <c r="V92" i="11"/>
  <c r="U92" i="11"/>
  <c r="AC91" i="11"/>
  <c r="AB91" i="11"/>
  <c r="AA91" i="11"/>
  <c r="V91" i="11"/>
  <c r="U91" i="11"/>
  <c r="AC90" i="11"/>
  <c r="AB90" i="11"/>
  <c r="AA90" i="11"/>
  <c r="V90" i="11"/>
  <c r="U90" i="11"/>
  <c r="AC89" i="11"/>
  <c r="AB89" i="11"/>
  <c r="AA89" i="11"/>
  <c r="V89" i="11"/>
  <c r="U89" i="11"/>
  <c r="AC88" i="11"/>
  <c r="AB88" i="11"/>
  <c r="AA88" i="11"/>
  <c r="V88" i="11"/>
  <c r="U88" i="11"/>
  <c r="AC87" i="11"/>
  <c r="AB87" i="11"/>
  <c r="AA87" i="11"/>
  <c r="V87" i="11"/>
  <c r="U87" i="11"/>
  <c r="AC86" i="11"/>
  <c r="AB86" i="11"/>
  <c r="AA86" i="11"/>
  <c r="V86" i="11"/>
  <c r="U86" i="11"/>
  <c r="AC85" i="11"/>
  <c r="AB85" i="11"/>
  <c r="AA85" i="11"/>
  <c r="V85" i="11"/>
  <c r="U85" i="11"/>
  <c r="AC84" i="11"/>
  <c r="AB84" i="11"/>
  <c r="AA84" i="11"/>
  <c r="V84" i="11"/>
  <c r="U84" i="11"/>
  <c r="AC83" i="11"/>
  <c r="AB83" i="11"/>
  <c r="AA83" i="11"/>
  <c r="V83" i="11"/>
  <c r="U83" i="11"/>
  <c r="AC82" i="11"/>
  <c r="AB82" i="11"/>
  <c r="AA82" i="11"/>
  <c r="V82" i="11"/>
  <c r="U82" i="11"/>
  <c r="AC81" i="11"/>
  <c r="AB81" i="11"/>
  <c r="AA81" i="11"/>
  <c r="V81" i="11"/>
  <c r="U81" i="11"/>
  <c r="AC80" i="11"/>
  <c r="AB80" i="11"/>
  <c r="AA80" i="11"/>
  <c r="V80" i="11"/>
  <c r="U80" i="11"/>
  <c r="AC79" i="11"/>
  <c r="AB79" i="11"/>
  <c r="AA79" i="11"/>
  <c r="V79" i="11"/>
  <c r="U79" i="11"/>
  <c r="AC78" i="11"/>
  <c r="AB78" i="11"/>
  <c r="AA78" i="11"/>
  <c r="V78" i="11"/>
  <c r="U78" i="11"/>
  <c r="AC77" i="11"/>
  <c r="AB77" i="11"/>
  <c r="AA77" i="11"/>
  <c r="V77" i="11"/>
  <c r="U77" i="11"/>
  <c r="AC76" i="11"/>
  <c r="AB76" i="11"/>
  <c r="AA76" i="11"/>
  <c r="V76" i="11"/>
  <c r="U76" i="11"/>
  <c r="AC75" i="11"/>
  <c r="AB75" i="11"/>
  <c r="AA75" i="11"/>
  <c r="V75" i="11"/>
  <c r="U75" i="11"/>
  <c r="AC74" i="11"/>
  <c r="AB74" i="11"/>
  <c r="AA74" i="11"/>
  <c r="V74" i="11"/>
  <c r="U74" i="11"/>
  <c r="AC73" i="11"/>
  <c r="AB73" i="11"/>
  <c r="AA73" i="11"/>
  <c r="V73" i="11"/>
  <c r="U73" i="11"/>
  <c r="AC72" i="11"/>
  <c r="AB72" i="11"/>
  <c r="AA72" i="11"/>
  <c r="V72" i="11"/>
  <c r="U72" i="11"/>
  <c r="AC71" i="11"/>
  <c r="AB71" i="11"/>
  <c r="AA71" i="11"/>
  <c r="V71" i="11"/>
  <c r="U71" i="11"/>
  <c r="AC70" i="11"/>
  <c r="AB70" i="11"/>
  <c r="AA70" i="11"/>
  <c r="V70" i="11"/>
  <c r="U70" i="11"/>
  <c r="AC69" i="11"/>
  <c r="AB69" i="11"/>
  <c r="AA69" i="11"/>
  <c r="V69" i="11"/>
  <c r="U69" i="11"/>
  <c r="AC68" i="11"/>
  <c r="AB68" i="11"/>
  <c r="AA68" i="11"/>
  <c r="V68" i="11"/>
  <c r="U68" i="11"/>
  <c r="AC67" i="11"/>
  <c r="AB67" i="11"/>
  <c r="AA67" i="11"/>
  <c r="V67" i="11"/>
  <c r="U67" i="11"/>
  <c r="AC66" i="11"/>
  <c r="AB66" i="11"/>
  <c r="AA66" i="11"/>
  <c r="V66" i="11"/>
  <c r="U66" i="11"/>
  <c r="AC65" i="11"/>
  <c r="AB65" i="11"/>
  <c r="AA65" i="11"/>
  <c r="V65" i="11"/>
  <c r="U65" i="11"/>
  <c r="AC64" i="11"/>
  <c r="AB64" i="11"/>
  <c r="AA64" i="11"/>
  <c r="V64" i="11"/>
  <c r="U64" i="11"/>
  <c r="AC63" i="11"/>
  <c r="AB63" i="11"/>
  <c r="AA63" i="11"/>
  <c r="V63" i="11"/>
  <c r="U63" i="11"/>
  <c r="AC62" i="11"/>
  <c r="AB62" i="11"/>
  <c r="AA62" i="11"/>
  <c r="V62" i="11"/>
  <c r="U62" i="11"/>
  <c r="AC61" i="11"/>
  <c r="AB61" i="11"/>
  <c r="AA61" i="11"/>
  <c r="V61" i="11"/>
  <c r="U61" i="11"/>
  <c r="AC60" i="11"/>
  <c r="AB60" i="11"/>
  <c r="AA60" i="11"/>
  <c r="V60" i="11"/>
  <c r="U60" i="11"/>
  <c r="AC59" i="11"/>
  <c r="AB59" i="11"/>
  <c r="AA59" i="11"/>
  <c r="V59" i="11"/>
  <c r="U59" i="11"/>
  <c r="AC58" i="11"/>
  <c r="AB58" i="11"/>
  <c r="AA58" i="11"/>
  <c r="V58" i="11"/>
  <c r="U58" i="11"/>
  <c r="AC57" i="11"/>
  <c r="AB57" i="11"/>
  <c r="AA57" i="11"/>
  <c r="V57" i="11"/>
  <c r="U57" i="11"/>
  <c r="AC56" i="11"/>
  <c r="AB56" i="11"/>
  <c r="AA56" i="11"/>
  <c r="V56" i="11"/>
  <c r="U56" i="11"/>
  <c r="AC55" i="11"/>
  <c r="AB55" i="11"/>
  <c r="AA55" i="11"/>
  <c r="V55" i="11"/>
  <c r="U55" i="11"/>
  <c r="AC54" i="11"/>
  <c r="AB54" i="11"/>
  <c r="AA54" i="11"/>
  <c r="V54" i="11"/>
  <c r="U54" i="11"/>
  <c r="AC53" i="11"/>
  <c r="AB53" i="11"/>
  <c r="AA53" i="11"/>
  <c r="V53" i="11"/>
  <c r="U53" i="11"/>
  <c r="AC52" i="11"/>
  <c r="AB52" i="11"/>
  <c r="AA52" i="11"/>
  <c r="V52" i="11"/>
  <c r="U52" i="11"/>
  <c r="AC51" i="11"/>
  <c r="AB51" i="11"/>
  <c r="AA51" i="11"/>
  <c r="V51" i="11"/>
  <c r="U51" i="11"/>
  <c r="AC50" i="11"/>
  <c r="AB50" i="11"/>
  <c r="AA50" i="11"/>
  <c r="V50" i="11"/>
  <c r="U50" i="11"/>
  <c r="AC49" i="11"/>
  <c r="AB49" i="11"/>
  <c r="AA49" i="11"/>
  <c r="V49" i="11"/>
  <c r="U49" i="11"/>
  <c r="AC48" i="11"/>
  <c r="AB48" i="11"/>
  <c r="AA48" i="11"/>
  <c r="V48" i="11"/>
  <c r="U48" i="11"/>
  <c r="AC47" i="11"/>
  <c r="AB47" i="11"/>
  <c r="AA47" i="11"/>
  <c r="V47" i="11"/>
  <c r="U47" i="11"/>
  <c r="AC46" i="11"/>
  <c r="AB46" i="11"/>
  <c r="AA46" i="11"/>
  <c r="V46" i="11"/>
  <c r="U46" i="11"/>
  <c r="AC45" i="11"/>
  <c r="AB45" i="11"/>
  <c r="AA45" i="11"/>
  <c r="V45" i="11"/>
  <c r="U45" i="11"/>
  <c r="AC44" i="11"/>
  <c r="AB44" i="11"/>
  <c r="AA44" i="11"/>
  <c r="V44" i="11"/>
  <c r="U44" i="11"/>
  <c r="AC43" i="11"/>
  <c r="AB43" i="11"/>
  <c r="AA43" i="11"/>
  <c r="V43" i="11"/>
  <c r="U43" i="11"/>
  <c r="AC42" i="11"/>
  <c r="AB42" i="11"/>
  <c r="AA42" i="11"/>
  <c r="V42" i="11"/>
  <c r="U42" i="11"/>
  <c r="AC41" i="11"/>
  <c r="AB41" i="11"/>
  <c r="AA41" i="11"/>
  <c r="V41" i="11"/>
  <c r="U41" i="11"/>
  <c r="AC40" i="11"/>
  <c r="AB40" i="11"/>
  <c r="AA40" i="11"/>
  <c r="V40" i="11"/>
  <c r="U40" i="11"/>
  <c r="AC39" i="11"/>
  <c r="AB39" i="11"/>
  <c r="AA39" i="11"/>
  <c r="V39" i="11"/>
  <c r="U39" i="11"/>
  <c r="AC38" i="11"/>
  <c r="AB38" i="11"/>
  <c r="AA38" i="11"/>
  <c r="V38" i="11"/>
  <c r="U38" i="11"/>
  <c r="AC37" i="11"/>
  <c r="AB37" i="11"/>
  <c r="AA37" i="11"/>
  <c r="V37" i="11"/>
  <c r="U37" i="11"/>
  <c r="AC36" i="11"/>
  <c r="AB36" i="11"/>
  <c r="AA36" i="11"/>
  <c r="V36" i="11"/>
  <c r="U36" i="11"/>
  <c r="AC35" i="11"/>
  <c r="AB35" i="11"/>
  <c r="AA35" i="11"/>
  <c r="V35" i="11"/>
  <c r="U35" i="11"/>
  <c r="AC34" i="11"/>
  <c r="AB34" i="11"/>
  <c r="AA34" i="11"/>
  <c r="V34" i="11"/>
  <c r="U34" i="11"/>
  <c r="AC33" i="11"/>
  <c r="AB33" i="11"/>
  <c r="AA33" i="11"/>
  <c r="V33" i="11"/>
  <c r="U33" i="11"/>
  <c r="AC32" i="11"/>
  <c r="AB32" i="11"/>
  <c r="AA32" i="11"/>
  <c r="V32" i="11"/>
  <c r="U32" i="11"/>
  <c r="AC31" i="11"/>
  <c r="AB31" i="11"/>
  <c r="AA31" i="11"/>
  <c r="V31" i="11"/>
  <c r="U31" i="11"/>
  <c r="AC30" i="11"/>
  <c r="AB30" i="11"/>
  <c r="AA30" i="11"/>
  <c r="V30" i="11"/>
  <c r="U30" i="11"/>
  <c r="AC29" i="11"/>
  <c r="AB29" i="11"/>
  <c r="AA29" i="11"/>
  <c r="V29" i="11"/>
  <c r="U29" i="11"/>
  <c r="AC28" i="11"/>
  <c r="AB28" i="11"/>
  <c r="AA28" i="11"/>
  <c r="V28" i="11"/>
  <c r="U28" i="11"/>
  <c r="AC27" i="11"/>
  <c r="AB27" i="11"/>
  <c r="AA27" i="11"/>
  <c r="V27" i="11"/>
  <c r="U27" i="11"/>
  <c r="AC26" i="11"/>
  <c r="AB26" i="11"/>
  <c r="AA26" i="11"/>
  <c r="V26" i="11"/>
  <c r="U26" i="11"/>
  <c r="AC25" i="11"/>
  <c r="AB25" i="11"/>
  <c r="AA25" i="11"/>
  <c r="V25" i="11"/>
  <c r="U25" i="11"/>
  <c r="AC24" i="11"/>
  <c r="AB24" i="11"/>
  <c r="AA24" i="11"/>
  <c r="V24" i="11"/>
  <c r="U24" i="11"/>
  <c r="AC23" i="11"/>
  <c r="AB23" i="11"/>
  <c r="AA23" i="11"/>
  <c r="V23" i="11"/>
  <c r="U23" i="11"/>
  <c r="AC22" i="11"/>
  <c r="AB22" i="11"/>
  <c r="AA22" i="11"/>
  <c r="V22" i="11"/>
  <c r="U22" i="11"/>
  <c r="AC21" i="11"/>
  <c r="AB21" i="11"/>
  <c r="AA21" i="11"/>
  <c r="V21" i="11"/>
  <c r="U21" i="11"/>
  <c r="AC20" i="11"/>
  <c r="AB20" i="11"/>
  <c r="AA20" i="11"/>
  <c r="V20" i="11"/>
  <c r="U20" i="11"/>
  <c r="AC19" i="11"/>
  <c r="AB19" i="11"/>
  <c r="AA19" i="11"/>
  <c r="V19" i="11"/>
  <c r="U19" i="11"/>
  <c r="AC18" i="11"/>
  <c r="AB18" i="11"/>
  <c r="AA18" i="11"/>
  <c r="V18" i="11"/>
  <c r="U18" i="11"/>
  <c r="AC17" i="11"/>
  <c r="AB17" i="11"/>
  <c r="AA17" i="11"/>
  <c r="V17" i="11"/>
  <c r="U17" i="11"/>
  <c r="AC16" i="11"/>
  <c r="AB16" i="11"/>
  <c r="AA16" i="11"/>
  <c r="V16" i="11"/>
  <c r="U16" i="11"/>
  <c r="S14" i="11" l="1"/>
</calcChain>
</file>

<file path=xl/sharedStrings.xml><?xml version="1.0" encoding="utf-8"?>
<sst xmlns="http://schemas.openxmlformats.org/spreadsheetml/2006/main" count="3943" uniqueCount="1270">
  <si>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</si>
  <si>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</si>
  <si>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</si>
  <si>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</si>
  <si>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</si>
  <si>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</si>
  <si>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</si>
  <si>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</si>
  <si>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</si>
  <si>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</si>
  <si>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</si>
  <si>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</si>
  <si>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</si>
  <si>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</si>
  <si>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</si>
  <si>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</si>
  <si>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</si>
  <si>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</si>
  <si>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</si>
  <si>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</si>
  <si>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</si>
  <si>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</si>
  <si>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</si>
  <si>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</si>
  <si>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</si>
  <si>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</si>
  <si>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</si>
  <si>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</si>
  <si>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</si>
  <si>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</si>
  <si>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</si>
  <si>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</si>
  <si>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</si>
  <si>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</si>
  <si>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</si>
  <si>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</si>
  <si>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</si>
  <si>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</si>
  <si>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</si>
  <si>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</si>
  <si>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</si>
  <si>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</si>
  <si>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</si>
  <si>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</si>
  <si>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</si>
  <si>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</si>
  <si>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</si>
  <si>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</si>
  <si>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</si>
  <si>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</si>
  <si>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</si>
  <si>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</si>
  <si>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</si>
  <si>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</si>
  <si>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</si>
  <si>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</si>
  <si>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</si>
  <si>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</si>
  <si>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</si>
  <si>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</si>
  <si>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</si>
  <si>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</si>
  <si>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</si>
  <si>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</si>
  <si>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</si>
  <si>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</si>
  <si>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</si>
  <si>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</si>
  <si>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</si>
  <si>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</si>
  <si>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</si>
  <si>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</si>
  <si>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</si>
  <si>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</si>
  <si>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</si>
  <si>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</si>
  <si>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</si>
  <si>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</si>
  <si>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</si>
  <si>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</si>
  <si>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</si>
  <si>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</si>
  <si>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</si>
  <si>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</si>
  <si>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</si>
  <si>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</si>
  <si>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</si>
  <si>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</si>
  <si>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</si>
  <si>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</si>
  <si>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</si>
  <si>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</si>
  <si>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</si>
  <si>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</si>
  <si>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</si>
  <si>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</si>
  <si>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</si>
  <si>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</si>
  <si>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</si>
  <si>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</si>
  <si>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</si>
  <si>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</si>
  <si>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</si>
  <si>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</si>
  <si>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</si>
  <si>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</si>
  <si>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</si>
  <si>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</si>
  <si>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</si>
  <si>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</si>
  <si>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</si>
  <si>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</si>
  <si>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</si>
  <si>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</si>
  <si>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</si>
  <si>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</si>
  <si>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</si>
  <si>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</si>
  <si>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</si>
  <si>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</si>
  <si>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</si>
  <si>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</si>
  <si>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</si>
  <si>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</si>
  <si>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</si>
  <si>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</si>
  <si>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</si>
  <si>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</si>
  <si>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</si>
  <si>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</si>
  <si>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</si>
  <si>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</si>
  <si>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</si>
  <si>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</si>
  <si>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</si>
  <si>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</si>
  <si>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</si>
  <si>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</si>
  <si>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</si>
  <si>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</si>
  <si>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</si>
  <si>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</si>
  <si>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</si>
  <si>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</si>
  <si>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</si>
  <si>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</si>
  <si>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</si>
  <si>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</si>
  <si>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</si>
  <si>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</si>
  <si>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</si>
  <si>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</si>
  <si>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</si>
  <si>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</si>
  <si>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</si>
  <si>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</si>
  <si>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</si>
  <si>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</si>
  <si>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</si>
  <si>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</si>
  <si>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</si>
  <si>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</si>
  <si>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</si>
  <si>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</si>
  <si>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</si>
  <si>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</si>
  <si>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</si>
  <si>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</si>
  <si>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</si>
  <si>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</si>
  <si>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</si>
  <si>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</si>
  <si>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</si>
  <si>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</si>
  <si>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</si>
  <si>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</si>
  <si>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</si>
  <si>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</si>
  <si>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</si>
  <si>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</si>
  <si>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</si>
  <si>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</si>
  <si>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</si>
  <si>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</si>
  <si>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</si>
  <si>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</si>
  <si>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</si>
  <si>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</si>
  <si>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</si>
  <si>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</si>
  <si>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</si>
  <si>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</si>
  <si>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</si>
  <si>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</si>
  <si>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</si>
  <si>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</si>
  <si>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</si>
  <si>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</si>
  <si>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</si>
  <si>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</si>
  <si>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</si>
  <si>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</si>
  <si>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</si>
  <si>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</si>
  <si>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</si>
  <si>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</si>
  <si>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</si>
  <si>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</si>
  <si>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</si>
  <si>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</si>
  <si>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</si>
  <si>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</si>
  <si>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</si>
  <si>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</si>
  <si>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</si>
  <si>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</si>
  <si>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</si>
  <si>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</si>
  <si>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</si>
  <si>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</si>
  <si>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</si>
  <si>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</si>
  <si>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</si>
  <si>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</si>
  <si>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</si>
  <si>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</si>
  <si>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</si>
  <si>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</si>
  <si>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</si>
  <si>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</si>
  <si>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</si>
  <si>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</si>
  <si>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</si>
  <si>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</si>
  <si>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</si>
  <si>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</si>
  <si>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</si>
  <si>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</si>
  <si>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</si>
  <si>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</si>
  <si>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</si>
  <si>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</si>
  <si>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</si>
  <si>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</si>
  <si>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</si>
  <si>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</si>
  <si>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</si>
  <si>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</si>
  <si>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</si>
  <si>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</si>
  <si>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</si>
  <si>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</si>
  <si>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</si>
  <si>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</si>
  <si>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</si>
  <si>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</si>
  <si>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</si>
  <si>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</si>
  <si>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</si>
  <si>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</si>
  <si>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</si>
  <si>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</si>
  <si>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</si>
  <si>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</si>
  <si>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</si>
  <si>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</si>
  <si>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</si>
  <si>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</si>
  <si>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</si>
  <si>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</si>
  <si>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</si>
  <si>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</si>
  <si>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</si>
  <si>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</si>
  <si>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</si>
  <si>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</si>
  <si>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</si>
  <si>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</si>
  <si>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</si>
  <si>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</si>
  <si>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</si>
  <si>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</si>
  <si>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</si>
  <si>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</si>
  <si>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</si>
  <si>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</si>
  <si>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</si>
  <si>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</si>
  <si>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</si>
  <si>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</si>
  <si>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</si>
  <si>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</si>
  <si>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</si>
  <si>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</si>
  <si>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</si>
  <si>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</si>
  <si>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</si>
  <si>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</si>
  <si>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</si>
  <si>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</si>
  <si>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</si>
  <si>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</si>
  <si>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</si>
  <si>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</si>
  <si>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</si>
  <si>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</si>
  <si>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</si>
  <si>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</si>
  <si>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</si>
  <si>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</si>
  <si>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</si>
  <si>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</si>
  <si>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</si>
  <si>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</si>
  <si>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</si>
  <si>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</si>
  <si>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</si>
  <si>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</si>
  <si>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</si>
  <si>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</si>
  <si>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</si>
  <si>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</si>
  <si>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</si>
  <si>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</si>
  <si>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</si>
  <si>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</si>
  <si>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</si>
  <si>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</si>
  <si>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</si>
  <si>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</si>
  <si>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</si>
  <si>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</si>
  <si>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</si>
  <si>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</si>
  <si>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</si>
  <si>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</si>
  <si>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</si>
  <si>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</si>
  <si>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</si>
  <si>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</si>
  <si>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</si>
  <si>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</si>
  <si>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</si>
  <si>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</si>
  <si>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</si>
  <si>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</si>
  <si>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</si>
  <si>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</si>
  <si>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</si>
  <si>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</si>
  <si>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</si>
  <si>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</si>
  <si>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</si>
  <si>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</si>
  <si>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</si>
  <si>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</si>
  <si>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</si>
  <si>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</si>
  <si>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</si>
  <si>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</si>
  <si>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</si>
  <si>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</si>
  <si>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</si>
  <si>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</si>
  <si>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</si>
  <si>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</si>
  <si>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</si>
  <si>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</si>
  <si>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</si>
  <si>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</si>
  <si>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</si>
  <si>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</si>
  <si>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</si>
  <si>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</si>
  <si>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</si>
  <si>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</si>
  <si>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</si>
  <si>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</si>
  <si>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</si>
  <si>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</si>
  <si>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</si>
  <si>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</si>
  <si>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</si>
  <si>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</si>
  <si>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</si>
  <si>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</si>
  <si>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</si>
  <si>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</si>
  <si>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</si>
  <si>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</si>
  <si>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</si>
  <si>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</si>
  <si>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</si>
  <si>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</si>
  <si>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</si>
  <si>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</si>
  <si>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</si>
  <si>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</si>
  <si>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</si>
  <si>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</si>
  <si>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</si>
  <si>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</si>
  <si>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</si>
  <si>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</si>
  <si>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</si>
  <si>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</si>
  <si>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</si>
  <si>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</si>
  <si>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</si>
  <si>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</si>
  <si>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</si>
  <si>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</si>
  <si>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</si>
  <si>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</si>
  <si>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</si>
  <si>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</si>
  <si>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</si>
  <si>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</si>
  <si>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</si>
  <si>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</si>
  <si>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</si>
  <si>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</si>
  <si>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</si>
  <si>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</si>
  <si>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</si>
  <si>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</si>
  <si>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</si>
  <si>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</si>
  <si>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</si>
  <si>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</si>
  <si>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</si>
  <si>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</si>
  <si>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</si>
  <si>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</si>
  <si>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</si>
  <si>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</si>
  <si>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</si>
  <si>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</si>
  <si>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</si>
  <si>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</si>
  <si>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</si>
  <si>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</si>
  <si>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</si>
  <si>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</si>
  <si>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</si>
  <si>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</si>
  <si>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</si>
  <si>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</si>
  <si>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</si>
  <si>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</si>
  <si>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</si>
  <si>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</si>
  <si>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</si>
  <si>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</si>
  <si>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</si>
  <si>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</si>
  <si>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</si>
  <si>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</si>
  <si>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</si>
  <si>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</si>
  <si>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</si>
  <si>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</si>
  <si>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</si>
  <si>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</si>
  <si>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</si>
  <si>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</si>
  <si>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</si>
  <si>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</si>
  <si>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</si>
  <si>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</si>
  <si>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</si>
  <si>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</si>
  <si>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</si>
  <si>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</si>
  <si>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</si>
  <si>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</si>
  <si>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</si>
  <si>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</si>
  <si>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</si>
  <si>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</si>
  <si>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</si>
  <si>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</si>
  <si>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</si>
  <si>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</si>
  <si>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</si>
  <si>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</si>
  <si>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</si>
  <si>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</si>
  <si>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</si>
  <si>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</si>
  <si>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</si>
  <si>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</si>
  <si>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</si>
  <si>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</si>
  <si>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</si>
  <si>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</si>
  <si>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</si>
  <si>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</si>
  <si>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</si>
  <si>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</si>
  <si>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</si>
  <si>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</si>
  <si>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</si>
  <si>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</si>
  <si>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</si>
  <si>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</si>
  <si>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</si>
  <si>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</si>
  <si>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</si>
  <si>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</si>
  <si>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</si>
  <si>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</si>
  <si>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</si>
  <si>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</si>
  <si>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</si>
  <si>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</si>
  <si>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</si>
  <si>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</si>
  <si>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</si>
  <si>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</si>
  <si>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</si>
  <si>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</si>
  <si>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</si>
  <si>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</si>
  <si>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</si>
  <si>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</si>
  <si>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</si>
  <si>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</si>
  <si>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</si>
  <si>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</si>
  <si>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</si>
  <si>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</si>
  <si>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</si>
  <si>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</si>
  <si>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</si>
  <si>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</si>
  <si>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</si>
  <si>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</si>
  <si>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</si>
  <si>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</si>
  <si>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</si>
  <si>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</si>
  <si>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</si>
  <si>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</si>
  <si>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</si>
  <si>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</si>
  <si>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</si>
  <si>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</si>
  <si>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</si>
  <si>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</si>
  <si>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</si>
  <si>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</si>
  <si>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</si>
  <si>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</si>
  <si>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</si>
  <si>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</si>
  <si>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</si>
  <si>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</si>
  <si>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</si>
  <si>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</si>
  <si>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</si>
  <si>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</si>
  <si>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</si>
  <si>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</si>
  <si>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</si>
  <si>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</si>
  <si>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</si>
  <si>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</si>
  <si>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</si>
  <si>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</si>
  <si>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</si>
  <si>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</si>
  <si>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</si>
  <si>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</si>
  <si>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</si>
  <si>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</si>
  <si>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</si>
  <si>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</si>
  <si>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</si>
  <si>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</si>
  <si>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</si>
  <si>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</si>
  <si>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</si>
  <si>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</si>
  <si>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</si>
  <si>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</si>
  <si>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</si>
  <si>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</si>
  <si>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</si>
  <si>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</si>
  <si>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</si>
  <si>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</si>
  <si>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</si>
  <si>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</si>
  <si>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</si>
  <si>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</si>
  <si>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</si>
  <si>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</si>
  <si>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</si>
  <si>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</si>
  <si>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</si>
  <si>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</si>
  <si>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</si>
  <si>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</si>
  <si>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</si>
  <si>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</si>
  <si>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</si>
  <si>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</si>
  <si>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</si>
  <si>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</si>
  <si>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</si>
  <si>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</si>
  <si>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</si>
  <si>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</si>
  <si>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</si>
  <si>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</si>
  <si>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</si>
  <si>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</si>
  <si>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</si>
  <si>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</si>
  <si>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</si>
  <si>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</si>
  <si>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</si>
  <si>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</si>
  <si>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</si>
  <si>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</si>
  <si>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</si>
  <si>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</si>
  <si>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</si>
  <si>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</si>
  <si>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</si>
  <si>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</si>
  <si>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</si>
  <si>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</si>
  <si>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</si>
  <si>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</si>
  <si>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</si>
  <si>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</si>
  <si>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</si>
  <si>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</si>
  <si>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</si>
  <si>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</si>
  <si>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</si>
  <si>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</si>
  <si>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</si>
  <si>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</si>
  <si>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</si>
  <si>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</si>
  <si>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</si>
  <si>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</si>
  <si>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</si>
  <si>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</si>
  <si>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</si>
  <si>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</si>
  <si>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</si>
  <si>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</si>
  <si>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</si>
  <si>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</si>
  <si>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</si>
  <si>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</si>
  <si>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</si>
  <si>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</si>
  <si>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</si>
  <si>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</si>
  <si>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</si>
  <si>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</si>
  <si>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</si>
  <si>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</si>
  <si>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</si>
  <si>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</si>
  <si>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</si>
  <si>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</si>
  <si>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</si>
  <si>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</si>
  <si>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</si>
  <si>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</si>
  <si>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</si>
  <si>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</si>
  <si>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</si>
  <si>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</si>
  <si>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</si>
  <si>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</si>
  <si>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</si>
  <si>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</si>
  <si>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</si>
  <si>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</si>
  <si>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</si>
  <si>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</si>
  <si>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</si>
  <si>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</si>
  <si>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</si>
  <si>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</si>
  <si>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</si>
  <si>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</si>
  <si>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</si>
  <si>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</si>
  <si>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</si>
  <si>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</si>
  <si>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</si>
  <si>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</si>
  <si>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</si>
  <si>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</si>
  <si>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</si>
  <si>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</si>
  <si>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</si>
  <si>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</si>
  <si>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</si>
  <si>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</si>
  <si>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</si>
  <si>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</si>
  <si>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</si>
  <si>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</si>
  <si>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</si>
  <si>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</si>
  <si>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</si>
  <si>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</si>
  <si>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</si>
  <si>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</si>
  <si>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</si>
  <si>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</si>
  <si>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</si>
  <si>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</si>
  <si>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</si>
  <si>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</si>
  <si>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</si>
  <si>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</si>
  <si>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</si>
  <si>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</si>
  <si>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</si>
  <si>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</si>
  <si>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</si>
  <si>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</si>
  <si>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</si>
  <si>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</si>
  <si>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</si>
  <si>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</si>
  <si>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</si>
  <si>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</si>
  <si>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</si>
  <si>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</si>
  <si>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</si>
  <si>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</si>
  <si>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</si>
  <si>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</si>
  <si>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</si>
  <si>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</si>
  <si>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</si>
  <si>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</si>
  <si>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</si>
  <si>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</si>
  <si>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</si>
  <si>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</si>
  <si>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</si>
  <si>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</si>
  <si>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</si>
  <si>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</si>
  <si>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</si>
  <si>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</si>
  <si>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</si>
  <si>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</si>
  <si>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</si>
  <si>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</si>
  <si>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</si>
  <si>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</si>
  <si>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</si>
  <si>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</si>
  <si>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</si>
  <si>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</si>
  <si>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</si>
  <si>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</si>
  <si>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</si>
  <si>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</si>
  <si>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</si>
  <si>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</si>
  <si>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</si>
  <si>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</si>
  <si>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</si>
  <si>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</si>
  <si>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</si>
  <si>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</si>
  <si>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</si>
  <si>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</si>
  <si>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</si>
  <si>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</si>
  <si>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</si>
  <si>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</si>
  <si>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</si>
  <si>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</si>
  <si>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</si>
  <si>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</si>
  <si>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</si>
  <si>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</si>
  <si>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</si>
  <si>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</si>
  <si>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</si>
  <si>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</si>
  <si>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</si>
  <si>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</si>
  <si>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</si>
  <si>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</si>
  <si>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</si>
  <si>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</si>
  <si>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</si>
  <si>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</si>
  <si>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</si>
  <si>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</si>
  <si>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</si>
  <si>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</si>
  <si>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</si>
  <si>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</si>
  <si>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</si>
  <si>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</si>
  <si>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</si>
  <si>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</si>
  <si>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</si>
  <si>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</si>
  <si>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</si>
  <si>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</si>
  <si>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</si>
  <si>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</si>
  <si>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</si>
  <si>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</si>
  <si>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</si>
  <si>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</si>
  <si>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</si>
  <si>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</si>
  <si>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</si>
  <si>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</si>
  <si>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</si>
  <si>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</si>
  <si>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</si>
  <si>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</si>
  <si>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</si>
  <si>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</si>
  <si>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</si>
  <si>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</si>
  <si>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</si>
  <si>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</si>
  <si>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</si>
  <si>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</si>
  <si>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</si>
  <si>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</si>
  <si>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</si>
  <si>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</si>
  <si>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</si>
  <si>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</si>
  <si>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</si>
  <si>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</si>
  <si>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</si>
  <si>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</si>
  <si>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</si>
  <si>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</si>
  <si>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</si>
  <si>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</si>
  <si>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</si>
  <si>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</si>
  <si>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</si>
  <si>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</si>
  <si>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</si>
  <si>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</si>
  <si>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</si>
  <si>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</si>
  <si>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</si>
  <si>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</si>
  <si>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</si>
  <si>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</si>
  <si>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</si>
  <si>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</si>
  <si>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</si>
  <si>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</si>
  <si>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</si>
  <si>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</si>
  <si>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</si>
  <si>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</si>
  <si>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</si>
  <si>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</si>
  <si>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</si>
  <si>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</si>
  <si>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</si>
  <si>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</si>
  <si>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</si>
  <si>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</si>
  <si>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</si>
  <si>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</si>
  <si>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</si>
  <si>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</si>
  <si>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</si>
  <si>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</si>
  <si>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</si>
  <si>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</si>
  <si>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</si>
  <si>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</si>
  <si>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</si>
  <si>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</si>
  <si>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</si>
  <si>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</si>
  <si>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</si>
  <si>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</si>
  <si>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</si>
  <si>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</si>
  <si>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</si>
  <si>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</si>
  <si>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</si>
  <si>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</si>
  <si>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</si>
  <si>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</si>
  <si>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</si>
  <si>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</si>
  <si>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</si>
  <si>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</si>
  <si>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</si>
  <si>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</si>
  <si>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</si>
  <si>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</si>
  <si>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</si>
  <si>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</si>
  <si>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</si>
  <si>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</si>
  <si>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</si>
  <si>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</si>
  <si>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</si>
  <si>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</si>
  <si>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</si>
  <si>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</si>
  <si>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</si>
  <si>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</si>
  <si>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</si>
  <si>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</si>
  <si>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</si>
  <si>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</si>
  <si>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</si>
  <si>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</si>
  <si>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</si>
  <si>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</si>
  <si>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</si>
  <si>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</si>
  <si>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</si>
  <si>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</si>
  <si>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</si>
  <si>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</si>
  <si>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</si>
  <si>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</si>
  <si>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</si>
  <si>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</si>
  <si>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</si>
  <si>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</si>
  <si>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</si>
  <si>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</si>
  <si>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</si>
  <si>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</si>
  <si>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</si>
  <si>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</si>
  <si>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</si>
  <si>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</si>
  <si>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</si>
  <si>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</si>
  <si>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</si>
  <si>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</si>
  <si>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</si>
  <si>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</si>
  <si>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</si>
  <si>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</si>
  <si>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</si>
  <si>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</si>
  <si>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</si>
  <si>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</si>
  <si>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</si>
  <si>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</si>
  <si>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</si>
  <si>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</si>
  <si>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</si>
  <si>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</si>
  <si>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</si>
  <si>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</si>
  <si>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</si>
  <si>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</si>
  <si>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</si>
  <si>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</si>
  <si>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</si>
  <si>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</si>
  <si>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</si>
  <si>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</si>
  <si>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</si>
  <si>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</si>
  <si>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</si>
  <si>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</si>
  <si>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</si>
  <si>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</si>
  <si>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</si>
  <si>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</si>
  <si>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</si>
  <si>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</si>
  <si>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</si>
  <si>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</si>
  <si>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</si>
  <si>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</si>
  <si>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</si>
  <si>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</si>
  <si>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</si>
  <si>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</si>
  <si>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</si>
  <si>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</si>
  <si>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</si>
  <si>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</si>
  <si>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</si>
  <si>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</si>
  <si>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</si>
  <si>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</si>
  <si>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</si>
  <si>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</si>
  <si>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</si>
  <si>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</si>
  <si>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</si>
  <si>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</si>
  <si>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</si>
  <si>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</si>
  <si>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</si>
  <si>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</si>
  <si>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</si>
  <si>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</si>
  <si>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</si>
  <si>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</si>
  <si>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</si>
  <si>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</si>
  <si>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</si>
  <si>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</si>
  <si>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</si>
  <si>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</si>
  <si>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</si>
  <si>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</si>
  <si>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</si>
  <si>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</si>
  <si>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</si>
  <si>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</si>
  <si>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</si>
  <si>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</si>
  <si>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</si>
  <si>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</si>
  <si>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</si>
  <si>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</si>
  <si>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</si>
  <si>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</si>
  <si>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</si>
  <si>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</si>
  <si>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</si>
  <si>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</si>
  <si>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</si>
  <si>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</si>
  <si>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</si>
  <si>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</si>
  <si>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</si>
  <si>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</si>
  <si>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</si>
  <si>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</si>
  <si>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</si>
  <si>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</si>
  <si>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</si>
  <si>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</si>
  <si>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</si>
  <si>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</si>
  <si>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</si>
  <si>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</si>
  <si>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</si>
  <si>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</si>
  <si>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</si>
  <si>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</si>
  <si>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</si>
  <si>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</si>
  <si>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</si>
  <si>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</si>
  <si>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</si>
  <si>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</si>
  <si>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</si>
  <si>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</si>
  <si>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</si>
  <si>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</si>
  <si>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</si>
  <si>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</si>
  <si>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</si>
  <si>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</si>
  <si>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</si>
  <si>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</si>
  <si>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</si>
  <si>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</si>
  <si>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</si>
  <si>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</si>
  <si>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</si>
  <si>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</si>
  <si>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</si>
  <si>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</si>
  <si>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</si>
  <si>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</si>
  <si>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</si>
  <si>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</si>
  <si>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</si>
  <si>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</si>
  <si>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</si>
  <si>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</si>
  <si>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</si>
  <si>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</si>
  <si>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</si>
  <si>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</si>
  <si>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</si>
  <si>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</si>
  <si>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</si>
  <si>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</si>
  <si>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</si>
  <si>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</si>
  <si>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</si>
  <si>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</si>
  <si>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</si>
  <si>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</si>
  <si>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</si>
  <si>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</si>
  <si>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</si>
  <si>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</si>
  <si>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</si>
  <si>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</si>
  <si>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</si>
  <si>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</si>
  <si>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</si>
  <si>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</si>
  <si>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</si>
  <si>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</si>
  <si>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</si>
  <si>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</si>
  <si>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</si>
  <si>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</si>
  <si>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</si>
  <si>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</si>
  <si>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</si>
  <si>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</si>
  <si>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</si>
  <si>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</si>
  <si>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</si>
  <si>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</si>
  <si>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</si>
  <si>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</si>
  <si>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</si>
  <si>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</si>
  <si>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</si>
  <si>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</si>
  <si>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</si>
  <si>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</si>
  <si>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</si>
  <si>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</si>
  <si>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</si>
  <si>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</si>
  <si>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</si>
  <si>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</si>
  <si>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</si>
  <si>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</si>
  <si>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</si>
  <si>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</si>
  <si>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</si>
  <si>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</si>
  <si>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</si>
  <si>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</si>
  <si>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</si>
  <si>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</si>
  <si>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</si>
  <si>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</si>
  <si>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</si>
  <si>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</si>
  <si>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</si>
  <si>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</si>
  <si>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</si>
  <si>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</si>
  <si>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</si>
  <si>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</si>
  <si>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</si>
  <si>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</si>
  <si>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</si>
  <si>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</si>
  <si>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</si>
  <si>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</si>
  <si>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</si>
  <si>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</si>
  <si>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</si>
  <si>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</si>
  <si>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</si>
  <si>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</si>
  <si>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</si>
  <si>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</si>
  <si>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</si>
  <si>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</si>
  <si>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</si>
  <si>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</si>
  <si>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</si>
  <si>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</si>
  <si>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</si>
  <si>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</si>
  <si>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</si>
  <si>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</si>
  <si>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</si>
  <si>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</si>
  <si>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</si>
  <si>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</si>
  <si>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</si>
  <si>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</si>
  <si>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</si>
  <si>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</si>
  <si>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</si>
  <si>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</si>
  <si>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</si>
  <si>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</si>
  <si>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</si>
  <si>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</si>
  <si>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</si>
  <si>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</si>
  <si>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</si>
  <si>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</si>
  <si>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</si>
  <si>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</si>
  <si>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</si>
  <si>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</si>
  <si>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</si>
  <si>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</si>
  <si>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</si>
  <si>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</si>
  <si>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</si>
  <si>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</si>
  <si>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Sex_F</t>
  </si>
  <si>
    <t>Sex_M</t>
  </si>
  <si>
    <t>Embarked_C</t>
  </si>
  <si>
    <t>Embarked_Q</t>
  </si>
  <si>
    <t>Embarked_S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</si>
  <si>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</si>
  <si>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</si>
  <si>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</si>
  <si>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</si>
  <si>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</si>
  <si>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</si>
  <si>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</si>
  <si>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</si>
  <si>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</si>
  <si>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</si>
  <si>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</si>
  <si>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</si>
  <si>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</si>
  <si>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</si>
  <si>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</si>
  <si>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</si>
  <si>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</si>
  <si>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</si>
  <si>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</si>
  <si>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</si>
  <si>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</si>
  <si>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</si>
  <si>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</si>
  <si>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</si>
  <si>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</si>
  <si>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</si>
  <si>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</si>
  <si>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</si>
  <si>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</si>
  <si>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Age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</si>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</sst>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8" fillId="0" borderId="1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Regression!$E$31:$E$744</c:f>
              <c:numCache>
                <c:formatCode>General</c:formatCode>
                <c:ptCount val="714"/>
                <c:pt idx="0">
                  <c:v>7.0028011204481794E-2</c:v>
                </c:pt>
                <c:pt idx="1">
                  <c:v>0.21008403361344538</c:v>
                </c:pt>
                <c:pt idx="2">
                  <c:v>0.35014005602240894</c:v>
                </c:pt>
                <c:pt idx="3">
                  <c:v>0.49019607843137258</c:v>
                </c:pt>
                <c:pt idx="4">
                  <c:v>0.63025210084033612</c:v>
                </c:pt>
                <c:pt idx="5">
                  <c:v>0.77030812324929965</c:v>
                </c:pt>
                <c:pt idx="6">
                  <c:v>0.91036414565826329</c:v>
                </c:pt>
                <c:pt idx="7">
                  <c:v>1.0504201680672269</c:v>
                </c:pt>
                <c:pt idx="8">
                  <c:v>1.1904761904761905</c:v>
                </c:pt>
                <c:pt idx="9">
                  <c:v>1.330532212885154</c:v>
                </c:pt>
                <c:pt idx="10">
                  <c:v>1.4705882352941175</c:v>
                </c:pt>
                <c:pt idx="11">
                  <c:v>1.6106442577030813</c:v>
                </c:pt>
                <c:pt idx="12">
                  <c:v>1.7507002801120448</c:v>
                </c:pt>
                <c:pt idx="13">
                  <c:v>1.8907563025210083</c:v>
                </c:pt>
                <c:pt idx="14">
                  <c:v>2.0308123249299723</c:v>
                </c:pt>
                <c:pt idx="15">
                  <c:v>2.1708683473389359</c:v>
                </c:pt>
                <c:pt idx="16">
                  <c:v>2.3109243697478994</c:v>
                </c:pt>
                <c:pt idx="17">
                  <c:v>2.4509803921568629</c:v>
                </c:pt>
                <c:pt idx="18">
                  <c:v>2.5910364145658265</c:v>
                </c:pt>
                <c:pt idx="19">
                  <c:v>2.73109243697479</c:v>
                </c:pt>
                <c:pt idx="20">
                  <c:v>2.8711484593837535</c:v>
                </c:pt>
                <c:pt idx="21">
                  <c:v>3.0112044817927175</c:v>
                </c:pt>
                <c:pt idx="22">
                  <c:v>3.151260504201681</c:v>
                </c:pt>
                <c:pt idx="23">
                  <c:v>3.2913165266106446</c:v>
                </c:pt>
                <c:pt idx="24">
                  <c:v>3.4313725490196081</c:v>
                </c:pt>
                <c:pt idx="25">
                  <c:v>3.5714285714285716</c:v>
                </c:pt>
                <c:pt idx="26">
                  <c:v>3.7114845938375352</c:v>
                </c:pt>
                <c:pt idx="27">
                  <c:v>3.8515406162464987</c:v>
                </c:pt>
                <c:pt idx="28">
                  <c:v>3.9915966386554627</c:v>
                </c:pt>
                <c:pt idx="29">
                  <c:v>4.1316526610644253</c:v>
                </c:pt>
                <c:pt idx="30">
                  <c:v>4.2717086834733893</c:v>
                </c:pt>
                <c:pt idx="31">
                  <c:v>4.4117647058823524</c:v>
                </c:pt>
                <c:pt idx="32">
                  <c:v>4.5518207282913163</c:v>
                </c:pt>
                <c:pt idx="33">
                  <c:v>4.6918767507002803</c:v>
                </c:pt>
                <c:pt idx="34">
                  <c:v>4.8319327731092434</c:v>
                </c:pt>
                <c:pt idx="35">
                  <c:v>4.9719887955182074</c:v>
                </c:pt>
                <c:pt idx="36">
                  <c:v>5.1120448179271705</c:v>
                </c:pt>
                <c:pt idx="37">
                  <c:v>5.2521008403361344</c:v>
                </c:pt>
                <c:pt idx="38">
                  <c:v>5.3921568627450975</c:v>
                </c:pt>
                <c:pt idx="39">
                  <c:v>5.5322128851540615</c:v>
                </c:pt>
                <c:pt idx="40">
                  <c:v>5.6722689075630246</c:v>
                </c:pt>
                <c:pt idx="41">
                  <c:v>5.8123249299719886</c:v>
                </c:pt>
                <c:pt idx="42">
                  <c:v>5.9523809523809526</c:v>
                </c:pt>
                <c:pt idx="43">
                  <c:v>6.0924369747899156</c:v>
                </c:pt>
                <c:pt idx="44">
                  <c:v>6.2324929971988796</c:v>
                </c:pt>
                <c:pt idx="45">
                  <c:v>6.3725490196078427</c:v>
                </c:pt>
                <c:pt idx="46">
                  <c:v>6.5126050420168067</c:v>
                </c:pt>
                <c:pt idx="47">
                  <c:v>6.6526610644257698</c:v>
                </c:pt>
                <c:pt idx="48">
                  <c:v>6.7927170868347337</c:v>
                </c:pt>
                <c:pt idx="49">
                  <c:v>6.9327731092436977</c:v>
                </c:pt>
                <c:pt idx="50">
                  <c:v>7.0728291316526608</c:v>
                </c:pt>
                <c:pt idx="51">
                  <c:v>7.2128851540616248</c:v>
                </c:pt>
                <c:pt idx="52">
                  <c:v>7.3529411764705879</c:v>
                </c:pt>
                <c:pt idx="53">
                  <c:v>7.4929971988795518</c:v>
                </c:pt>
                <c:pt idx="54">
                  <c:v>7.6330532212885149</c:v>
                </c:pt>
                <c:pt idx="55">
                  <c:v>7.7731092436974789</c:v>
                </c:pt>
                <c:pt idx="56">
                  <c:v>7.9131652661064429</c:v>
                </c:pt>
                <c:pt idx="57">
                  <c:v>8.053221288515406</c:v>
                </c:pt>
                <c:pt idx="58">
                  <c:v>8.1932773109243691</c:v>
                </c:pt>
                <c:pt idx="59">
                  <c:v>8.3333333333333339</c:v>
                </c:pt>
                <c:pt idx="60">
                  <c:v>8.473389355742297</c:v>
                </c:pt>
                <c:pt idx="61">
                  <c:v>8.6134453781512601</c:v>
                </c:pt>
                <c:pt idx="62">
                  <c:v>8.7535014005602232</c:v>
                </c:pt>
                <c:pt idx="63">
                  <c:v>8.8935574229691881</c:v>
                </c:pt>
                <c:pt idx="64">
                  <c:v>9.0336134453781511</c:v>
                </c:pt>
                <c:pt idx="65">
                  <c:v>9.1736694677871142</c:v>
                </c:pt>
                <c:pt idx="66">
                  <c:v>9.3137254901960791</c:v>
                </c:pt>
                <c:pt idx="67">
                  <c:v>9.4537815126050422</c:v>
                </c:pt>
                <c:pt idx="68">
                  <c:v>9.5938375350140053</c:v>
                </c:pt>
                <c:pt idx="69">
                  <c:v>9.7338935574229684</c:v>
                </c:pt>
                <c:pt idx="70">
                  <c:v>9.8739495798319332</c:v>
                </c:pt>
                <c:pt idx="71">
                  <c:v>10.014005602240896</c:v>
                </c:pt>
                <c:pt idx="72">
                  <c:v>10.154061624649859</c:v>
                </c:pt>
                <c:pt idx="73">
                  <c:v>10.294117647058824</c:v>
                </c:pt>
                <c:pt idx="74">
                  <c:v>10.434173669467787</c:v>
                </c:pt>
                <c:pt idx="75">
                  <c:v>10.57422969187675</c:v>
                </c:pt>
                <c:pt idx="76">
                  <c:v>10.714285714285714</c:v>
                </c:pt>
                <c:pt idx="77">
                  <c:v>10.854341736694678</c:v>
                </c:pt>
                <c:pt idx="78">
                  <c:v>10.994397759103641</c:v>
                </c:pt>
                <c:pt idx="79">
                  <c:v>11.134453781512605</c:v>
                </c:pt>
                <c:pt idx="80">
                  <c:v>11.274509803921568</c:v>
                </c:pt>
                <c:pt idx="81">
                  <c:v>11.414565826330533</c:v>
                </c:pt>
                <c:pt idx="82">
                  <c:v>11.554621848739496</c:v>
                </c:pt>
                <c:pt idx="83">
                  <c:v>11.694677871148459</c:v>
                </c:pt>
                <c:pt idx="84">
                  <c:v>11.834733893557424</c:v>
                </c:pt>
                <c:pt idx="85">
                  <c:v>11.974789915966387</c:v>
                </c:pt>
                <c:pt idx="86">
                  <c:v>12.11484593837535</c:v>
                </c:pt>
                <c:pt idx="87">
                  <c:v>12.254901960784313</c:v>
                </c:pt>
                <c:pt idx="88">
                  <c:v>12.394957983193278</c:v>
                </c:pt>
                <c:pt idx="89">
                  <c:v>12.535014005602241</c:v>
                </c:pt>
                <c:pt idx="90">
                  <c:v>12.675070028011204</c:v>
                </c:pt>
                <c:pt idx="91">
                  <c:v>12.815126050420169</c:v>
                </c:pt>
                <c:pt idx="92">
                  <c:v>12.955182072829132</c:v>
                </c:pt>
                <c:pt idx="93">
                  <c:v>13.095238095238095</c:v>
                </c:pt>
                <c:pt idx="94">
                  <c:v>13.235294117647058</c:v>
                </c:pt>
                <c:pt idx="95">
                  <c:v>13.375350140056023</c:v>
                </c:pt>
                <c:pt idx="96">
                  <c:v>13.515406162464986</c:v>
                </c:pt>
                <c:pt idx="97">
                  <c:v>13.655462184873949</c:v>
                </c:pt>
                <c:pt idx="98">
                  <c:v>13.795518207282914</c:v>
                </c:pt>
                <c:pt idx="99">
                  <c:v>13.935574229691877</c:v>
                </c:pt>
                <c:pt idx="100">
                  <c:v>14.07563025210084</c:v>
                </c:pt>
                <c:pt idx="101">
                  <c:v>14.215686274509803</c:v>
                </c:pt>
                <c:pt idx="102">
                  <c:v>14.355742296918768</c:v>
                </c:pt>
                <c:pt idx="103">
                  <c:v>14.495798319327731</c:v>
                </c:pt>
                <c:pt idx="104">
                  <c:v>14.635854341736694</c:v>
                </c:pt>
                <c:pt idx="105">
                  <c:v>14.775910364145659</c:v>
                </c:pt>
                <c:pt idx="106">
                  <c:v>14.915966386554622</c:v>
                </c:pt>
                <c:pt idx="107">
                  <c:v>15.056022408963585</c:v>
                </c:pt>
                <c:pt idx="108">
                  <c:v>15.196078431372548</c:v>
                </c:pt>
                <c:pt idx="109">
                  <c:v>15.336134453781513</c:v>
                </c:pt>
                <c:pt idx="110">
                  <c:v>15.476190476190476</c:v>
                </c:pt>
                <c:pt idx="111">
                  <c:v>15.616246498599439</c:v>
                </c:pt>
                <c:pt idx="112">
                  <c:v>15.756302521008404</c:v>
                </c:pt>
                <c:pt idx="113">
                  <c:v>15.896358543417367</c:v>
                </c:pt>
                <c:pt idx="114">
                  <c:v>16.03641456582633</c:v>
                </c:pt>
                <c:pt idx="115">
                  <c:v>16.176470588235293</c:v>
                </c:pt>
                <c:pt idx="116">
                  <c:v>16.316526610644257</c:v>
                </c:pt>
                <c:pt idx="117">
                  <c:v>16.45658263305322</c:v>
                </c:pt>
                <c:pt idx="118">
                  <c:v>16.596638655462186</c:v>
                </c:pt>
                <c:pt idx="119">
                  <c:v>16.736694677871149</c:v>
                </c:pt>
                <c:pt idx="120">
                  <c:v>16.876750700280112</c:v>
                </c:pt>
                <c:pt idx="121">
                  <c:v>17.016806722689076</c:v>
                </c:pt>
                <c:pt idx="122">
                  <c:v>17.156862745098039</c:v>
                </c:pt>
                <c:pt idx="123">
                  <c:v>17.296918767507002</c:v>
                </c:pt>
                <c:pt idx="124">
                  <c:v>17.436974789915965</c:v>
                </c:pt>
                <c:pt idx="125">
                  <c:v>17.577030812324931</c:v>
                </c:pt>
                <c:pt idx="126">
                  <c:v>17.717086834733895</c:v>
                </c:pt>
                <c:pt idx="127">
                  <c:v>17.857142857142858</c:v>
                </c:pt>
                <c:pt idx="128">
                  <c:v>17.997198879551821</c:v>
                </c:pt>
                <c:pt idx="129">
                  <c:v>18.137254901960784</c:v>
                </c:pt>
                <c:pt idx="130">
                  <c:v>18.277310924369747</c:v>
                </c:pt>
                <c:pt idx="131">
                  <c:v>18.41736694677871</c:v>
                </c:pt>
                <c:pt idx="132">
                  <c:v>18.557422969187677</c:v>
                </c:pt>
                <c:pt idx="133">
                  <c:v>18.69747899159664</c:v>
                </c:pt>
                <c:pt idx="134">
                  <c:v>18.837535014005603</c:v>
                </c:pt>
                <c:pt idx="135">
                  <c:v>18.977591036414566</c:v>
                </c:pt>
                <c:pt idx="136">
                  <c:v>19.117647058823529</c:v>
                </c:pt>
                <c:pt idx="137">
                  <c:v>19.257703081232492</c:v>
                </c:pt>
                <c:pt idx="138">
                  <c:v>19.397759103641455</c:v>
                </c:pt>
                <c:pt idx="139">
                  <c:v>19.537815126050422</c:v>
                </c:pt>
                <c:pt idx="140">
                  <c:v>19.677871148459385</c:v>
                </c:pt>
                <c:pt idx="141">
                  <c:v>19.817927170868348</c:v>
                </c:pt>
                <c:pt idx="142">
                  <c:v>19.957983193277311</c:v>
                </c:pt>
                <c:pt idx="143">
                  <c:v>20.098039215686274</c:v>
                </c:pt>
                <c:pt idx="144">
                  <c:v>20.238095238095237</c:v>
                </c:pt>
                <c:pt idx="145">
                  <c:v>20.3781512605042</c:v>
                </c:pt>
                <c:pt idx="146">
                  <c:v>20.518207282913167</c:v>
                </c:pt>
                <c:pt idx="147">
                  <c:v>20.65826330532213</c:v>
                </c:pt>
                <c:pt idx="148">
                  <c:v>20.798319327731093</c:v>
                </c:pt>
                <c:pt idx="149">
                  <c:v>20.938375350140056</c:v>
                </c:pt>
                <c:pt idx="150">
                  <c:v>21.078431372549019</c:v>
                </c:pt>
                <c:pt idx="151">
                  <c:v>21.218487394957982</c:v>
                </c:pt>
                <c:pt idx="152">
                  <c:v>21.358543417366946</c:v>
                </c:pt>
                <c:pt idx="153">
                  <c:v>21.498599439775912</c:v>
                </c:pt>
                <c:pt idx="154">
                  <c:v>21.638655462184875</c:v>
                </c:pt>
                <c:pt idx="155">
                  <c:v>21.778711484593838</c:v>
                </c:pt>
                <c:pt idx="156">
                  <c:v>21.918767507002801</c:v>
                </c:pt>
                <c:pt idx="157">
                  <c:v>22.058823529411764</c:v>
                </c:pt>
                <c:pt idx="158">
                  <c:v>22.198879551820728</c:v>
                </c:pt>
                <c:pt idx="159">
                  <c:v>22.338935574229691</c:v>
                </c:pt>
                <c:pt idx="160">
                  <c:v>22.478991596638654</c:v>
                </c:pt>
                <c:pt idx="161">
                  <c:v>22.61904761904762</c:v>
                </c:pt>
                <c:pt idx="162">
                  <c:v>22.759103641456583</c:v>
                </c:pt>
                <c:pt idx="163">
                  <c:v>22.899159663865547</c:v>
                </c:pt>
                <c:pt idx="164">
                  <c:v>23.03921568627451</c:v>
                </c:pt>
                <c:pt idx="165">
                  <c:v>23.179271708683473</c:v>
                </c:pt>
                <c:pt idx="166">
                  <c:v>23.319327731092436</c:v>
                </c:pt>
                <c:pt idx="167">
                  <c:v>23.459383753501399</c:v>
                </c:pt>
                <c:pt idx="168">
                  <c:v>23.599439775910366</c:v>
                </c:pt>
                <c:pt idx="169">
                  <c:v>23.739495798319329</c:v>
                </c:pt>
                <c:pt idx="170">
                  <c:v>23.879551820728292</c:v>
                </c:pt>
                <c:pt idx="171">
                  <c:v>24.019607843137255</c:v>
                </c:pt>
                <c:pt idx="172">
                  <c:v>24.159663865546218</c:v>
                </c:pt>
                <c:pt idx="173">
                  <c:v>24.299719887955181</c:v>
                </c:pt>
                <c:pt idx="174">
                  <c:v>24.439775910364144</c:v>
                </c:pt>
                <c:pt idx="175">
                  <c:v>24.579831932773111</c:v>
                </c:pt>
                <c:pt idx="176">
                  <c:v>24.719887955182074</c:v>
                </c:pt>
                <c:pt idx="177">
                  <c:v>24.859943977591037</c:v>
                </c:pt>
                <c:pt idx="178">
                  <c:v>25</c:v>
                </c:pt>
                <c:pt idx="179">
                  <c:v>25.140056022408963</c:v>
                </c:pt>
                <c:pt idx="180">
                  <c:v>25.280112044817926</c:v>
                </c:pt>
                <c:pt idx="181">
                  <c:v>25.420168067226889</c:v>
                </c:pt>
                <c:pt idx="182">
                  <c:v>25.560224089635856</c:v>
                </c:pt>
                <c:pt idx="183">
                  <c:v>25.700280112044819</c:v>
                </c:pt>
                <c:pt idx="184">
                  <c:v>25.840336134453782</c:v>
                </c:pt>
                <c:pt idx="185">
                  <c:v>25.980392156862745</c:v>
                </c:pt>
                <c:pt idx="186">
                  <c:v>26.120448179271708</c:v>
                </c:pt>
                <c:pt idx="187">
                  <c:v>26.260504201680671</c:v>
                </c:pt>
                <c:pt idx="188">
                  <c:v>26.400560224089634</c:v>
                </c:pt>
                <c:pt idx="189">
                  <c:v>26.540616246498601</c:v>
                </c:pt>
                <c:pt idx="190">
                  <c:v>26.680672268907564</c:v>
                </c:pt>
                <c:pt idx="191">
                  <c:v>26.820728291316527</c:v>
                </c:pt>
                <c:pt idx="192">
                  <c:v>26.96078431372549</c:v>
                </c:pt>
                <c:pt idx="193">
                  <c:v>27.100840336134453</c:v>
                </c:pt>
                <c:pt idx="194">
                  <c:v>27.240896358543417</c:v>
                </c:pt>
                <c:pt idx="195">
                  <c:v>27.38095238095238</c:v>
                </c:pt>
                <c:pt idx="196">
                  <c:v>27.521008403361346</c:v>
                </c:pt>
                <c:pt idx="197">
                  <c:v>27.661064425770309</c:v>
                </c:pt>
                <c:pt idx="198">
                  <c:v>27.801120448179272</c:v>
                </c:pt>
                <c:pt idx="199">
                  <c:v>27.941176470588236</c:v>
                </c:pt>
                <c:pt idx="200">
                  <c:v>28.081232492997199</c:v>
                </c:pt>
                <c:pt idx="201">
                  <c:v>28.221288515406162</c:v>
                </c:pt>
                <c:pt idx="202">
                  <c:v>28.361344537815125</c:v>
                </c:pt>
                <c:pt idx="203">
                  <c:v>28.501400560224091</c:v>
                </c:pt>
                <c:pt idx="204">
                  <c:v>28.641456582633054</c:v>
                </c:pt>
                <c:pt idx="205">
                  <c:v>28.781512605042018</c:v>
                </c:pt>
                <c:pt idx="206">
                  <c:v>28.921568627450981</c:v>
                </c:pt>
                <c:pt idx="207">
                  <c:v>29.061624649859944</c:v>
                </c:pt>
                <c:pt idx="208">
                  <c:v>29.201680672268907</c:v>
                </c:pt>
                <c:pt idx="209">
                  <c:v>29.34173669467787</c:v>
                </c:pt>
                <c:pt idx="210">
                  <c:v>29.481792717086837</c:v>
                </c:pt>
                <c:pt idx="211">
                  <c:v>29.6218487394958</c:v>
                </c:pt>
                <c:pt idx="212">
                  <c:v>29.761904761904763</c:v>
                </c:pt>
                <c:pt idx="213">
                  <c:v>29.901960784313726</c:v>
                </c:pt>
                <c:pt idx="214">
                  <c:v>30.042016806722689</c:v>
                </c:pt>
                <c:pt idx="215">
                  <c:v>30.182072829131652</c:v>
                </c:pt>
                <c:pt idx="216">
                  <c:v>30.322128851540615</c:v>
                </c:pt>
                <c:pt idx="217">
                  <c:v>30.462184873949582</c:v>
                </c:pt>
                <c:pt idx="218">
                  <c:v>30.602240896358545</c:v>
                </c:pt>
                <c:pt idx="219">
                  <c:v>30.742296918767508</c:v>
                </c:pt>
                <c:pt idx="220">
                  <c:v>30.882352941176471</c:v>
                </c:pt>
                <c:pt idx="221">
                  <c:v>31.022408963585434</c:v>
                </c:pt>
                <c:pt idx="222">
                  <c:v>31.162464985994397</c:v>
                </c:pt>
                <c:pt idx="223">
                  <c:v>31.30252100840336</c:v>
                </c:pt>
                <c:pt idx="224">
                  <c:v>31.442577030812327</c:v>
                </c:pt>
                <c:pt idx="225">
                  <c:v>31.58263305322129</c:v>
                </c:pt>
                <c:pt idx="226">
                  <c:v>31.722689075630253</c:v>
                </c:pt>
                <c:pt idx="227">
                  <c:v>31.862745098039216</c:v>
                </c:pt>
                <c:pt idx="228">
                  <c:v>32.002801120448183</c:v>
                </c:pt>
                <c:pt idx="229">
                  <c:v>32.142857142857146</c:v>
                </c:pt>
                <c:pt idx="230">
                  <c:v>32.282913165266109</c:v>
                </c:pt>
                <c:pt idx="231">
                  <c:v>32.422969187675072</c:v>
                </c:pt>
                <c:pt idx="232">
                  <c:v>32.563025210084035</c:v>
                </c:pt>
                <c:pt idx="233">
                  <c:v>32.703081232492998</c:v>
                </c:pt>
                <c:pt idx="234">
                  <c:v>32.843137254901961</c:v>
                </c:pt>
                <c:pt idx="235">
                  <c:v>32.983193277310932</c:v>
                </c:pt>
                <c:pt idx="236">
                  <c:v>33.123249299719895</c:v>
                </c:pt>
                <c:pt idx="237">
                  <c:v>33.263305322128858</c:v>
                </c:pt>
                <c:pt idx="238">
                  <c:v>33.403361344537821</c:v>
                </c:pt>
                <c:pt idx="239">
                  <c:v>33.543417366946784</c:v>
                </c:pt>
                <c:pt idx="240">
                  <c:v>33.683473389355747</c:v>
                </c:pt>
                <c:pt idx="241">
                  <c:v>33.82352941176471</c:v>
                </c:pt>
                <c:pt idx="242">
                  <c:v>33.963585434173673</c:v>
                </c:pt>
                <c:pt idx="243">
                  <c:v>34.103641456582636</c:v>
                </c:pt>
                <c:pt idx="244">
                  <c:v>34.243697478991599</c:v>
                </c:pt>
                <c:pt idx="245">
                  <c:v>34.383753501400562</c:v>
                </c:pt>
                <c:pt idx="246">
                  <c:v>34.523809523809526</c:v>
                </c:pt>
                <c:pt idx="247">
                  <c:v>34.663865546218489</c:v>
                </c:pt>
                <c:pt idx="248">
                  <c:v>34.803921568627452</c:v>
                </c:pt>
                <c:pt idx="249">
                  <c:v>34.943977591036422</c:v>
                </c:pt>
                <c:pt idx="250">
                  <c:v>35.084033613445385</c:v>
                </c:pt>
                <c:pt idx="251">
                  <c:v>35.224089635854348</c:v>
                </c:pt>
                <c:pt idx="252">
                  <c:v>35.364145658263311</c:v>
                </c:pt>
                <c:pt idx="253">
                  <c:v>35.504201680672274</c:v>
                </c:pt>
                <c:pt idx="254">
                  <c:v>35.644257703081237</c:v>
                </c:pt>
                <c:pt idx="255">
                  <c:v>35.7843137254902</c:v>
                </c:pt>
                <c:pt idx="256">
                  <c:v>35.924369747899163</c:v>
                </c:pt>
                <c:pt idx="257">
                  <c:v>36.064425770308127</c:v>
                </c:pt>
                <c:pt idx="258">
                  <c:v>36.20448179271709</c:v>
                </c:pt>
                <c:pt idx="259">
                  <c:v>36.344537815126053</c:v>
                </c:pt>
                <c:pt idx="260">
                  <c:v>36.484593837535016</c:v>
                </c:pt>
                <c:pt idx="261">
                  <c:v>36.624649859943979</c:v>
                </c:pt>
                <c:pt idx="262">
                  <c:v>36.764705882352942</c:v>
                </c:pt>
                <c:pt idx="263">
                  <c:v>36.904761904761905</c:v>
                </c:pt>
                <c:pt idx="264">
                  <c:v>37.044817927170875</c:v>
                </c:pt>
                <c:pt idx="265">
                  <c:v>37.184873949579838</c:v>
                </c:pt>
                <c:pt idx="266">
                  <c:v>37.324929971988801</c:v>
                </c:pt>
                <c:pt idx="267">
                  <c:v>37.464985994397765</c:v>
                </c:pt>
                <c:pt idx="268">
                  <c:v>37.605042016806728</c:v>
                </c:pt>
                <c:pt idx="269">
                  <c:v>37.745098039215691</c:v>
                </c:pt>
                <c:pt idx="270">
                  <c:v>37.885154061624654</c:v>
                </c:pt>
                <c:pt idx="271">
                  <c:v>38.025210084033617</c:v>
                </c:pt>
                <c:pt idx="272">
                  <c:v>38.16526610644258</c:v>
                </c:pt>
                <c:pt idx="273">
                  <c:v>38.305322128851543</c:v>
                </c:pt>
                <c:pt idx="274">
                  <c:v>38.445378151260506</c:v>
                </c:pt>
                <c:pt idx="275">
                  <c:v>38.585434173669469</c:v>
                </c:pt>
                <c:pt idx="276">
                  <c:v>38.725490196078432</c:v>
                </c:pt>
                <c:pt idx="277">
                  <c:v>38.865546218487395</c:v>
                </c:pt>
                <c:pt idx="278">
                  <c:v>39.005602240896366</c:v>
                </c:pt>
                <c:pt idx="279">
                  <c:v>39.145658263305329</c:v>
                </c:pt>
                <c:pt idx="280">
                  <c:v>39.285714285714292</c:v>
                </c:pt>
                <c:pt idx="281">
                  <c:v>39.425770308123255</c:v>
                </c:pt>
                <c:pt idx="282">
                  <c:v>39.565826330532218</c:v>
                </c:pt>
                <c:pt idx="283">
                  <c:v>39.705882352941181</c:v>
                </c:pt>
                <c:pt idx="284">
                  <c:v>39.845938375350144</c:v>
                </c:pt>
                <c:pt idx="285">
                  <c:v>39.985994397759107</c:v>
                </c:pt>
                <c:pt idx="286">
                  <c:v>40.12605042016807</c:v>
                </c:pt>
                <c:pt idx="287">
                  <c:v>40.266106442577033</c:v>
                </c:pt>
                <c:pt idx="288">
                  <c:v>40.406162464985997</c:v>
                </c:pt>
                <c:pt idx="289">
                  <c:v>40.54621848739496</c:v>
                </c:pt>
                <c:pt idx="290">
                  <c:v>40.686274509803923</c:v>
                </c:pt>
                <c:pt idx="291">
                  <c:v>40.826330532212886</c:v>
                </c:pt>
                <c:pt idx="292">
                  <c:v>40.966386554621856</c:v>
                </c:pt>
                <c:pt idx="293">
                  <c:v>41.106442577030819</c:v>
                </c:pt>
                <c:pt idx="294">
                  <c:v>41.246498599439782</c:v>
                </c:pt>
                <c:pt idx="295">
                  <c:v>41.386554621848745</c:v>
                </c:pt>
                <c:pt idx="296">
                  <c:v>41.526610644257708</c:v>
                </c:pt>
                <c:pt idx="297">
                  <c:v>41.666666666666671</c:v>
                </c:pt>
                <c:pt idx="298">
                  <c:v>41.806722689075634</c:v>
                </c:pt>
                <c:pt idx="299">
                  <c:v>41.946778711484598</c:v>
                </c:pt>
                <c:pt idx="300">
                  <c:v>42.086834733893561</c:v>
                </c:pt>
                <c:pt idx="301">
                  <c:v>42.226890756302524</c:v>
                </c:pt>
                <c:pt idx="302">
                  <c:v>42.366946778711487</c:v>
                </c:pt>
                <c:pt idx="303">
                  <c:v>42.50700280112045</c:v>
                </c:pt>
                <c:pt idx="304">
                  <c:v>42.647058823529413</c:v>
                </c:pt>
                <c:pt idx="305">
                  <c:v>42.787114845938376</c:v>
                </c:pt>
                <c:pt idx="306">
                  <c:v>42.927170868347346</c:v>
                </c:pt>
                <c:pt idx="307">
                  <c:v>43.067226890756309</c:v>
                </c:pt>
                <c:pt idx="308">
                  <c:v>43.207282913165272</c:v>
                </c:pt>
                <c:pt idx="309">
                  <c:v>43.347338935574236</c:v>
                </c:pt>
                <c:pt idx="310">
                  <c:v>43.487394957983199</c:v>
                </c:pt>
                <c:pt idx="311">
                  <c:v>43.627450980392162</c:v>
                </c:pt>
                <c:pt idx="312">
                  <c:v>43.767507002801125</c:v>
                </c:pt>
                <c:pt idx="313">
                  <c:v>43.907563025210088</c:v>
                </c:pt>
                <c:pt idx="314">
                  <c:v>44.047619047619051</c:v>
                </c:pt>
                <c:pt idx="315">
                  <c:v>44.187675070028014</c:v>
                </c:pt>
                <c:pt idx="316">
                  <c:v>44.327731092436977</c:v>
                </c:pt>
                <c:pt idx="317">
                  <c:v>44.46778711484594</c:v>
                </c:pt>
                <c:pt idx="318">
                  <c:v>44.607843137254903</c:v>
                </c:pt>
                <c:pt idx="319">
                  <c:v>44.747899159663866</c:v>
                </c:pt>
                <c:pt idx="320">
                  <c:v>44.88795518207283</c:v>
                </c:pt>
                <c:pt idx="321">
                  <c:v>45.0280112044818</c:v>
                </c:pt>
                <c:pt idx="322">
                  <c:v>45.168067226890763</c:v>
                </c:pt>
                <c:pt idx="323">
                  <c:v>45.308123249299726</c:v>
                </c:pt>
                <c:pt idx="324">
                  <c:v>45.448179271708689</c:v>
                </c:pt>
                <c:pt idx="325">
                  <c:v>45.588235294117652</c:v>
                </c:pt>
                <c:pt idx="326">
                  <c:v>45.728291316526615</c:v>
                </c:pt>
                <c:pt idx="327">
                  <c:v>45.868347338935578</c:v>
                </c:pt>
                <c:pt idx="328">
                  <c:v>46.008403361344541</c:v>
                </c:pt>
                <c:pt idx="329">
                  <c:v>46.148459383753504</c:v>
                </c:pt>
                <c:pt idx="330">
                  <c:v>46.288515406162468</c:v>
                </c:pt>
                <c:pt idx="331">
                  <c:v>46.428571428571431</c:v>
                </c:pt>
                <c:pt idx="332">
                  <c:v>46.568627450980394</c:v>
                </c:pt>
                <c:pt idx="333">
                  <c:v>46.708683473389357</c:v>
                </c:pt>
                <c:pt idx="334">
                  <c:v>46.84873949579832</c:v>
                </c:pt>
                <c:pt idx="335">
                  <c:v>46.98879551820729</c:v>
                </c:pt>
                <c:pt idx="336">
                  <c:v>47.128851540616253</c:v>
                </c:pt>
                <c:pt idx="337">
                  <c:v>47.268907563025216</c:v>
                </c:pt>
                <c:pt idx="338">
                  <c:v>47.408963585434179</c:v>
                </c:pt>
                <c:pt idx="339">
                  <c:v>47.549019607843142</c:v>
                </c:pt>
                <c:pt idx="340">
                  <c:v>47.689075630252105</c:v>
                </c:pt>
                <c:pt idx="341">
                  <c:v>47.829131652661069</c:v>
                </c:pt>
                <c:pt idx="342">
                  <c:v>47.969187675070032</c:v>
                </c:pt>
                <c:pt idx="343">
                  <c:v>48.109243697478995</c:v>
                </c:pt>
                <c:pt idx="344">
                  <c:v>48.249299719887958</c:v>
                </c:pt>
                <c:pt idx="345">
                  <c:v>48.389355742296921</c:v>
                </c:pt>
                <c:pt idx="346">
                  <c:v>48.529411764705884</c:v>
                </c:pt>
                <c:pt idx="347">
                  <c:v>48.669467787114847</c:v>
                </c:pt>
                <c:pt idx="348">
                  <c:v>48.80952380952381</c:v>
                </c:pt>
                <c:pt idx="349">
                  <c:v>48.94957983193278</c:v>
                </c:pt>
                <c:pt idx="350">
                  <c:v>49.089635854341743</c:v>
                </c:pt>
                <c:pt idx="351">
                  <c:v>49.229691876750707</c:v>
                </c:pt>
                <c:pt idx="352">
                  <c:v>49.36974789915967</c:v>
                </c:pt>
                <c:pt idx="353">
                  <c:v>49.509803921568633</c:v>
                </c:pt>
                <c:pt idx="354">
                  <c:v>49.649859943977596</c:v>
                </c:pt>
                <c:pt idx="355">
                  <c:v>49.789915966386559</c:v>
                </c:pt>
                <c:pt idx="356">
                  <c:v>49.929971988795522</c:v>
                </c:pt>
                <c:pt idx="357">
                  <c:v>50.070028011204485</c:v>
                </c:pt>
                <c:pt idx="358">
                  <c:v>50.210084033613448</c:v>
                </c:pt>
                <c:pt idx="359">
                  <c:v>50.350140056022411</c:v>
                </c:pt>
                <c:pt idx="360">
                  <c:v>50.490196078431374</c:v>
                </c:pt>
                <c:pt idx="361">
                  <c:v>50.630252100840337</c:v>
                </c:pt>
                <c:pt idx="362">
                  <c:v>50.770308123249301</c:v>
                </c:pt>
                <c:pt idx="363">
                  <c:v>50.910364145658271</c:v>
                </c:pt>
                <c:pt idx="364">
                  <c:v>51.050420168067234</c:v>
                </c:pt>
                <c:pt idx="365">
                  <c:v>51.190476190476197</c:v>
                </c:pt>
                <c:pt idx="366">
                  <c:v>51.33053221288516</c:v>
                </c:pt>
                <c:pt idx="367">
                  <c:v>51.470588235294123</c:v>
                </c:pt>
                <c:pt idx="368">
                  <c:v>51.610644257703086</c:v>
                </c:pt>
                <c:pt idx="369">
                  <c:v>51.750700280112049</c:v>
                </c:pt>
                <c:pt idx="370">
                  <c:v>51.890756302521012</c:v>
                </c:pt>
                <c:pt idx="371">
                  <c:v>52.030812324929975</c:v>
                </c:pt>
                <c:pt idx="372">
                  <c:v>52.170868347338939</c:v>
                </c:pt>
                <c:pt idx="373">
                  <c:v>52.310924369747902</c:v>
                </c:pt>
                <c:pt idx="374">
                  <c:v>52.450980392156865</c:v>
                </c:pt>
                <c:pt idx="375">
                  <c:v>52.591036414565828</c:v>
                </c:pt>
                <c:pt idx="376">
                  <c:v>52.731092436974791</c:v>
                </c:pt>
                <c:pt idx="377">
                  <c:v>52.871148459383761</c:v>
                </c:pt>
                <c:pt idx="378">
                  <c:v>53.011204481792724</c:v>
                </c:pt>
                <c:pt idx="379">
                  <c:v>53.151260504201687</c:v>
                </c:pt>
                <c:pt idx="380">
                  <c:v>53.29131652661065</c:v>
                </c:pt>
                <c:pt idx="381">
                  <c:v>53.431372549019613</c:v>
                </c:pt>
                <c:pt idx="382">
                  <c:v>53.571428571428577</c:v>
                </c:pt>
                <c:pt idx="383">
                  <c:v>53.71148459383754</c:v>
                </c:pt>
                <c:pt idx="384">
                  <c:v>53.851540616246503</c:v>
                </c:pt>
                <c:pt idx="385">
                  <c:v>53.991596638655466</c:v>
                </c:pt>
                <c:pt idx="386">
                  <c:v>54.131652661064429</c:v>
                </c:pt>
                <c:pt idx="387">
                  <c:v>54.271708683473392</c:v>
                </c:pt>
                <c:pt idx="388">
                  <c:v>54.411764705882355</c:v>
                </c:pt>
                <c:pt idx="389">
                  <c:v>54.551820728291318</c:v>
                </c:pt>
                <c:pt idx="390">
                  <c:v>54.691876750700281</c:v>
                </c:pt>
                <c:pt idx="391">
                  <c:v>54.831932773109244</c:v>
                </c:pt>
                <c:pt idx="392">
                  <c:v>54.971988795518214</c:v>
                </c:pt>
                <c:pt idx="393">
                  <c:v>55.112044817927178</c:v>
                </c:pt>
                <c:pt idx="394">
                  <c:v>55.252100840336141</c:v>
                </c:pt>
                <c:pt idx="395">
                  <c:v>55.392156862745104</c:v>
                </c:pt>
                <c:pt idx="396">
                  <c:v>55.532212885154067</c:v>
                </c:pt>
                <c:pt idx="397">
                  <c:v>55.67226890756303</c:v>
                </c:pt>
                <c:pt idx="398">
                  <c:v>55.812324929971993</c:v>
                </c:pt>
                <c:pt idx="399">
                  <c:v>55.952380952380956</c:v>
                </c:pt>
                <c:pt idx="400">
                  <c:v>56.092436974789919</c:v>
                </c:pt>
                <c:pt idx="401">
                  <c:v>56.232492997198882</c:v>
                </c:pt>
                <c:pt idx="402">
                  <c:v>56.372549019607845</c:v>
                </c:pt>
                <c:pt idx="403">
                  <c:v>56.512605042016808</c:v>
                </c:pt>
                <c:pt idx="404">
                  <c:v>56.652661064425772</c:v>
                </c:pt>
                <c:pt idx="405">
                  <c:v>56.792717086834735</c:v>
                </c:pt>
                <c:pt idx="406">
                  <c:v>56.932773109243705</c:v>
                </c:pt>
                <c:pt idx="407">
                  <c:v>57.072829131652668</c:v>
                </c:pt>
                <c:pt idx="408">
                  <c:v>57.212885154061631</c:v>
                </c:pt>
                <c:pt idx="409">
                  <c:v>57.352941176470594</c:v>
                </c:pt>
                <c:pt idx="410">
                  <c:v>57.492997198879557</c:v>
                </c:pt>
                <c:pt idx="411">
                  <c:v>57.63305322128852</c:v>
                </c:pt>
                <c:pt idx="412">
                  <c:v>57.773109243697483</c:v>
                </c:pt>
                <c:pt idx="413">
                  <c:v>57.913165266106446</c:v>
                </c:pt>
                <c:pt idx="414">
                  <c:v>58.05322128851541</c:v>
                </c:pt>
                <c:pt idx="415">
                  <c:v>58.193277310924373</c:v>
                </c:pt>
                <c:pt idx="416">
                  <c:v>58.333333333333336</c:v>
                </c:pt>
                <c:pt idx="417">
                  <c:v>58.473389355742299</c:v>
                </c:pt>
                <c:pt idx="418">
                  <c:v>58.613445378151262</c:v>
                </c:pt>
                <c:pt idx="419">
                  <c:v>58.753501400560225</c:v>
                </c:pt>
                <c:pt idx="420">
                  <c:v>58.893557422969195</c:v>
                </c:pt>
                <c:pt idx="421">
                  <c:v>59.033613445378158</c:v>
                </c:pt>
                <c:pt idx="422">
                  <c:v>59.173669467787121</c:v>
                </c:pt>
                <c:pt idx="423">
                  <c:v>59.313725490196084</c:v>
                </c:pt>
                <c:pt idx="424">
                  <c:v>59.453781512605048</c:v>
                </c:pt>
                <c:pt idx="425">
                  <c:v>59.593837535014011</c:v>
                </c:pt>
                <c:pt idx="426">
                  <c:v>59.733893557422974</c:v>
                </c:pt>
                <c:pt idx="427">
                  <c:v>59.873949579831937</c:v>
                </c:pt>
                <c:pt idx="428">
                  <c:v>60.0140056022409</c:v>
                </c:pt>
                <c:pt idx="429">
                  <c:v>60.154061624649863</c:v>
                </c:pt>
                <c:pt idx="430">
                  <c:v>60.294117647058826</c:v>
                </c:pt>
                <c:pt idx="431">
                  <c:v>60.434173669467789</c:v>
                </c:pt>
                <c:pt idx="432">
                  <c:v>60.574229691876752</c:v>
                </c:pt>
                <c:pt idx="433">
                  <c:v>60.714285714285715</c:v>
                </c:pt>
                <c:pt idx="434">
                  <c:v>60.854341736694685</c:v>
                </c:pt>
                <c:pt idx="435">
                  <c:v>60.994397759103649</c:v>
                </c:pt>
                <c:pt idx="436">
                  <c:v>61.134453781512612</c:v>
                </c:pt>
                <c:pt idx="437">
                  <c:v>61.274509803921575</c:v>
                </c:pt>
                <c:pt idx="438">
                  <c:v>61.414565826330538</c:v>
                </c:pt>
                <c:pt idx="439">
                  <c:v>61.554621848739501</c:v>
                </c:pt>
                <c:pt idx="440">
                  <c:v>61.694677871148464</c:v>
                </c:pt>
                <c:pt idx="441">
                  <c:v>61.834733893557427</c:v>
                </c:pt>
                <c:pt idx="442">
                  <c:v>61.97478991596639</c:v>
                </c:pt>
                <c:pt idx="443">
                  <c:v>62.114845938375353</c:v>
                </c:pt>
                <c:pt idx="444">
                  <c:v>62.254901960784316</c:v>
                </c:pt>
                <c:pt idx="445">
                  <c:v>62.394957983193279</c:v>
                </c:pt>
                <c:pt idx="446">
                  <c:v>62.535014005602243</c:v>
                </c:pt>
                <c:pt idx="447">
                  <c:v>62.675070028011206</c:v>
                </c:pt>
                <c:pt idx="448">
                  <c:v>62.815126050420176</c:v>
                </c:pt>
                <c:pt idx="449">
                  <c:v>62.955182072829139</c:v>
                </c:pt>
                <c:pt idx="450">
                  <c:v>63.095238095238102</c:v>
                </c:pt>
                <c:pt idx="451">
                  <c:v>63.235294117647065</c:v>
                </c:pt>
                <c:pt idx="452">
                  <c:v>63.375350140056028</c:v>
                </c:pt>
                <c:pt idx="453">
                  <c:v>63.515406162464991</c:v>
                </c:pt>
                <c:pt idx="454">
                  <c:v>63.655462184873954</c:v>
                </c:pt>
                <c:pt idx="455">
                  <c:v>63.795518207282917</c:v>
                </c:pt>
                <c:pt idx="456">
                  <c:v>63.935574229691881</c:v>
                </c:pt>
                <c:pt idx="457">
                  <c:v>64.075630252100851</c:v>
                </c:pt>
                <c:pt idx="458">
                  <c:v>64.215686274509807</c:v>
                </c:pt>
                <c:pt idx="459">
                  <c:v>64.355742296918777</c:v>
                </c:pt>
                <c:pt idx="460">
                  <c:v>64.495798319327733</c:v>
                </c:pt>
                <c:pt idx="461">
                  <c:v>64.635854341736703</c:v>
                </c:pt>
                <c:pt idx="462">
                  <c:v>64.775910364145659</c:v>
                </c:pt>
                <c:pt idx="463">
                  <c:v>64.915966386554629</c:v>
                </c:pt>
                <c:pt idx="464">
                  <c:v>65.056022408963585</c:v>
                </c:pt>
                <c:pt idx="465">
                  <c:v>65.196078431372555</c:v>
                </c:pt>
                <c:pt idx="466">
                  <c:v>65.336134453781511</c:v>
                </c:pt>
                <c:pt idx="467">
                  <c:v>65.476190476190482</c:v>
                </c:pt>
                <c:pt idx="468">
                  <c:v>65.616246498599438</c:v>
                </c:pt>
                <c:pt idx="469">
                  <c:v>65.756302521008408</c:v>
                </c:pt>
                <c:pt idx="470">
                  <c:v>65.896358543417378</c:v>
                </c:pt>
                <c:pt idx="471">
                  <c:v>66.036414565826334</c:v>
                </c:pt>
                <c:pt idx="472">
                  <c:v>66.176470588235304</c:v>
                </c:pt>
                <c:pt idx="473">
                  <c:v>66.31652661064426</c:v>
                </c:pt>
                <c:pt idx="474">
                  <c:v>66.45658263305323</c:v>
                </c:pt>
                <c:pt idx="475">
                  <c:v>66.596638655462186</c:v>
                </c:pt>
                <c:pt idx="476">
                  <c:v>66.736694677871157</c:v>
                </c:pt>
                <c:pt idx="477">
                  <c:v>66.876750700280112</c:v>
                </c:pt>
                <c:pt idx="478">
                  <c:v>67.016806722689083</c:v>
                </c:pt>
                <c:pt idx="479">
                  <c:v>67.156862745098039</c:v>
                </c:pt>
                <c:pt idx="480">
                  <c:v>67.296918767507009</c:v>
                </c:pt>
                <c:pt idx="481">
                  <c:v>67.436974789915965</c:v>
                </c:pt>
                <c:pt idx="482">
                  <c:v>67.577030812324935</c:v>
                </c:pt>
                <c:pt idx="483">
                  <c:v>67.717086834733891</c:v>
                </c:pt>
                <c:pt idx="484">
                  <c:v>67.857142857142861</c:v>
                </c:pt>
                <c:pt idx="485">
                  <c:v>67.997198879551831</c:v>
                </c:pt>
                <c:pt idx="486">
                  <c:v>68.137254901960787</c:v>
                </c:pt>
                <c:pt idx="487">
                  <c:v>68.277310924369758</c:v>
                </c:pt>
                <c:pt idx="488">
                  <c:v>68.417366946778714</c:v>
                </c:pt>
                <c:pt idx="489">
                  <c:v>68.557422969187684</c:v>
                </c:pt>
                <c:pt idx="490">
                  <c:v>68.69747899159664</c:v>
                </c:pt>
                <c:pt idx="491">
                  <c:v>68.83753501400561</c:v>
                </c:pt>
                <c:pt idx="492">
                  <c:v>68.977591036414566</c:v>
                </c:pt>
                <c:pt idx="493">
                  <c:v>69.117647058823536</c:v>
                </c:pt>
                <c:pt idx="494">
                  <c:v>69.257703081232492</c:v>
                </c:pt>
                <c:pt idx="495">
                  <c:v>69.397759103641462</c:v>
                </c:pt>
                <c:pt idx="496">
                  <c:v>69.537815126050418</c:v>
                </c:pt>
                <c:pt idx="497">
                  <c:v>69.677871148459388</c:v>
                </c:pt>
                <c:pt idx="498">
                  <c:v>69.817927170868359</c:v>
                </c:pt>
                <c:pt idx="499">
                  <c:v>69.957983193277315</c:v>
                </c:pt>
                <c:pt idx="500">
                  <c:v>70.098039215686285</c:v>
                </c:pt>
                <c:pt idx="501">
                  <c:v>70.238095238095241</c:v>
                </c:pt>
                <c:pt idx="502">
                  <c:v>70.378151260504211</c:v>
                </c:pt>
                <c:pt idx="503">
                  <c:v>70.518207282913167</c:v>
                </c:pt>
                <c:pt idx="504">
                  <c:v>70.658263305322137</c:v>
                </c:pt>
                <c:pt idx="505">
                  <c:v>70.798319327731093</c:v>
                </c:pt>
                <c:pt idx="506">
                  <c:v>70.938375350140063</c:v>
                </c:pt>
                <c:pt idx="507">
                  <c:v>71.078431372549019</c:v>
                </c:pt>
                <c:pt idx="508">
                  <c:v>71.21848739495799</c:v>
                </c:pt>
                <c:pt idx="509">
                  <c:v>71.358543417366946</c:v>
                </c:pt>
                <c:pt idx="510">
                  <c:v>71.498599439775916</c:v>
                </c:pt>
                <c:pt idx="511">
                  <c:v>71.638655462184872</c:v>
                </c:pt>
                <c:pt idx="512">
                  <c:v>71.778711484593842</c:v>
                </c:pt>
                <c:pt idx="513">
                  <c:v>71.918767507002812</c:v>
                </c:pt>
                <c:pt idx="514">
                  <c:v>72.058823529411768</c:v>
                </c:pt>
                <c:pt idx="515">
                  <c:v>72.198879551820738</c:v>
                </c:pt>
                <c:pt idx="516">
                  <c:v>72.338935574229694</c:v>
                </c:pt>
                <c:pt idx="517">
                  <c:v>72.478991596638664</c:v>
                </c:pt>
                <c:pt idx="518">
                  <c:v>72.61904761904762</c:v>
                </c:pt>
                <c:pt idx="519">
                  <c:v>72.759103641456591</c:v>
                </c:pt>
                <c:pt idx="520">
                  <c:v>72.899159663865547</c:v>
                </c:pt>
                <c:pt idx="521">
                  <c:v>73.039215686274517</c:v>
                </c:pt>
                <c:pt idx="522">
                  <c:v>73.179271708683473</c:v>
                </c:pt>
                <c:pt idx="523">
                  <c:v>73.319327731092443</c:v>
                </c:pt>
                <c:pt idx="524">
                  <c:v>73.459383753501399</c:v>
                </c:pt>
                <c:pt idx="525">
                  <c:v>73.599439775910369</c:v>
                </c:pt>
                <c:pt idx="526">
                  <c:v>73.739495798319325</c:v>
                </c:pt>
                <c:pt idx="527">
                  <c:v>73.879551820728295</c:v>
                </c:pt>
                <c:pt idx="528">
                  <c:v>74.019607843137265</c:v>
                </c:pt>
                <c:pt idx="529">
                  <c:v>74.159663865546221</c:v>
                </c:pt>
                <c:pt idx="530">
                  <c:v>74.299719887955192</c:v>
                </c:pt>
                <c:pt idx="531">
                  <c:v>74.439775910364148</c:v>
                </c:pt>
                <c:pt idx="532">
                  <c:v>74.579831932773118</c:v>
                </c:pt>
                <c:pt idx="533">
                  <c:v>74.719887955182074</c:v>
                </c:pt>
                <c:pt idx="534">
                  <c:v>74.859943977591044</c:v>
                </c:pt>
                <c:pt idx="535">
                  <c:v>75</c:v>
                </c:pt>
                <c:pt idx="536">
                  <c:v>75.14005602240897</c:v>
                </c:pt>
                <c:pt idx="537">
                  <c:v>75.280112044817926</c:v>
                </c:pt>
                <c:pt idx="538">
                  <c:v>75.420168067226896</c:v>
                </c:pt>
                <c:pt idx="539">
                  <c:v>75.560224089635852</c:v>
                </c:pt>
                <c:pt idx="540">
                  <c:v>75.700280112044823</c:v>
                </c:pt>
                <c:pt idx="541">
                  <c:v>75.840336134453793</c:v>
                </c:pt>
                <c:pt idx="542">
                  <c:v>75.980392156862749</c:v>
                </c:pt>
                <c:pt idx="543">
                  <c:v>76.120448179271719</c:v>
                </c:pt>
                <c:pt idx="544">
                  <c:v>76.260504201680675</c:v>
                </c:pt>
                <c:pt idx="545">
                  <c:v>76.400560224089645</c:v>
                </c:pt>
                <c:pt idx="546">
                  <c:v>76.540616246498601</c:v>
                </c:pt>
                <c:pt idx="547">
                  <c:v>76.680672268907571</c:v>
                </c:pt>
                <c:pt idx="548">
                  <c:v>76.820728291316527</c:v>
                </c:pt>
                <c:pt idx="549">
                  <c:v>76.960784313725497</c:v>
                </c:pt>
                <c:pt idx="550">
                  <c:v>77.100840336134453</c:v>
                </c:pt>
                <c:pt idx="551">
                  <c:v>77.240896358543424</c:v>
                </c:pt>
                <c:pt idx="552">
                  <c:v>77.38095238095238</c:v>
                </c:pt>
                <c:pt idx="553">
                  <c:v>77.52100840336135</c:v>
                </c:pt>
                <c:pt idx="554">
                  <c:v>77.661064425770306</c:v>
                </c:pt>
                <c:pt idx="555">
                  <c:v>77.801120448179276</c:v>
                </c:pt>
                <c:pt idx="556">
                  <c:v>77.941176470588246</c:v>
                </c:pt>
                <c:pt idx="557">
                  <c:v>78.081232492997202</c:v>
                </c:pt>
                <c:pt idx="558">
                  <c:v>78.221288515406172</c:v>
                </c:pt>
                <c:pt idx="559">
                  <c:v>78.361344537815128</c:v>
                </c:pt>
                <c:pt idx="560">
                  <c:v>78.501400560224099</c:v>
                </c:pt>
                <c:pt idx="561">
                  <c:v>78.641456582633054</c:v>
                </c:pt>
                <c:pt idx="562">
                  <c:v>78.781512605042025</c:v>
                </c:pt>
                <c:pt idx="563">
                  <c:v>78.921568627450981</c:v>
                </c:pt>
                <c:pt idx="564">
                  <c:v>79.061624649859951</c:v>
                </c:pt>
                <c:pt idx="565">
                  <c:v>79.201680672268907</c:v>
                </c:pt>
                <c:pt idx="566">
                  <c:v>79.341736694677877</c:v>
                </c:pt>
                <c:pt idx="567">
                  <c:v>79.481792717086833</c:v>
                </c:pt>
                <c:pt idx="568">
                  <c:v>79.621848739495803</c:v>
                </c:pt>
                <c:pt idx="569">
                  <c:v>79.761904761904773</c:v>
                </c:pt>
                <c:pt idx="570">
                  <c:v>79.901960784313729</c:v>
                </c:pt>
                <c:pt idx="571">
                  <c:v>80.0420168067227</c:v>
                </c:pt>
                <c:pt idx="572">
                  <c:v>80.182072829131656</c:v>
                </c:pt>
                <c:pt idx="573">
                  <c:v>80.322128851540626</c:v>
                </c:pt>
                <c:pt idx="574">
                  <c:v>80.462184873949582</c:v>
                </c:pt>
                <c:pt idx="575">
                  <c:v>80.602240896358552</c:v>
                </c:pt>
                <c:pt idx="576">
                  <c:v>80.742296918767508</c:v>
                </c:pt>
                <c:pt idx="577">
                  <c:v>80.882352941176478</c:v>
                </c:pt>
                <c:pt idx="578">
                  <c:v>81.022408963585434</c:v>
                </c:pt>
                <c:pt idx="579">
                  <c:v>81.162464985994404</c:v>
                </c:pt>
                <c:pt idx="580">
                  <c:v>81.30252100840336</c:v>
                </c:pt>
                <c:pt idx="581">
                  <c:v>81.44257703081233</c:v>
                </c:pt>
                <c:pt idx="582">
                  <c:v>81.582633053221286</c:v>
                </c:pt>
                <c:pt idx="583">
                  <c:v>81.722689075630257</c:v>
                </c:pt>
                <c:pt idx="584">
                  <c:v>81.862745098039227</c:v>
                </c:pt>
                <c:pt idx="585">
                  <c:v>82.002801120448183</c:v>
                </c:pt>
                <c:pt idx="586">
                  <c:v>82.142857142857153</c:v>
                </c:pt>
                <c:pt idx="587">
                  <c:v>82.282913165266109</c:v>
                </c:pt>
                <c:pt idx="588">
                  <c:v>82.422969187675079</c:v>
                </c:pt>
                <c:pt idx="589">
                  <c:v>82.563025210084035</c:v>
                </c:pt>
                <c:pt idx="590">
                  <c:v>82.703081232493005</c:v>
                </c:pt>
                <c:pt idx="591">
                  <c:v>82.843137254901961</c:v>
                </c:pt>
                <c:pt idx="592">
                  <c:v>82.983193277310932</c:v>
                </c:pt>
                <c:pt idx="593">
                  <c:v>83.123249299719888</c:v>
                </c:pt>
                <c:pt idx="594">
                  <c:v>83.263305322128858</c:v>
                </c:pt>
                <c:pt idx="595">
                  <c:v>83.403361344537814</c:v>
                </c:pt>
                <c:pt idx="596">
                  <c:v>83.543417366946784</c:v>
                </c:pt>
                <c:pt idx="597">
                  <c:v>83.68347338935574</c:v>
                </c:pt>
                <c:pt idx="598">
                  <c:v>83.82352941176471</c:v>
                </c:pt>
                <c:pt idx="599">
                  <c:v>83.96358543417368</c:v>
                </c:pt>
                <c:pt idx="600">
                  <c:v>84.103641456582636</c:v>
                </c:pt>
                <c:pt idx="601">
                  <c:v>84.243697478991606</c:v>
                </c:pt>
                <c:pt idx="602">
                  <c:v>84.383753501400562</c:v>
                </c:pt>
                <c:pt idx="603">
                  <c:v>84.523809523809533</c:v>
                </c:pt>
                <c:pt idx="604">
                  <c:v>84.663865546218489</c:v>
                </c:pt>
                <c:pt idx="605">
                  <c:v>84.803921568627459</c:v>
                </c:pt>
                <c:pt idx="606">
                  <c:v>84.943977591036415</c:v>
                </c:pt>
                <c:pt idx="607">
                  <c:v>85.084033613445385</c:v>
                </c:pt>
                <c:pt idx="608">
                  <c:v>85.224089635854341</c:v>
                </c:pt>
                <c:pt idx="609">
                  <c:v>85.364145658263311</c:v>
                </c:pt>
                <c:pt idx="610">
                  <c:v>85.504201680672267</c:v>
                </c:pt>
                <c:pt idx="611">
                  <c:v>85.644257703081237</c:v>
                </c:pt>
                <c:pt idx="612">
                  <c:v>85.784313725490208</c:v>
                </c:pt>
                <c:pt idx="613">
                  <c:v>85.924369747899163</c:v>
                </c:pt>
                <c:pt idx="614">
                  <c:v>86.064425770308134</c:v>
                </c:pt>
                <c:pt idx="615">
                  <c:v>86.20448179271709</c:v>
                </c:pt>
                <c:pt idx="616">
                  <c:v>86.34453781512606</c:v>
                </c:pt>
                <c:pt idx="617">
                  <c:v>86.484593837535016</c:v>
                </c:pt>
                <c:pt idx="618">
                  <c:v>86.624649859943986</c:v>
                </c:pt>
                <c:pt idx="619">
                  <c:v>86.764705882352942</c:v>
                </c:pt>
                <c:pt idx="620">
                  <c:v>86.904761904761912</c:v>
                </c:pt>
                <c:pt idx="621">
                  <c:v>87.044817927170868</c:v>
                </c:pt>
                <c:pt idx="622">
                  <c:v>87.184873949579838</c:v>
                </c:pt>
                <c:pt idx="623">
                  <c:v>87.324929971988794</c:v>
                </c:pt>
                <c:pt idx="624">
                  <c:v>87.464985994397765</c:v>
                </c:pt>
                <c:pt idx="625">
                  <c:v>87.605042016806721</c:v>
                </c:pt>
                <c:pt idx="626">
                  <c:v>87.745098039215691</c:v>
                </c:pt>
                <c:pt idx="627">
                  <c:v>87.885154061624661</c:v>
                </c:pt>
                <c:pt idx="628">
                  <c:v>88.025210084033617</c:v>
                </c:pt>
                <c:pt idx="629">
                  <c:v>88.165266106442587</c:v>
                </c:pt>
                <c:pt idx="630">
                  <c:v>88.305322128851543</c:v>
                </c:pt>
                <c:pt idx="631">
                  <c:v>88.445378151260513</c:v>
                </c:pt>
                <c:pt idx="632">
                  <c:v>88.585434173669469</c:v>
                </c:pt>
                <c:pt idx="633">
                  <c:v>88.725490196078439</c:v>
                </c:pt>
                <c:pt idx="634">
                  <c:v>88.865546218487395</c:v>
                </c:pt>
                <c:pt idx="635">
                  <c:v>89.005602240896366</c:v>
                </c:pt>
                <c:pt idx="636">
                  <c:v>89.145658263305322</c:v>
                </c:pt>
                <c:pt idx="637">
                  <c:v>89.285714285714292</c:v>
                </c:pt>
                <c:pt idx="638">
                  <c:v>89.425770308123248</c:v>
                </c:pt>
                <c:pt idx="639">
                  <c:v>89.565826330532218</c:v>
                </c:pt>
                <c:pt idx="640">
                  <c:v>89.705882352941174</c:v>
                </c:pt>
                <c:pt idx="641">
                  <c:v>89.845938375350144</c:v>
                </c:pt>
                <c:pt idx="642">
                  <c:v>89.985994397759114</c:v>
                </c:pt>
                <c:pt idx="643">
                  <c:v>90.12605042016807</c:v>
                </c:pt>
                <c:pt idx="644">
                  <c:v>90.266106442577041</c:v>
                </c:pt>
                <c:pt idx="645">
                  <c:v>90.406162464985997</c:v>
                </c:pt>
                <c:pt idx="646">
                  <c:v>90.546218487394967</c:v>
                </c:pt>
                <c:pt idx="647">
                  <c:v>90.686274509803923</c:v>
                </c:pt>
                <c:pt idx="648">
                  <c:v>90.826330532212893</c:v>
                </c:pt>
                <c:pt idx="649">
                  <c:v>90.966386554621849</c:v>
                </c:pt>
                <c:pt idx="650">
                  <c:v>91.106442577030819</c:v>
                </c:pt>
                <c:pt idx="651">
                  <c:v>91.246498599439775</c:v>
                </c:pt>
                <c:pt idx="652">
                  <c:v>91.386554621848745</c:v>
                </c:pt>
                <c:pt idx="653">
                  <c:v>91.526610644257701</c:v>
                </c:pt>
                <c:pt idx="654">
                  <c:v>91.666666666666671</c:v>
                </c:pt>
                <c:pt idx="655">
                  <c:v>91.806722689075642</c:v>
                </c:pt>
                <c:pt idx="656">
                  <c:v>91.946778711484598</c:v>
                </c:pt>
                <c:pt idx="657">
                  <c:v>92.086834733893568</c:v>
                </c:pt>
                <c:pt idx="658">
                  <c:v>92.226890756302524</c:v>
                </c:pt>
                <c:pt idx="659">
                  <c:v>92.366946778711494</c:v>
                </c:pt>
                <c:pt idx="660">
                  <c:v>92.50700280112045</c:v>
                </c:pt>
                <c:pt idx="661">
                  <c:v>92.64705882352942</c:v>
                </c:pt>
                <c:pt idx="662">
                  <c:v>92.787114845938376</c:v>
                </c:pt>
                <c:pt idx="663">
                  <c:v>92.927170868347346</c:v>
                </c:pt>
                <c:pt idx="664">
                  <c:v>93.067226890756302</c:v>
                </c:pt>
                <c:pt idx="665">
                  <c:v>93.207282913165272</c:v>
                </c:pt>
                <c:pt idx="666">
                  <c:v>93.347338935574228</c:v>
                </c:pt>
                <c:pt idx="667">
                  <c:v>93.487394957983199</c:v>
                </c:pt>
                <c:pt idx="668">
                  <c:v>93.627450980392155</c:v>
                </c:pt>
                <c:pt idx="669">
                  <c:v>93.767507002801125</c:v>
                </c:pt>
                <c:pt idx="670">
                  <c:v>93.907563025210095</c:v>
                </c:pt>
                <c:pt idx="671">
                  <c:v>94.047619047619051</c:v>
                </c:pt>
                <c:pt idx="672">
                  <c:v>94.187675070028021</c:v>
                </c:pt>
                <c:pt idx="673">
                  <c:v>94.327731092436977</c:v>
                </c:pt>
                <c:pt idx="674">
                  <c:v>94.467787114845947</c:v>
                </c:pt>
                <c:pt idx="675">
                  <c:v>94.607843137254903</c:v>
                </c:pt>
                <c:pt idx="676">
                  <c:v>94.747899159663874</c:v>
                </c:pt>
                <c:pt idx="677">
                  <c:v>94.88795518207283</c:v>
                </c:pt>
                <c:pt idx="678">
                  <c:v>95.0280112044818</c:v>
                </c:pt>
                <c:pt idx="679">
                  <c:v>95.168067226890756</c:v>
                </c:pt>
                <c:pt idx="680">
                  <c:v>95.308123249299726</c:v>
                </c:pt>
                <c:pt idx="681">
                  <c:v>95.448179271708682</c:v>
                </c:pt>
                <c:pt idx="682">
                  <c:v>95.588235294117652</c:v>
                </c:pt>
                <c:pt idx="683">
                  <c:v>95.728291316526622</c:v>
                </c:pt>
                <c:pt idx="684">
                  <c:v>95.868347338935578</c:v>
                </c:pt>
                <c:pt idx="685">
                  <c:v>96.008403361344548</c:v>
                </c:pt>
                <c:pt idx="686">
                  <c:v>96.148459383753504</c:v>
                </c:pt>
                <c:pt idx="687">
                  <c:v>96.288515406162475</c:v>
                </c:pt>
                <c:pt idx="688">
                  <c:v>96.428571428571431</c:v>
                </c:pt>
                <c:pt idx="689">
                  <c:v>96.568627450980401</c:v>
                </c:pt>
                <c:pt idx="690">
                  <c:v>96.708683473389357</c:v>
                </c:pt>
                <c:pt idx="691">
                  <c:v>96.848739495798327</c:v>
                </c:pt>
                <c:pt idx="692">
                  <c:v>96.988795518207283</c:v>
                </c:pt>
                <c:pt idx="693">
                  <c:v>97.128851540616253</c:v>
                </c:pt>
                <c:pt idx="694">
                  <c:v>97.268907563025209</c:v>
                </c:pt>
                <c:pt idx="695">
                  <c:v>97.408963585434179</c:v>
                </c:pt>
                <c:pt idx="696">
                  <c:v>97.549019607843135</c:v>
                </c:pt>
                <c:pt idx="697">
                  <c:v>97.689075630252105</c:v>
                </c:pt>
                <c:pt idx="698">
                  <c:v>97.829131652661076</c:v>
                </c:pt>
                <c:pt idx="699">
                  <c:v>97.969187675070032</c:v>
                </c:pt>
                <c:pt idx="700">
                  <c:v>98.109243697479002</c:v>
                </c:pt>
                <c:pt idx="701">
                  <c:v>98.249299719887958</c:v>
                </c:pt>
                <c:pt idx="702">
                  <c:v>98.389355742296928</c:v>
                </c:pt>
                <c:pt idx="703">
                  <c:v>98.529411764705884</c:v>
                </c:pt>
                <c:pt idx="704">
                  <c:v>98.669467787114854</c:v>
                </c:pt>
                <c:pt idx="705">
                  <c:v>98.80952380952381</c:v>
                </c:pt>
                <c:pt idx="706">
                  <c:v>98.94957983193278</c:v>
                </c:pt>
                <c:pt idx="707">
                  <c:v>99.089635854341736</c:v>
                </c:pt>
                <c:pt idx="708">
                  <c:v>99.229691876750707</c:v>
                </c:pt>
                <c:pt idx="709">
                  <c:v>99.369747899159663</c:v>
                </c:pt>
                <c:pt idx="710">
                  <c:v>99.509803921568633</c:v>
                </c:pt>
                <c:pt idx="711">
                  <c:v>99.649859943977589</c:v>
                </c:pt>
                <c:pt idx="712">
                  <c:v>99.789915966386559</c:v>
                </c:pt>
                <c:pt idx="713">
                  <c:v>99.929971988795529</c:v>
                </c:pt>
              </c:numCache>
            </c:numRef>
          </c:xVal>
          <c:yVal>
            <c:numRef>
              <c:f>Regression!$F$31:$F$744</c:f>
              <c:numCache>
                <c:formatCode>General</c:formatCode>
                <c:ptCount val="714"/>
                <c:pt idx="0">
                  <c:v>0.42</c:v>
                </c:pt>
                <c:pt idx="1">
                  <c:v>0.67</c:v>
                </c:pt>
                <c:pt idx="2">
                  <c:v>0.75</c:v>
                </c:pt>
                <c:pt idx="3">
                  <c:v>0.75</c:v>
                </c:pt>
                <c:pt idx="4">
                  <c:v>0.83</c:v>
                </c:pt>
                <c:pt idx="5">
                  <c:v>0.83</c:v>
                </c:pt>
                <c:pt idx="6">
                  <c:v>0.92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20.5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23.5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24.5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28.5</c:v>
                </c:pt>
                <c:pt idx="363">
                  <c:v>28.5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30.5</c:v>
                </c:pt>
                <c:pt idx="410">
                  <c:v>30.5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32.5</c:v>
                </c:pt>
                <c:pt idx="447">
                  <c:v>32.5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34.5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36.5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40.5</c:v>
                </c:pt>
                <c:pt idx="565">
                  <c:v>40.5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45.5</c:v>
                </c:pt>
                <c:pt idx="612">
                  <c:v>45.5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53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55</c:v>
                </c:pt>
                <c:pt idx="673">
                  <c:v>55</c:v>
                </c:pt>
                <c:pt idx="674">
                  <c:v>55.5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57</c:v>
                </c:pt>
                <c:pt idx="680">
                  <c:v>57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59</c:v>
                </c:pt>
                <c:pt idx="687">
                  <c:v>59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64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66</c:v>
                </c:pt>
                <c:pt idx="707">
                  <c:v>70</c:v>
                </c:pt>
                <c:pt idx="708">
                  <c:v>70</c:v>
                </c:pt>
                <c:pt idx="709">
                  <c:v>70.5</c:v>
                </c:pt>
                <c:pt idx="710">
                  <c:v>71</c:v>
                </c:pt>
                <c:pt idx="711">
                  <c:v>71</c:v>
                </c:pt>
                <c:pt idx="712">
                  <c:v>74</c:v>
                </c:pt>
                <c:pt idx="71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7-49C7-AE7B-B49F1AFD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30400"/>
        <c:axId val="603623184"/>
      </c:scatterChart>
      <c:valAx>
        <c:axId val="6036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623184"/>
        <c:crosses val="autoZero"/>
        <c:crossBetween val="midCat"/>
      </c:valAx>
      <c:valAx>
        <c:axId val="60362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63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Distribution of age</a:t>
          </a:r>
        </a:p>
      </cx:txPr>
    </cx:title>
    <cx:plotArea>
      <cx:plotAreaRegion>
        <cx:series layoutId="clusteredColumn" uniqueId="{A3CCC16D-1E37-40DC-AD94-F26202A504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fare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Distribution of fare</a:t>
          </a:r>
        </a:p>
      </cx:txPr>
    </cx:title>
    <cx:plotArea>
      <cx:plotAreaRegion>
        <cx:series layoutId="clusteredColumn" uniqueId="{0AFD69F1-A2E8-4859-994F-ACE52A5F897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179070</xdr:rowOff>
    </xdr:from>
    <xdr:to>
      <xdr:col>15</xdr:col>
      <xdr:colOff>255270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98451-1F60-44AC-8254-A6788A8A0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15</xdr:row>
      <xdr:rowOff>121920</xdr:rowOff>
    </xdr:from>
    <xdr:to>
      <xdr:col>7</xdr:col>
      <xdr:colOff>160020</xdr:colOff>
      <xdr:row>30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7DAEB5-8B33-48D5-876E-B54BD08AE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2865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60960</xdr:colOff>
      <xdr:row>0</xdr:row>
      <xdr:rowOff>22860</xdr:rowOff>
    </xdr:from>
    <xdr:to>
      <xdr:col>7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C7E9D6-EF97-457B-A5E4-2681569405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22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Q892" totalsRowShown="0">
  <autoFilter ref="A1:Q892"/>
  <tableColumns count="17">
    <tableColumn id="1" name="PassengerId"/>
    <tableColumn id="4" name="Name"/>
    <tableColumn id="9" name="Ticket"/>
    <tableColumn id="11" name="Cabin"/>
    <tableColumn id="5" name="Sex"/>
    <tableColumn id="12" name="Embarked"/>
    <tableColumn id="6" name="Age"/>
    <tableColumn id="2" name="Survived"/>
    <tableColumn id="13" name="Sex_F" dataDxfId="8">
      <calculatedColumnFormula>IF(Table1[[#This Row],[Sex]]="female",1,0)</calculatedColumnFormula>
    </tableColumn>
    <tableColumn id="14" name="Sex_M" dataDxfId="7">
      <calculatedColumnFormula>IF(Table1[[#This Row],[Sex]]="male",1,0)</calculatedColumnFormula>
    </tableColumn>
    <tableColumn id="3" name="Pclass"/>
    <tableColumn id="7" name="SibSp"/>
    <tableColumn id="8" name="Parch"/>
    <tableColumn id="10" name="Fare"/>
    <tableColumn id="17" name="Embarked_C" dataDxfId="6">
      <calculatedColumnFormula>IF(Table1[[#This Row],[Embarked]]="C",1,0)</calculatedColumnFormula>
    </tableColumn>
    <tableColumn id="16" name="Embarked_Q" dataDxfId="5">
      <calculatedColumnFormula>IF(Table1[[#This Row],[Embarked]]="Q",1,0)</calculatedColumnFormula>
    </tableColumn>
    <tableColumn id="15" name="Embarked_S" dataDxfId="4">
      <calculatedColumnFormula>IF(Table1[[#This Row],[Embarked]]="S",1,0)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4"/>
  <sheetViews>
    <sheetView tabSelected="1" topLeftCell="A5" workbookViewId="0">
      <selection activeCell="E19" sqref="E19:E20"/>
    </sheetView>
  </sheetViews>
  <sheetFormatPr defaultRowHeight="14.4" x14ac:dyDescent="0.55000000000000004"/>
  <sheetData>
    <row r="1" spans="1:29" x14ac:dyDescent="0.55000000000000004">
      <c r="A1" t="s">
        <v>1227</v>
      </c>
    </row>
    <row r="2" spans="1:29" ht="14.7" thickBot="1" x14ac:dyDescent="0.6"/>
    <row r="3" spans="1:29" x14ac:dyDescent="0.55000000000000004">
      <c r="A3" s="11" t="s">
        <v>1228</v>
      </c>
      <c r="B3" s="11"/>
    </row>
    <row r="4" spans="1:29" x14ac:dyDescent="0.55000000000000004">
      <c r="A4" s="8" t="s">
        <v>1229</v>
      </c>
      <c r="B4" s="8">
        <v>0.52086103599480915</v>
      </c>
    </row>
    <row r="5" spans="1:29" x14ac:dyDescent="0.55000000000000004">
      <c r="A5" s="8" t="s">
        <v>1230</v>
      </c>
      <c r="B5" s="8">
        <v>0.27129621881758592</v>
      </c>
    </row>
    <row r="6" spans="1:29" x14ac:dyDescent="0.55000000000000004">
      <c r="A6" s="8" t="s">
        <v>1231</v>
      </c>
      <c r="B6" s="8">
        <v>0.26369760115550039</v>
      </c>
    </row>
    <row r="7" spans="1:29" x14ac:dyDescent="0.55000000000000004">
      <c r="A7" s="8" t="s">
        <v>1232</v>
      </c>
      <c r="B7" s="8">
        <v>12.452928032076848</v>
      </c>
    </row>
    <row r="8" spans="1:29" ht="14.7" thickBot="1" x14ac:dyDescent="0.6">
      <c r="A8" s="9" t="s">
        <v>1233</v>
      </c>
      <c r="B8" s="9">
        <v>714</v>
      </c>
    </row>
    <row r="10" spans="1:29" ht="14.7" thickBot="1" x14ac:dyDescent="0.6">
      <c r="A10" t="s">
        <v>1234</v>
      </c>
    </row>
    <row r="11" spans="1:29" x14ac:dyDescent="0.55000000000000004">
      <c r="A11" s="10"/>
      <c r="B11" s="10" t="s">
        <v>1239</v>
      </c>
      <c r="C11" s="10" t="s">
        <v>1240</v>
      </c>
      <c r="D11" s="10" t="s">
        <v>1241</v>
      </c>
      <c r="E11" s="10" t="s">
        <v>1242</v>
      </c>
      <c r="F11" s="10" t="s">
        <v>1243</v>
      </c>
    </row>
    <row r="12" spans="1:29" x14ac:dyDescent="0.55000000000000004">
      <c r="A12" s="8" t="s">
        <v>1235</v>
      </c>
      <c r="B12" s="8">
        <v>7</v>
      </c>
      <c r="C12" s="8">
        <v>40818.316427653175</v>
      </c>
      <c r="D12" s="8">
        <v>5831.1880610933104</v>
      </c>
      <c r="E12" s="8">
        <v>43.869317834654076</v>
      </c>
      <c r="F12" s="8">
        <v>1.582524738068519E-51</v>
      </c>
    </row>
    <row r="13" spans="1:29" x14ac:dyDescent="0.55000000000000004">
      <c r="A13" s="8" t="s">
        <v>1236</v>
      </c>
      <c r="B13" s="8">
        <v>707</v>
      </c>
      <c r="C13" s="8">
        <v>109638.31951646435</v>
      </c>
      <c r="D13" s="8">
        <v>155.07541657208537</v>
      </c>
      <c r="E13" s="8"/>
      <c r="F13" s="8"/>
    </row>
    <row r="14" spans="1:29" ht="14.7" thickBot="1" x14ac:dyDescent="0.6">
      <c r="A14" s="9" t="s">
        <v>1237</v>
      </c>
      <c r="B14" s="9">
        <v>714</v>
      </c>
      <c r="C14" s="9">
        <v>150456.63594411753</v>
      </c>
      <c r="D14" s="9"/>
      <c r="E14" s="9"/>
      <c r="F14" s="9"/>
      <c r="S14">
        <f>$B$17+$B$18*T16+$B$19*U16+$B$20*V16+$B$21*W16+$B$22*X16+Y16*$B$23+Z16*$B$24</f>
        <v>29.361431364904256</v>
      </c>
    </row>
    <row r="15" spans="1:29" ht="14.7" thickBot="1" x14ac:dyDescent="0.6">
      <c r="S15" s="1" t="s">
        <v>5</v>
      </c>
      <c r="T15" s="1" t="s">
        <v>1</v>
      </c>
      <c r="U15" s="1" t="s">
        <v>1222</v>
      </c>
      <c r="V15" s="1" t="s">
        <v>1223</v>
      </c>
      <c r="W15" s="1" t="s">
        <v>2</v>
      </c>
      <c r="X15" s="1" t="s">
        <v>6</v>
      </c>
      <c r="Y15" s="1" t="s">
        <v>7</v>
      </c>
      <c r="Z15" s="1" t="s">
        <v>9</v>
      </c>
    </row>
    <row r="16" spans="1:29" x14ac:dyDescent="0.55000000000000004">
      <c r="A16" s="10"/>
      <c r="B16" s="10" t="s">
        <v>1244</v>
      </c>
      <c r="C16" s="10" t="s">
        <v>1232</v>
      </c>
      <c r="D16" s="10" t="s">
        <v>1245</v>
      </c>
      <c r="E16" s="10" t="s">
        <v>1246</v>
      </c>
      <c r="F16" s="10" t="s">
        <v>1247</v>
      </c>
      <c r="G16" s="10" t="s">
        <v>1248</v>
      </c>
      <c r="H16" s="10" t="s">
        <v>1249</v>
      </c>
      <c r="I16" s="10" t="s">
        <v>1250</v>
      </c>
      <c r="M16" s="2">
        <v>6</v>
      </c>
      <c r="N16" s="3" t="s">
        <v>26</v>
      </c>
      <c r="O16" s="3">
        <v>330877</v>
      </c>
      <c r="P16" s="3"/>
      <c r="Q16" s="3" t="s">
        <v>13</v>
      </c>
      <c r="R16" s="3" t="s">
        <v>27</v>
      </c>
      <c r="S16" s="3">
        <f>ROUND($B$17+$B$18*T16+$B$21*W16+$B$22*X16+Y16,1)</f>
        <v>29.5</v>
      </c>
      <c r="T16" s="3">
        <v>0</v>
      </c>
      <c r="U16" s="3">
        <f>IF(Table1[[#This Row],[Sex]]="female",1,0)</f>
        <v>1</v>
      </c>
      <c r="V16" s="3">
        <f>IF(Table1[[#This Row],[Sex]]="male",1,0)</f>
        <v>0</v>
      </c>
      <c r="W16" s="3">
        <v>3</v>
      </c>
      <c r="X16" s="3">
        <v>0</v>
      </c>
      <c r="Y16" s="3">
        <v>0</v>
      </c>
      <c r="Z16" s="3">
        <v>8.4582999999999995</v>
      </c>
      <c r="AA16" s="3">
        <f>IF(Table1[[#This Row],[Embarked]]="C",1,0)</f>
        <v>0</v>
      </c>
      <c r="AB16" s="3">
        <f>IF(Table1[[#This Row],[Embarked]]="Q",1,0)</f>
        <v>0</v>
      </c>
      <c r="AC16" s="4">
        <f>IF(Table1[[#This Row],[Embarked]]="S",1,0)</f>
        <v>1</v>
      </c>
    </row>
    <row r="17" spans="1:29" x14ac:dyDescent="0.55000000000000004">
      <c r="A17" s="8" t="s">
        <v>1238</v>
      </c>
      <c r="B17" s="8">
        <v>53.603962343980406</v>
      </c>
      <c r="C17" s="8">
        <v>2.2692719534696688</v>
      </c>
      <c r="D17" s="8">
        <v>23.621656391611012</v>
      </c>
      <c r="E17" s="8">
        <v>2.172218894920945E-91</v>
      </c>
      <c r="F17" s="8">
        <v>49.148643887599775</v>
      </c>
      <c r="G17" s="8">
        <v>58.059280800361037</v>
      </c>
      <c r="H17" s="8">
        <v>49.148643887599775</v>
      </c>
      <c r="I17" s="8">
        <v>58.059280800361037</v>
      </c>
      <c r="M17" s="5">
        <v>18</v>
      </c>
      <c r="N17" s="6" t="s">
        <v>44</v>
      </c>
      <c r="O17" s="6">
        <v>244373</v>
      </c>
      <c r="P17" s="6"/>
      <c r="Q17" s="6" t="s">
        <v>13</v>
      </c>
      <c r="R17" s="6" t="s">
        <v>15</v>
      </c>
      <c r="S17" s="3">
        <f t="shared" ref="S17:S80" si="0">ROUND($B$17+$B$18*T17+$B$21*W17+$B$22*X17+Y17,1)</f>
        <v>30.6</v>
      </c>
      <c r="T17" s="6">
        <v>1</v>
      </c>
      <c r="U17" s="6">
        <f>IF(Table1[[#This Row],[Sex]]="female",1,0)</f>
        <v>0</v>
      </c>
      <c r="V17" s="6">
        <f>IF(Table1[[#This Row],[Sex]]="male",1,0)</f>
        <v>1</v>
      </c>
      <c r="W17" s="6">
        <v>2</v>
      </c>
      <c r="X17" s="6">
        <v>0</v>
      </c>
      <c r="Y17" s="6">
        <v>0</v>
      </c>
      <c r="Z17" s="6">
        <v>13</v>
      </c>
      <c r="AA17" s="6">
        <f>IF(Table1[[#This Row],[Embarked]]="C",1,0)</f>
        <v>0</v>
      </c>
      <c r="AB17" s="6">
        <f>IF(Table1[[#This Row],[Embarked]]="Q",1,0)</f>
        <v>0</v>
      </c>
      <c r="AC17" s="7">
        <f>IF(Table1[[#This Row],[Embarked]]="S",1,0)</f>
        <v>1</v>
      </c>
    </row>
    <row r="18" spans="1:29" x14ac:dyDescent="0.55000000000000004">
      <c r="A18" s="8" t="s">
        <v>1</v>
      </c>
      <c r="B18" s="8">
        <v>-6.9330535267303048</v>
      </c>
      <c r="C18" s="8">
        <v>1.1976383070072023</v>
      </c>
      <c r="D18" s="8">
        <v>-5.7889376835777941</v>
      </c>
      <c r="E18" s="8">
        <v>1.0650487640519534E-8</v>
      </c>
      <c r="F18" s="8">
        <v>-9.2844068077327098</v>
      </c>
      <c r="G18" s="8">
        <v>-4.5817002457278999</v>
      </c>
      <c r="H18" s="8">
        <v>-9.2844068077327098</v>
      </c>
      <c r="I18" s="8">
        <v>-4.5817002457278999</v>
      </c>
      <c r="M18" s="2">
        <v>20</v>
      </c>
      <c r="N18" s="3" t="s">
        <v>46</v>
      </c>
      <c r="O18" s="3">
        <v>2649</v>
      </c>
      <c r="P18" s="3"/>
      <c r="Q18" s="3" t="s">
        <v>17</v>
      </c>
      <c r="R18" s="3" t="s">
        <v>20</v>
      </c>
      <c r="S18" s="3">
        <f t="shared" si="0"/>
        <v>22.6</v>
      </c>
      <c r="T18" s="3">
        <v>1</v>
      </c>
      <c r="U18" s="3">
        <f>IF(Table1[[#This Row],[Sex]]="female",1,0)</f>
        <v>0</v>
      </c>
      <c r="V18" s="3">
        <f>IF(Table1[[#This Row],[Sex]]="male",1,0)</f>
        <v>1</v>
      </c>
      <c r="W18" s="3">
        <v>3</v>
      </c>
      <c r="X18" s="3">
        <v>0</v>
      </c>
      <c r="Y18" s="3">
        <v>0</v>
      </c>
      <c r="Z18" s="3">
        <v>7.2249999999999996</v>
      </c>
      <c r="AA18" s="3">
        <f>IF(Table1[[#This Row],[Embarked]]="C",1,0)</f>
        <v>0</v>
      </c>
      <c r="AB18" s="3">
        <f>IF(Table1[[#This Row],[Embarked]]="Q",1,0)</f>
        <v>0</v>
      </c>
      <c r="AC18" s="4">
        <f>IF(Table1[[#This Row],[Embarked]]="S",1,0)</f>
        <v>1</v>
      </c>
    </row>
    <row r="19" spans="1:29" x14ac:dyDescent="0.55000000000000004">
      <c r="A19" s="8" t="s">
        <v>1222</v>
      </c>
      <c r="B19" s="8">
        <v>0</v>
      </c>
      <c r="C19" s="8">
        <v>0</v>
      </c>
      <c r="D19" s="8">
        <v>65535</v>
      </c>
      <c r="E19" s="8" t="e">
        <v>#NUM!</v>
      </c>
      <c r="F19" s="8">
        <v>0</v>
      </c>
      <c r="G19" s="8">
        <v>0</v>
      </c>
      <c r="H19" s="8">
        <v>0</v>
      </c>
      <c r="I19" s="8">
        <v>0</v>
      </c>
      <c r="M19" s="5">
        <v>27</v>
      </c>
      <c r="N19" s="6" t="s">
        <v>55</v>
      </c>
      <c r="O19" s="6">
        <v>2631</v>
      </c>
      <c r="P19" s="6"/>
      <c r="Q19" s="6" t="s">
        <v>13</v>
      </c>
      <c r="R19" s="6" t="s">
        <v>20</v>
      </c>
      <c r="S19" s="3">
        <f t="shared" si="0"/>
        <v>29.5</v>
      </c>
      <c r="T19" s="6">
        <v>0</v>
      </c>
      <c r="U19" s="6">
        <f>IF(Table1[[#This Row],[Sex]]="female",1,0)</f>
        <v>0</v>
      </c>
      <c r="V19" s="6">
        <f>IF(Table1[[#This Row],[Sex]]="male",1,0)</f>
        <v>1</v>
      </c>
      <c r="W19" s="6">
        <v>3</v>
      </c>
      <c r="X19" s="6">
        <v>0</v>
      </c>
      <c r="Y19" s="6">
        <v>0</v>
      </c>
      <c r="Z19" s="6">
        <v>7.2249999999999996</v>
      </c>
      <c r="AA19" s="6">
        <f>IF(Table1[[#This Row],[Embarked]]="C",1,0)</f>
        <v>0</v>
      </c>
      <c r="AB19" s="6">
        <f>IF(Table1[[#This Row],[Embarked]]="Q",1,0)</f>
        <v>0</v>
      </c>
      <c r="AC19" s="7">
        <f>IF(Table1[[#This Row],[Embarked]]="S",1,0)</f>
        <v>1</v>
      </c>
    </row>
    <row r="20" spans="1:29" x14ac:dyDescent="0.55000000000000004">
      <c r="A20" s="8" t="s">
        <v>1223</v>
      </c>
      <c r="B20" s="8">
        <v>-0.29063070786741263</v>
      </c>
      <c r="C20" s="8">
        <v>1.1840649285070217</v>
      </c>
      <c r="D20" s="8">
        <v>-0.24545166474431993</v>
      </c>
      <c r="E20" s="8" t="e">
        <v>#NUM!</v>
      </c>
      <c r="F20" s="8">
        <v>-2.6153350349377726</v>
      </c>
      <c r="G20" s="8">
        <v>2.0340736192029469</v>
      </c>
      <c r="H20" s="8">
        <v>-2.6153350349377726</v>
      </c>
      <c r="I20" s="8">
        <v>2.0340736192029469</v>
      </c>
      <c r="M20" s="2">
        <v>29</v>
      </c>
      <c r="N20" s="3" t="s">
        <v>58</v>
      </c>
      <c r="O20" s="3">
        <v>330959</v>
      </c>
      <c r="P20" s="3"/>
      <c r="Q20" s="3" t="s">
        <v>17</v>
      </c>
      <c r="R20" s="3" t="s">
        <v>27</v>
      </c>
      <c r="S20" s="3">
        <f t="shared" si="0"/>
        <v>22.6</v>
      </c>
      <c r="T20" s="3">
        <v>1</v>
      </c>
      <c r="U20" s="3">
        <f>IF(Table1[[#This Row],[Sex]]="female",1,0)</f>
        <v>1</v>
      </c>
      <c r="V20" s="3">
        <f>IF(Table1[[#This Row],[Sex]]="male",1,0)</f>
        <v>0</v>
      </c>
      <c r="W20" s="3">
        <v>3</v>
      </c>
      <c r="X20" s="3">
        <v>0</v>
      </c>
      <c r="Y20" s="3">
        <v>0</v>
      </c>
      <c r="Z20" s="3">
        <v>7.8792</v>
      </c>
      <c r="AA20" s="3">
        <f>IF(Table1[[#This Row],[Embarked]]="C",1,0)</f>
        <v>0</v>
      </c>
      <c r="AB20" s="3">
        <f>IF(Table1[[#This Row],[Embarked]]="Q",1,0)</f>
        <v>0</v>
      </c>
      <c r="AC20" s="4">
        <f>IF(Table1[[#This Row],[Embarked]]="S",1,0)</f>
        <v>0</v>
      </c>
    </row>
    <row r="21" spans="1:29" x14ac:dyDescent="0.55000000000000004">
      <c r="A21" s="8" t="s">
        <v>2</v>
      </c>
      <c r="B21" s="8">
        <v>-8.0386131631332471</v>
      </c>
      <c r="C21" s="8">
        <v>0.70995381426615833</v>
      </c>
      <c r="D21" s="8">
        <v>-11.322726917725396</v>
      </c>
      <c r="E21" s="8">
        <v>1.9804843260079642E-27</v>
      </c>
      <c r="F21" s="8">
        <v>-9.432483266291916</v>
      </c>
      <c r="G21" s="8">
        <v>-6.6447430599745783</v>
      </c>
      <c r="H21" s="8">
        <v>-9.432483266291916</v>
      </c>
      <c r="I21" s="8">
        <v>-6.6447430599745783</v>
      </c>
      <c r="M21" s="5">
        <v>30</v>
      </c>
      <c r="N21" s="6" t="s">
        <v>59</v>
      </c>
      <c r="O21" s="6">
        <v>349216</v>
      </c>
      <c r="P21" s="6"/>
      <c r="Q21" s="6" t="s">
        <v>13</v>
      </c>
      <c r="R21" s="6" t="s">
        <v>15</v>
      </c>
      <c r="S21" s="3">
        <f t="shared" si="0"/>
        <v>29.5</v>
      </c>
      <c r="T21" s="6">
        <v>0</v>
      </c>
      <c r="U21" s="6">
        <f>IF(Table1[[#This Row],[Sex]]="female",1,0)</f>
        <v>0</v>
      </c>
      <c r="V21" s="6">
        <f>IF(Table1[[#This Row],[Sex]]="male",1,0)</f>
        <v>1</v>
      </c>
      <c r="W21" s="6">
        <v>3</v>
      </c>
      <c r="X21" s="6">
        <v>0</v>
      </c>
      <c r="Y21" s="6">
        <v>0</v>
      </c>
      <c r="Z21" s="6">
        <v>7.8958000000000004</v>
      </c>
      <c r="AA21" s="6">
        <f>IF(Table1[[#This Row],[Embarked]]="C",1,0)</f>
        <v>0</v>
      </c>
      <c r="AB21" s="6">
        <f>IF(Table1[[#This Row],[Embarked]]="Q",1,0)</f>
        <v>0</v>
      </c>
      <c r="AC21" s="7">
        <f>IF(Table1[[#This Row],[Embarked]]="S",1,0)</f>
        <v>1</v>
      </c>
    </row>
    <row r="22" spans="1:29" x14ac:dyDescent="0.55000000000000004">
      <c r="A22" s="8" t="s">
        <v>6</v>
      </c>
      <c r="B22" s="8">
        <v>-4.0007240560613457</v>
      </c>
      <c r="C22" s="8">
        <v>0.54958654381039862</v>
      </c>
      <c r="D22" s="8">
        <v>-7.279516030948443</v>
      </c>
      <c r="E22" s="8">
        <v>8.9425736929262025E-13</v>
      </c>
      <c r="F22" s="8">
        <v>-5.0797410810032346</v>
      </c>
      <c r="G22" s="8">
        <v>-2.9217070311194564</v>
      </c>
      <c r="H22" s="8">
        <v>-5.0797410810032346</v>
      </c>
      <c r="I22" s="8">
        <v>-2.9217070311194564</v>
      </c>
      <c r="M22" s="2">
        <v>32</v>
      </c>
      <c r="N22" s="3" t="s">
        <v>62</v>
      </c>
      <c r="O22" s="3" t="s">
        <v>63</v>
      </c>
      <c r="P22" s="3" t="s">
        <v>64</v>
      </c>
      <c r="Q22" s="3" t="s">
        <v>17</v>
      </c>
      <c r="R22" s="3" t="s">
        <v>20</v>
      </c>
      <c r="S22" s="3">
        <f t="shared" si="0"/>
        <v>34.6</v>
      </c>
      <c r="T22" s="3">
        <v>1</v>
      </c>
      <c r="U22" s="3">
        <f>IF(Table1[[#This Row],[Sex]]="female",1,0)</f>
        <v>0</v>
      </c>
      <c r="V22" s="3">
        <f>IF(Table1[[#This Row],[Sex]]="male",1,0)</f>
        <v>1</v>
      </c>
      <c r="W22" s="3">
        <v>1</v>
      </c>
      <c r="X22" s="3">
        <v>1</v>
      </c>
      <c r="Y22" s="3">
        <v>0</v>
      </c>
      <c r="Z22" s="3">
        <v>146.52080000000001</v>
      </c>
      <c r="AA22" s="3">
        <f>IF(Table1[[#This Row],[Embarked]]="C",1,0)</f>
        <v>0</v>
      </c>
      <c r="AB22" s="3">
        <f>IF(Table1[[#This Row],[Embarked]]="Q",1,0)</f>
        <v>0</v>
      </c>
      <c r="AC22" s="4">
        <f>IF(Table1[[#This Row],[Embarked]]="S",1,0)</f>
        <v>1</v>
      </c>
    </row>
    <row r="23" spans="1:29" x14ac:dyDescent="0.55000000000000004">
      <c r="A23" s="8" t="s">
        <v>7</v>
      </c>
      <c r="B23" s="8">
        <v>-0.82092659991036487</v>
      </c>
      <c r="C23" s="8">
        <v>0.61877345407249651</v>
      </c>
      <c r="D23" s="8">
        <v>-1.3266997711478807</v>
      </c>
      <c r="E23" s="8">
        <v>0.18503636440455609</v>
      </c>
      <c r="F23" s="8">
        <v>-2.0357800184406774</v>
      </c>
      <c r="G23" s="8">
        <v>0.39392681861994749</v>
      </c>
      <c r="H23" s="8">
        <v>-2.0357800184406774</v>
      </c>
      <c r="I23" s="8">
        <v>0.39392681861994749</v>
      </c>
      <c r="M23" s="5">
        <v>33</v>
      </c>
      <c r="N23" s="6" t="s">
        <v>65</v>
      </c>
      <c r="O23" s="6">
        <v>335677</v>
      </c>
      <c r="P23" s="6"/>
      <c r="Q23" s="6" t="s">
        <v>17</v>
      </c>
      <c r="R23" s="6" t="s">
        <v>27</v>
      </c>
      <c r="S23" s="3">
        <f t="shared" si="0"/>
        <v>22.6</v>
      </c>
      <c r="T23" s="6">
        <v>1</v>
      </c>
      <c r="U23" s="6">
        <f>IF(Table1[[#This Row],[Sex]]="female",1,0)</f>
        <v>0</v>
      </c>
      <c r="V23" s="6">
        <f>IF(Table1[[#This Row],[Sex]]="male",1,0)</f>
        <v>1</v>
      </c>
      <c r="W23" s="6">
        <v>3</v>
      </c>
      <c r="X23" s="6">
        <v>0</v>
      </c>
      <c r="Y23" s="6">
        <v>0</v>
      </c>
      <c r="Z23" s="6">
        <v>7.75</v>
      </c>
      <c r="AA23" s="6">
        <f>IF(Table1[[#This Row],[Embarked]]="C",1,0)</f>
        <v>0</v>
      </c>
      <c r="AB23" s="6">
        <f>IF(Table1[[#This Row],[Embarked]]="Q",1,0)</f>
        <v>0</v>
      </c>
      <c r="AC23" s="7">
        <f>IF(Table1[[#This Row],[Embarked]]="S",1,0)</f>
        <v>1</v>
      </c>
    </row>
    <row r="24" spans="1:29" ht="14.7" thickBot="1" x14ac:dyDescent="0.6">
      <c r="A24" s="9" t="s">
        <v>9</v>
      </c>
      <c r="B24" s="9">
        <v>-1.4978363226228961E-2</v>
      </c>
      <c r="C24" s="9">
        <v>1.1089151966236277E-2</v>
      </c>
      <c r="D24" s="9">
        <v>-1.3507221536718379</v>
      </c>
      <c r="E24" s="9">
        <v>0.17721659874184734</v>
      </c>
      <c r="F24" s="9">
        <v>-3.6749972990868136E-2</v>
      </c>
      <c r="G24" s="9">
        <v>6.793246538410215E-3</v>
      </c>
      <c r="H24" s="9">
        <v>-3.6749972990868136E-2</v>
      </c>
      <c r="I24" s="9">
        <v>6.793246538410215E-3</v>
      </c>
      <c r="M24" s="2">
        <v>37</v>
      </c>
      <c r="N24" s="3" t="s">
        <v>71</v>
      </c>
      <c r="O24" s="3">
        <v>2677</v>
      </c>
      <c r="P24" s="3"/>
      <c r="Q24" s="3" t="s">
        <v>13</v>
      </c>
      <c r="R24" s="3" t="s">
        <v>20</v>
      </c>
      <c r="S24" s="3">
        <f t="shared" si="0"/>
        <v>22.6</v>
      </c>
      <c r="T24" s="3">
        <v>1</v>
      </c>
      <c r="U24" s="3">
        <f>IF(Table1[[#This Row],[Sex]]="female",1,0)</f>
        <v>1</v>
      </c>
      <c r="V24" s="3">
        <f>IF(Table1[[#This Row],[Sex]]="male",1,0)</f>
        <v>0</v>
      </c>
      <c r="W24" s="3">
        <v>3</v>
      </c>
      <c r="X24" s="3">
        <v>0</v>
      </c>
      <c r="Y24" s="3">
        <v>0</v>
      </c>
      <c r="Z24" s="3">
        <v>7.2291999999999996</v>
      </c>
      <c r="AA24" s="3">
        <f>IF(Table1[[#This Row],[Embarked]]="C",1,0)</f>
        <v>1</v>
      </c>
      <c r="AB24" s="3">
        <f>IF(Table1[[#This Row],[Embarked]]="Q",1,0)</f>
        <v>0</v>
      </c>
      <c r="AC24" s="4">
        <f>IF(Table1[[#This Row],[Embarked]]="S",1,0)</f>
        <v>0</v>
      </c>
    </row>
    <row r="25" spans="1:29" x14ac:dyDescent="0.55000000000000004">
      <c r="M25" s="5">
        <v>43</v>
      </c>
      <c r="N25" s="6" t="s">
        <v>78</v>
      </c>
      <c r="O25" s="6">
        <v>349253</v>
      </c>
      <c r="P25" s="6"/>
      <c r="Q25" s="6" t="s">
        <v>13</v>
      </c>
      <c r="R25" s="6" t="s">
        <v>20</v>
      </c>
      <c r="S25" s="3">
        <f t="shared" si="0"/>
        <v>29.5</v>
      </c>
      <c r="T25" s="6">
        <v>0</v>
      </c>
      <c r="U25" s="6">
        <f>IF(Table1[[#This Row],[Sex]]="female",1,0)</f>
        <v>0</v>
      </c>
      <c r="V25" s="6">
        <f>IF(Table1[[#This Row],[Sex]]="male",1,0)</f>
        <v>1</v>
      </c>
      <c r="W25" s="6">
        <v>3</v>
      </c>
      <c r="X25" s="6">
        <v>0</v>
      </c>
      <c r="Y25" s="6">
        <v>0</v>
      </c>
      <c r="Z25" s="6">
        <v>7.8958000000000004</v>
      </c>
      <c r="AA25" s="6">
        <f>IF(Table1[[#This Row],[Embarked]]="C",1,0)</f>
        <v>1</v>
      </c>
      <c r="AB25" s="6">
        <f>IF(Table1[[#This Row],[Embarked]]="Q",1,0)</f>
        <v>0</v>
      </c>
      <c r="AC25" s="7">
        <f>IF(Table1[[#This Row],[Embarked]]="S",1,0)</f>
        <v>0</v>
      </c>
    </row>
    <row r="26" spans="1:29" x14ac:dyDescent="0.55000000000000004">
      <c r="M26" s="2">
        <v>46</v>
      </c>
      <c r="N26" s="3" t="s">
        <v>82</v>
      </c>
      <c r="O26" s="3" t="s">
        <v>83</v>
      </c>
      <c r="P26" s="3"/>
      <c r="Q26" s="3" t="s">
        <v>13</v>
      </c>
      <c r="R26" s="3" t="s">
        <v>15</v>
      </c>
      <c r="S26" s="3">
        <f t="shared" si="0"/>
        <v>29.5</v>
      </c>
      <c r="T26" s="3">
        <v>0</v>
      </c>
      <c r="U26" s="3">
        <f>IF(Table1[[#This Row],[Sex]]="female",1,0)</f>
        <v>0</v>
      </c>
      <c r="V26" s="3">
        <f>IF(Table1[[#This Row],[Sex]]="male",1,0)</f>
        <v>1</v>
      </c>
      <c r="W26" s="3">
        <v>3</v>
      </c>
      <c r="X26" s="3">
        <v>0</v>
      </c>
      <c r="Y26" s="3">
        <v>0</v>
      </c>
      <c r="Z26" s="3">
        <v>8.0500000000000007</v>
      </c>
      <c r="AA26" s="3">
        <f>IF(Table1[[#This Row],[Embarked]]="C",1,0)</f>
        <v>0</v>
      </c>
      <c r="AB26" s="3">
        <f>IF(Table1[[#This Row],[Embarked]]="Q",1,0)</f>
        <v>0</v>
      </c>
      <c r="AC26" s="4">
        <f>IF(Table1[[#This Row],[Embarked]]="S",1,0)</f>
        <v>1</v>
      </c>
    </row>
    <row r="27" spans="1:29" x14ac:dyDescent="0.55000000000000004">
      <c r="M27" s="5">
        <v>47</v>
      </c>
      <c r="N27" s="6" t="s">
        <v>84</v>
      </c>
      <c r="O27" s="6">
        <v>370371</v>
      </c>
      <c r="P27" s="6"/>
      <c r="Q27" s="6" t="s">
        <v>13</v>
      </c>
      <c r="R27" s="6" t="s">
        <v>27</v>
      </c>
      <c r="S27" s="3">
        <f t="shared" si="0"/>
        <v>25.5</v>
      </c>
      <c r="T27" s="6">
        <v>0</v>
      </c>
      <c r="U27" s="6">
        <f>IF(Table1[[#This Row],[Sex]]="female",1,0)</f>
        <v>0</v>
      </c>
      <c r="V27" s="6">
        <f>IF(Table1[[#This Row],[Sex]]="male",1,0)</f>
        <v>1</v>
      </c>
      <c r="W27" s="6">
        <v>3</v>
      </c>
      <c r="X27" s="6">
        <v>1</v>
      </c>
      <c r="Y27" s="6">
        <v>0</v>
      </c>
      <c r="Z27" s="6">
        <v>15.5</v>
      </c>
      <c r="AA27" s="6">
        <f>IF(Table1[[#This Row],[Embarked]]="C",1,0)</f>
        <v>0</v>
      </c>
      <c r="AB27" s="6">
        <f>IF(Table1[[#This Row],[Embarked]]="Q",1,0)</f>
        <v>0</v>
      </c>
      <c r="AC27" s="7">
        <f>IF(Table1[[#This Row],[Embarked]]="S",1,0)</f>
        <v>1</v>
      </c>
    </row>
    <row r="28" spans="1:29" x14ac:dyDescent="0.55000000000000004">
      <c r="A28" t="s">
        <v>1251</v>
      </c>
      <c r="E28" t="s">
        <v>1254</v>
      </c>
      <c r="M28" s="2">
        <v>48</v>
      </c>
      <c r="N28" s="3" t="s">
        <v>85</v>
      </c>
      <c r="O28" s="3">
        <v>14311</v>
      </c>
      <c r="P28" s="3"/>
      <c r="Q28" s="3" t="s">
        <v>17</v>
      </c>
      <c r="R28" s="3" t="s">
        <v>27</v>
      </c>
      <c r="S28" s="3">
        <f t="shared" si="0"/>
        <v>22.6</v>
      </c>
      <c r="T28" s="3">
        <v>1</v>
      </c>
      <c r="U28" s="3">
        <f>IF(Table1[[#This Row],[Sex]]="female",1,0)</f>
        <v>0</v>
      </c>
      <c r="V28" s="3">
        <f>IF(Table1[[#This Row],[Sex]]="male",1,0)</f>
        <v>1</v>
      </c>
      <c r="W28" s="3">
        <v>3</v>
      </c>
      <c r="X28" s="3">
        <v>0</v>
      </c>
      <c r="Y28" s="3">
        <v>0</v>
      </c>
      <c r="Z28" s="3">
        <v>7.75</v>
      </c>
      <c r="AA28" s="3">
        <f>IF(Table1[[#This Row],[Embarked]]="C",1,0)</f>
        <v>0</v>
      </c>
      <c r="AB28" s="3">
        <f>IF(Table1[[#This Row],[Embarked]]="Q",1,0)</f>
        <v>0</v>
      </c>
      <c r="AC28" s="4">
        <f>IF(Table1[[#This Row],[Embarked]]="S",1,0)</f>
        <v>1</v>
      </c>
    </row>
    <row r="29" spans="1:29" ht="14.7" thickBot="1" x14ac:dyDescent="0.6">
      <c r="M29" s="5">
        <v>49</v>
      </c>
      <c r="N29" s="6" t="s">
        <v>86</v>
      </c>
      <c r="O29" s="6">
        <v>2662</v>
      </c>
      <c r="P29" s="6"/>
      <c r="Q29" s="6" t="s">
        <v>13</v>
      </c>
      <c r="R29" s="6" t="s">
        <v>20</v>
      </c>
      <c r="S29" s="3">
        <f t="shared" si="0"/>
        <v>21.5</v>
      </c>
      <c r="T29" s="6">
        <v>0</v>
      </c>
      <c r="U29" s="6">
        <f>IF(Table1[[#This Row],[Sex]]="female",1,0)</f>
        <v>0</v>
      </c>
      <c r="V29" s="6">
        <f>IF(Table1[[#This Row],[Sex]]="male",1,0)</f>
        <v>1</v>
      </c>
      <c r="W29" s="6">
        <v>3</v>
      </c>
      <c r="X29" s="6">
        <v>2</v>
      </c>
      <c r="Y29" s="6">
        <v>0</v>
      </c>
      <c r="Z29" s="6">
        <v>21.679200000000002</v>
      </c>
      <c r="AA29" s="6">
        <f>IF(Table1[[#This Row],[Embarked]]="C",1,0)</f>
        <v>0</v>
      </c>
      <c r="AB29" s="6">
        <f>IF(Table1[[#This Row],[Embarked]]="Q",1,0)</f>
        <v>0</v>
      </c>
      <c r="AC29" s="7">
        <f>IF(Table1[[#This Row],[Embarked]]="S",1,0)</f>
        <v>1</v>
      </c>
    </row>
    <row r="30" spans="1:29" x14ac:dyDescent="0.55000000000000004">
      <c r="A30" s="10" t="s">
        <v>1252</v>
      </c>
      <c r="B30" s="10" t="s">
        <v>1256</v>
      </c>
      <c r="C30" s="10" t="s">
        <v>1253</v>
      </c>
      <c r="E30" s="10" t="s">
        <v>1255</v>
      </c>
      <c r="F30" s="10" t="s">
        <v>5</v>
      </c>
      <c r="M30" s="2">
        <v>56</v>
      </c>
      <c r="N30" s="3" t="s">
        <v>97</v>
      </c>
      <c r="O30" s="3">
        <v>19947</v>
      </c>
      <c r="P30" s="3" t="s">
        <v>98</v>
      </c>
      <c r="Q30" s="3" t="s">
        <v>13</v>
      </c>
      <c r="R30" s="3" t="s">
        <v>15</v>
      </c>
      <c r="S30" s="3">
        <f t="shared" si="0"/>
        <v>38.6</v>
      </c>
      <c r="T30" s="3">
        <v>1</v>
      </c>
      <c r="U30" s="3">
        <f>IF(Table1[[#This Row],[Sex]]="female",1,0)</f>
        <v>1</v>
      </c>
      <c r="V30" s="3">
        <f>IF(Table1[[#This Row],[Sex]]="male",1,0)</f>
        <v>0</v>
      </c>
      <c r="W30" s="3">
        <v>1</v>
      </c>
      <c r="X30" s="3">
        <v>0</v>
      </c>
      <c r="Y30" s="3">
        <v>0</v>
      </c>
      <c r="Z30" s="3">
        <v>35.5</v>
      </c>
      <c r="AA30" s="3">
        <f>IF(Table1[[#This Row],[Embarked]]="C",1,0)</f>
        <v>0</v>
      </c>
      <c r="AB30" s="3">
        <f>IF(Table1[[#This Row],[Embarked]]="Q",1,0)</f>
        <v>0</v>
      </c>
      <c r="AC30" s="4">
        <f>IF(Table1[[#This Row],[Embarked]]="S",1,0)</f>
        <v>1</v>
      </c>
    </row>
    <row r="31" spans="1:29" x14ac:dyDescent="0.55000000000000004">
      <c r="A31" s="8">
        <v>1</v>
      </c>
      <c r="B31" s="8">
        <v>37.89231404946257</v>
      </c>
      <c r="C31" s="8">
        <v>42.10768595053743</v>
      </c>
      <c r="E31" s="8">
        <v>7.0028011204481794E-2</v>
      </c>
      <c r="F31" s="8">
        <v>0.42</v>
      </c>
      <c r="M31" s="5">
        <v>65</v>
      </c>
      <c r="N31" s="6" t="s">
        <v>112</v>
      </c>
      <c r="O31" s="6" t="s">
        <v>113</v>
      </c>
      <c r="P31" s="6"/>
      <c r="Q31" s="6" t="s">
        <v>13</v>
      </c>
      <c r="R31" s="6" t="s">
        <v>20</v>
      </c>
      <c r="S31" s="3">
        <f t="shared" si="0"/>
        <v>45.6</v>
      </c>
      <c r="T31" s="6">
        <v>0</v>
      </c>
      <c r="U31" s="6">
        <f>IF(Table1[[#This Row],[Sex]]="female",1,0)</f>
        <v>1</v>
      </c>
      <c r="V31" s="6">
        <f>IF(Table1[[#This Row],[Sex]]="male",1,0)</f>
        <v>0</v>
      </c>
      <c r="W31" s="6">
        <v>1</v>
      </c>
      <c r="X31" s="6">
        <v>0</v>
      </c>
      <c r="Y31" s="6">
        <v>0</v>
      </c>
      <c r="Z31" s="6">
        <v>27.720800000000001</v>
      </c>
      <c r="AA31" s="6">
        <f>IF(Table1[[#This Row],[Embarked]]="C",1,0)</f>
        <v>1</v>
      </c>
      <c r="AB31" s="6">
        <f>IF(Table1[[#This Row],[Embarked]]="Q",1,0)</f>
        <v>0</v>
      </c>
      <c r="AC31" s="7">
        <f>IF(Table1[[#This Row],[Embarked]]="S",1,0)</f>
        <v>0</v>
      </c>
    </row>
    <row r="32" spans="1:29" x14ac:dyDescent="0.55000000000000004">
      <c r="A32" s="8">
        <v>2</v>
      </c>
      <c r="B32" s="8">
        <v>29.081035372629323</v>
      </c>
      <c r="C32" s="8">
        <v>44.918964627370677</v>
      </c>
      <c r="E32" s="8">
        <v>0.21008403361344538</v>
      </c>
      <c r="F32" s="8">
        <v>0.67</v>
      </c>
      <c r="M32" s="2">
        <v>66</v>
      </c>
      <c r="N32" s="3" t="s">
        <v>114</v>
      </c>
      <c r="O32" s="3">
        <v>2661</v>
      </c>
      <c r="P32" s="3"/>
      <c r="Q32" s="3" t="s">
        <v>13</v>
      </c>
      <c r="R32" s="3" t="s">
        <v>20</v>
      </c>
      <c r="S32" s="3">
        <f t="shared" si="0"/>
        <v>19.600000000000001</v>
      </c>
      <c r="T32" s="3">
        <v>1</v>
      </c>
      <c r="U32" s="3">
        <f>IF(Table1[[#This Row],[Sex]]="female",1,0)</f>
        <v>1</v>
      </c>
      <c r="V32" s="3">
        <f>IF(Table1[[#This Row],[Sex]]="male",1,0)</f>
        <v>0</v>
      </c>
      <c r="W32" s="3">
        <v>3</v>
      </c>
      <c r="X32" s="3">
        <v>1</v>
      </c>
      <c r="Y32" s="3">
        <v>1</v>
      </c>
      <c r="Z32" s="3">
        <v>15.245799999999999</v>
      </c>
      <c r="AA32" s="3">
        <f>IF(Table1[[#This Row],[Embarked]]="C",1,0)</f>
        <v>0</v>
      </c>
      <c r="AB32" s="3">
        <f>IF(Table1[[#This Row],[Embarked]]="Q",1,0)</f>
        <v>0</v>
      </c>
      <c r="AC32" s="4">
        <f>IF(Table1[[#This Row],[Embarked]]="S",1,0)</f>
        <v>1</v>
      </c>
    </row>
    <row r="33" spans="1:29" x14ac:dyDescent="0.55000000000000004">
      <c r="A33" s="8">
        <v>3</v>
      </c>
      <c r="B33" s="8">
        <v>44.755655278065362</v>
      </c>
      <c r="C33" s="8">
        <v>26.244344721934638</v>
      </c>
      <c r="E33" s="8">
        <v>0.35014005602240894</v>
      </c>
      <c r="F33" s="8">
        <v>0.75</v>
      </c>
      <c r="M33" s="5">
        <v>77</v>
      </c>
      <c r="N33" s="6" t="s">
        <v>131</v>
      </c>
      <c r="O33" s="6">
        <v>349208</v>
      </c>
      <c r="P33" s="6"/>
      <c r="Q33" s="6" t="s">
        <v>13</v>
      </c>
      <c r="R33" s="6" t="s">
        <v>15</v>
      </c>
      <c r="S33" s="3">
        <f t="shared" si="0"/>
        <v>29.5</v>
      </c>
      <c r="T33" s="6">
        <v>0</v>
      </c>
      <c r="U33" s="6">
        <f>IF(Table1[[#This Row],[Sex]]="female",1,0)</f>
        <v>0</v>
      </c>
      <c r="V33" s="6">
        <f>IF(Table1[[#This Row],[Sex]]="male",1,0)</f>
        <v>1</v>
      </c>
      <c r="W33" s="6">
        <v>3</v>
      </c>
      <c r="X33" s="6">
        <v>0</v>
      </c>
      <c r="Y33" s="6">
        <v>0</v>
      </c>
      <c r="Z33" s="6">
        <v>7.8958000000000004</v>
      </c>
      <c r="AA33" s="6">
        <f>IF(Table1[[#This Row],[Embarked]]="C",1,0)</f>
        <v>1</v>
      </c>
      <c r="AB33" s="6">
        <f>IF(Table1[[#This Row],[Embarked]]="Q",1,0)</f>
        <v>0</v>
      </c>
      <c r="AC33" s="7">
        <f>IF(Table1[[#This Row],[Embarked]]="S",1,0)</f>
        <v>0</v>
      </c>
    </row>
    <row r="34" spans="1:29" x14ac:dyDescent="0.55000000000000004">
      <c r="A34" s="8">
        <v>4</v>
      </c>
      <c r="B34" s="8">
        <v>44.533226584155855</v>
      </c>
      <c r="C34" s="8">
        <v>26.466773415844145</v>
      </c>
      <c r="E34" s="8">
        <v>0.49019607843137258</v>
      </c>
      <c r="F34" s="8">
        <v>0.75</v>
      </c>
      <c r="M34" s="2">
        <v>78</v>
      </c>
      <c r="N34" s="3" t="s">
        <v>132</v>
      </c>
      <c r="O34" s="3">
        <v>374746</v>
      </c>
      <c r="P34" s="3"/>
      <c r="Q34" s="3" t="s">
        <v>13</v>
      </c>
      <c r="R34" s="3" t="s">
        <v>15</v>
      </c>
      <c r="S34" s="3">
        <f t="shared" si="0"/>
        <v>29.5</v>
      </c>
      <c r="T34" s="3">
        <v>0</v>
      </c>
      <c r="U34" s="3">
        <f>IF(Table1[[#This Row],[Sex]]="female",1,0)</f>
        <v>0</v>
      </c>
      <c r="V34" s="3">
        <f>IF(Table1[[#This Row],[Sex]]="male",1,0)</f>
        <v>1</v>
      </c>
      <c r="W34" s="3">
        <v>3</v>
      </c>
      <c r="X34" s="3">
        <v>0</v>
      </c>
      <c r="Y34" s="3">
        <v>0</v>
      </c>
      <c r="Z34" s="3">
        <v>8.0500000000000007</v>
      </c>
      <c r="AA34" s="3">
        <f>IF(Table1[[#This Row],[Embarked]]="C",1,0)</f>
        <v>1</v>
      </c>
      <c r="AB34" s="3">
        <f>IF(Table1[[#This Row],[Embarked]]="Q",1,0)</f>
        <v>0</v>
      </c>
      <c r="AC34" s="4">
        <f>IF(Table1[[#This Row],[Embarked]]="S",1,0)</f>
        <v>0</v>
      </c>
    </row>
    <row r="35" spans="1:29" x14ac:dyDescent="0.55000000000000004">
      <c r="A35" s="8">
        <v>5</v>
      </c>
      <c r="B35" s="8">
        <v>29.081409831709976</v>
      </c>
      <c r="C35" s="8">
        <v>41.418590168290024</v>
      </c>
      <c r="E35" s="8">
        <v>0.63025210084033612</v>
      </c>
      <c r="F35" s="8">
        <v>0.83</v>
      </c>
      <c r="M35" s="5">
        <v>83</v>
      </c>
      <c r="N35" s="6" t="s">
        <v>137</v>
      </c>
      <c r="O35" s="6">
        <v>330932</v>
      </c>
      <c r="P35" s="6"/>
      <c r="Q35" s="6" t="s">
        <v>17</v>
      </c>
      <c r="R35" s="6" t="s">
        <v>27</v>
      </c>
      <c r="S35" s="3">
        <f t="shared" si="0"/>
        <v>22.6</v>
      </c>
      <c r="T35" s="6">
        <v>1</v>
      </c>
      <c r="U35" s="6">
        <f>IF(Table1[[#This Row],[Sex]]="female",1,0)</f>
        <v>0</v>
      </c>
      <c r="V35" s="6">
        <f>IF(Table1[[#This Row],[Sex]]="male",1,0)</f>
        <v>1</v>
      </c>
      <c r="W35" s="6">
        <v>3</v>
      </c>
      <c r="X35" s="6">
        <v>0</v>
      </c>
      <c r="Y35" s="6">
        <v>0</v>
      </c>
      <c r="Z35" s="6">
        <v>7.7874999999999996</v>
      </c>
      <c r="AA35" s="6">
        <f>IF(Table1[[#This Row],[Embarked]]="C",1,0)</f>
        <v>0</v>
      </c>
      <c r="AB35" s="6">
        <f>IF(Table1[[#This Row],[Embarked]]="Q",1,0)</f>
        <v>1</v>
      </c>
      <c r="AC35" s="7">
        <f>IF(Table1[[#This Row],[Embarked]]="S",1,0)</f>
        <v>0</v>
      </c>
    </row>
    <row r="36" spans="1:29" x14ac:dyDescent="0.55000000000000004">
      <c r="A36" s="8">
        <v>6</v>
      </c>
      <c r="B36" s="8">
        <v>37.078832495971092</v>
      </c>
      <c r="C36" s="8">
        <v>32.921167504028908</v>
      </c>
      <c r="E36" s="8">
        <v>0.77030812324929965</v>
      </c>
      <c r="F36" s="8">
        <v>0.83</v>
      </c>
      <c r="M36" s="2">
        <v>88</v>
      </c>
      <c r="N36" s="3" t="s">
        <v>144</v>
      </c>
      <c r="O36" s="3" t="s">
        <v>145</v>
      </c>
      <c r="P36" s="3"/>
      <c r="Q36" s="3" t="s">
        <v>13</v>
      </c>
      <c r="R36" s="3" t="s">
        <v>15</v>
      </c>
      <c r="S36" s="3">
        <f t="shared" si="0"/>
        <v>29.5</v>
      </c>
      <c r="T36" s="3">
        <v>0</v>
      </c>
      <c r="U36" s="3">
        <f>IF(Table1[[#This Row],[Sex]]="female",1,0)</f>
        <v>1</v>
      </c>
      <c r="V36" s="3">
        <f>IF(Table1[[#This Row],[Sex]]="male",1,0)</f>
        <v>0</v>
      </c>
      <c r="W36" s="3">
        <v>3</v>
      </c>
      <c r="X36" s="3">
        <v>0</v>
      </c>
      <c r="Y36" s="3">
        <v>0</v>
      </c>
      <c r="Z36" s="3">
        <v>8.0500000000000007</v>
      </c>
      <c r="AA36" s="3">
        <f>IF(Table1[[#This Row],[Embarked]]="C",1,0)</f>
        <v>0</v>
      </c>
      <c r="AB36" s="3">
        <f>IF(Table1[[#This Row],[Embarked]]="Q",1,0)</f>
        <v>0</v>
      </c>
      <c r="AC36" s="4">
        <f>IF(Table1[[#This Row],[Embarked]]="S",1,0)</f>
        <v>1</v>
      </c>
    </row>
    <row r="37" spans="1:29" x14ac:dyDescent="0.55000000000000004">
      <c r="A37" s="8">
        <v>7</v>
      </c>
      <c r="B37" s="8">
        <v>39.389604027945779</v>
      </c>
      <c r="C37" s="8">
        <v>30.610395972054221</v>
      </c>
      <c r="E37" s="8">
        <v>0.91036414565826329</v>
      </c>
      <c r="F37" s="8">
        <v>0.92</v>
      </c>
      <c r="M37" s="5">
        <v>96</v>
      </c>
      <c r="N37" s="6" t="s">
        <v>156</v>
      </c>
      <c r="O37" s="6">
        <v>374910</v>
      </c>
      <c r="P37" s="6"/>
      <c r="Q37" s="6" t="s">
        <v>13</v>
      </c>
      <c r="R37" s="6" t="s">
        <v>15</v>
      </c>
      <c r="S37" s="3">
        <f t="shared" si="0"/>
        <v>29.5</v>
      </c>
      <c r="T37" s="6">
        <v>0</v>
      </c>
      <c r="U37" s="6">
        <f>IF(Table1[[#This Row],[Sex]]="female",1,0)</f>
        <v>0</v>
      </c>
      <c r="V37" s="6">
        <f>IF(Table1[[#This Row],[Sex]]="male",1,0)</f>
        <v>1</v>
      </c>
      <c r="W37" s="6">
        <v>3</v>
      </c>
      <c r="X37" s="6">
        <v>0</v>
      </c>
      <c r="Y37" s="6">
        <v>0</v>
      </c>
      <c r="Z37" s="6">
        <v>8.0500000000000007</v>
      </c>
      <c r="AA37" s="6">
        <f>IF(Table1[[#This Row],[Embarked]]="C",1,0)</f>
        <v>1</v>
      </c>
      <c r="AB37" s="6">
        <f>IF(Table1[[#This Row],[Embarked]]="Q",1,0)</f>
        <v>0</v>
      </c>
      <c r="AC37" s="7">
        <f>IF(Table1[[#This Row],[Embarked]]="S",1,0)</f>
        <v>0</v>
      </c>
    </row>
    <row r="38" spans="1:29" x14ac:dyDescent="0.55000000000000004">
      <c r="A38" s="8">
        <v>8</v>
      </c>
      <c r="B38" s="8">
        <v>37.078832495971092</v>
      </c>
      <c r="C38" s="8">
        <v>28.921167504028908</v>
      </c>
      <c r="E38" s="8">
        <v>1.0504201680672269</v>
      </c>
      <c r="F38" s="8">
        <v>1</v>
      </c>
      <c r="M38" s="2">
        <v>102</v>
      </c>
      <c r="N38" s="3" t="s">
        <v>166</v>
      </c>
      <c r="O38" s="3">
        <v>349215</v>
      </c>
      <c r="P38" s="3"/>
      <c r="Q38" s="3" t="s">
        <v>13</v>
      </c>
      <c r="R38" s="3" t="s">
        <v>15</v>
      </c>
      <c r="S38" s="3">
        <f t="shared" si="0"/>
        <v>29.5</v>
      </c>
      <c r="T38" s="3">
        <v>0</v>
      </c>
      <c r="U38" s="3">
        <f>IF(Table1[[#This Row],[Sex]]="female",1,0)</f>
        <v>0</v>
      </c>
      <c r="V38" s="3">
        <f>IF(Table1[[#This Row],[Sex]]="male",1,0)</f>
        <v>1</v>
      </c>
      <c r="W38" s="3">
        <v>3</v>
      </c>
      <c r="X38" s="3">
        <v>0</v>
      </c>
      <c r="Y38" s="3">
        <v>0</v>
      </c>
      <c r="Z38" s="3">
        <v>7.8958000000000004</v>
      </c>
      <c r="AA38" s="3">
        <f>IF(Table1[[#This Row],[Embarked]]="C",1,0)</f>
        <v>0</v>
      </c>
      <c r="AB38" s="3">
        <f>IF(Table1[[#This Row],[Embarked]]="Q",1,0)</f>
        <v>0</v>
      </c>
      <c r="AC38" s="4">
        <f>IF(Table1[[#This Row],[Embarked]]="S",1,0)</f>
        <v>1</v>
      </c>
    </row>
    <row r="39" spans="1:29" x14ac:dyDescent="0.55000000000000004">
      <c r="A39" s="8">
        <v>9</v>
      </c>
      <c r="B39" s="8">
        <v>43.525444902998288</v>
      </c>
      <c r="C39" s="8">
        <v>21.474555097001712</v>
      </c>
      <c r="E39" s="8">
        <v>1.1904761904761905</v>
      </c>
      <c r="F39" s="8">
        <v>1</v>
      </c>
      <c r="M39" s="5">
        <v>108</v>
      </c>
      <c r="N39" s="6" t="s">
        <v>173</v>
      </c>
      <c r="O39" s="6">
        <v>312991</v>
      </c>
      <c r="P39" s="6"/>
      <c r="Q39" s="6" t="s">
        <v>13</v>
      </c>
      <c r="R39" s="6" t="s">
        <v>15</v>
      </c>
      <c r="S39" s="3">
        <f t="shared" si="0"/>
        <v>22.6</v>
      </c>
      <c r="T39" s="6">
        <v>1</v>
      </c>
      <c r="U39" s="6">
        <f>IF(Table1[[#This Row],[Sex]]="female",1,0)</f>
        <v>0</v>
      </c>
      <c r="V39" s="6">
        <f>IF(Table1[[#This Row],[Sex]]="male",1,0)</f>
        <v>1</v>
      </c>
      <c r="W39" s="6">
        <v>3</v>
      </c>
      <c r="X39" s="6">
        <v>0</v>
      </c>
      <c r="Y39" s="6">
        <v>0</v>
      </c>
      <c r="Z39" s="6">
        <v>7.7750000000000004</v>
      </c>
      <c r="AA39" s="6">
        <f>IF(Table1[[#This Row],[Embarked]]="C",1,0)</f>
        <v>1</v>
      </c>
      <c r="AB39" s="6">
        <f>IF(Table1[[#This Row],[Embarked]]="Q",1,0)</f>
        <v>0</v>
      </c>
      <c r="AC39" s="7">
        <f>IF(Table1[[#This Row],[Embarked]]="S",1,0)</f>
        <v>0</v>
      </c>
    </row>
    <row r="40" spans="1:29" x14ac:dyDescent="0.55000000000000004">
      <c r="A40" s="8">
        <v>10</v>
      </c>
      <c r="B40" s="8">
        <v>29.081409831709976</v>
      </c>
      <c r="C40" s="8">
        <v>35.918590168290024</v>
      </c>
      <c r="E40" s="8">
        <v>1.330532212885154</v>
      </c>
      <c r="F40" s="8">
        <v>1</v>
      </c>
      <c r="M40" s="2">
        <v>110</v>
      </c>
      <c r="N40" s="3" t="s">
        <v>175</v>
      </c>
      <c r="O40" s="3">
        <v>371110</v>
      </c>
      <c r="P40" s="3"/>
      <c r="Q40" s="3" t="s">
        <v>17</v>
      </c>
      <c r="R40" s="3" t="s">
        <v>27</v>
      </c>
      <c r="S40" s="3">
        <f t="shared" si="0"/>
        <v>18.600000000000001</v>
      </c>
      <c r="T40" s="3">
        <v>1</v>
      </c>
      <c r="U40" s="3">
        <f>IF(Table1[[#This Row],[Sex]]="female",1,0)</f>
        <v>1</v>
      </c>
      <c r="V40" s="3">
        <f>IF(Table1[[#This Row],[Sex]]="male",1,0)</f>
        <v>0</v>
      </c>
      <c r="W40" s="3">
        <v>3</v>
      </c>
      <c r="X40" s="3">
        <v>1</v>
      </c>
      <c r="Y40" s="3">
        <v>0</v>
      </c>
      <c r="Z40" s="3">
        <v>24.15</v>
      </c>
      <c r="AA40" s="3">
        <f>IF(Table1[[#This Row],[Embarked]]="C",1,0)</f>
        <v>1</v>
      </c>
      <c r="AB40" s="3">
        <f>IF(Table1[[#This Row],[Embarked]]="Q",1,0)</f>
        <v>0</v>
      </c>
      <c r="AC40" s="4">
        <f>IF(Table1[[#This Row],[Embarked]]="S",1,0)</f>
        <v>0</v>
      </c>
    </row>
    <row r="41" spans="1:29" x14ac:dyDescent="0.55000000000000004">
      <c r="A41" s="8">
        <v>11</v>
      </c>
      <c r="B41" s="8">
        <v>44.877042929323366</v>
      </c>
      <c r="C41" s="8">
        <v>20.122957070676634</v>
      </c>
      <c r="E41" s="8">
        <v>1.4705882352941175</v>
      </c>
      <c r="F41" s="8">
        <v>1</v>
      </c>
      <c r="M41" s="5">
        <v>122</v>
      </c>
      <c r="N41" s="6" t="s">
        <v>191</v>
      </c>
      <c r="O41" s="6" t="s">
        <v>192</v>
      </c>
      <c r="P41" s="6"/>
      <c r="Q41" s="6" t="s">
        <v>13</v>
      </c>
      <c r="R41" s="6" t="s">
        <v>15</v>
      </c>
      <c r="S41" s="3">
        <f t="shared" si="0"/>
        <v>29.5</v>
      </c>
      <c r="T41" s="6">
        <v>0</v>
      </c>
      <c r="U41" s="6">
        <f>IF(Table1[[#This Row],[Sex]]="female",1,0)</f>
        <v>0</v>
      </c>
      <c r="V41" s="6">
        <f>IF(Table1[[#This Row],[Sex]]="male",1,0)</f>
        <v>1</v>
      </c>
      <c r="W41" s="6">
        <v>3</v>
      </c>
      <c r="X41" s="6">
        <v>0</v>
      </c>
      <c r="Y41" s="6">
        <v>0</v>
      </c>
      <c r="Z41" s="6">
        <v>8.0500000000000007</v>
      </c>
      <c r="AA41" s="6">
        <f>IF(Table1[[#This Row],[Embarked]]="C",1,0)</f>
        <v>0</v>
      </c>
      <c r="AB41" s="6">
        <f>IF(Table1[[#This Row],[Embarked]]="Q",1,0)</f>
        <v>0</v>
      </c>
      <c r="AC41" s="7">
        <f>IF(Table1[[#This Row],[Embarked]]="S",1,0)</f>
        <v>1</v>
      </c>
    </row>
    <row r="42" spans="1:29" x14ac:dyDescent="0.55000000000000004">
      <c r="A42" s="8">
        <v>12</v>
      </c>
      <c r="B42" s="8">
        <v>34.050978488778725</v>
      </c>
      <c r="C42" s="8">
        <v>29.949021511221275</v>
      </c>
      <c r="E42" s="8">
        <v>1.6106442577030813</v>
      </c>
      <c r="F42" s="8">
        <v>1</v>
      </c>
      <c r="M42" s="2">
        <v>127</v>
      </c>
      <c r="N42" s="3" t="s">
        <v>198</v>
      </c>
      <c r="O42" s="3">
        <v>370372</v>
      </c>
      <c r="P42" s="3"/>
      <c r="Q42" s="3" t="s">
        <v>13</v>
      </c>
      <c r="R42" s="3" t="s">
        <v>27</v>
      </c>
      <c r="S42" s="3">
        <f t="shared" si="0"/>
        <v>29.5</v>
      </c>
      <c r="T42" s="3">
        <v>0</v>
      </c>
      <c r="U42" s="3">
        <f>IF(Table1[[#This Row],[Sex]]="female",1,0)</f>
        <v>1</v>
      </c>
      <c r="V42" s="3">
        <f>IF(Table1[[#This Row],[Sex]]="male",1,0)</f>
        <v>0</v>
      </c>
      <c r="W42" s="3">
        <v>3</v>
      </c>
      <c r="X42" s="3">
        <v>0</v>
      </c>
      <c r="Y42" s="3">
        <v>0</v>
      </c>
      <c r="Z42" s="3">
        <v>7.75</v>
      </c>
      <c r="AA42" s="3">
        <f>IF(Table1[[#This Row],[Embarked]]="C",1,0)</f>
        <v>0</v>
      </c>
      <c r="AB42" s="3">
        <f>IF(Table1[[#This Row],[Embarked]]="Q",1,0)</f>
        <v>0</v>
      </c>
      <c r="AC42" s="4">
        <f>IF(Table1[[#This Row],[Embarked]]="S",1,0)</f>
        <v>1</v>
      </c>
    </row>
    <row r="43" spans="1:29" x14ac:dyDescent="0.55000000000000004">
      <c r="A43" s="8">
        <v>13</v>
      </c>
      <c r="B43" s="8">
        <v>44.88528102909779</v>
      </c>
      <c r="C43" s="8">
        <v>19.11471897090221</v>
      </c>
      <c r="E43" s="8">
        <v>1.7507002801120448</v>
      </c>
      <c r="F43" s="8">
        <v>1</v>
      </c>
      <c r="M43" s="5">
        <v>129</v>
      </c>
      <c r="N43" s="6" t="s">
        <v>201</v>
      </c>
      <c r="O43" s="6">
        <v>2668</v>
      </c>
      <c r="P43" s="6" t="s">
        <v>202</v>
      </c>
      <c r="Q43" s="6" t="s">
        <v>17</v>
      </c>
      <c r="R43" s="6" t="s">
        <v>20</v>
      </c>
      <c r="S43" s="3">
        <f t="shared" si="0"/>
        <v>19.600000000000001</v>
      </c>
      <c r="T43" s="6">
        <v>1</v>
      </c>
      <c r="U43" s="6">
        <f>IF(Table1[[#This Row],[Sex]]="female",1,0)</f>
        <v>0</v>
      </c>
      <c r="V43" s="6">
        <f>IF(Table1[[#This Row],[Sex]]="male",1,0)</f>
        <v>1</v>
      </c>
      <c r="W43" s="6">
        <v>3</v>
      </c>
      <c r="X43" s="6">
        <v>1</v>
      </c>
      <c r="Y43" s="6">
        <v>1</v>
      </c>
      <c r="Z43" s="6">
        <v>22.3583</v>
      </c>
      <c r="AA43" s="6">
        <f>IF(Table1[[#This Row],[Embarked]]="C",1,0)</f>
        <v>0</v>
      </c>
      <c r="AB43" s="6">
        <f>IF(Table1[[#This Row],[Embarked]]="Q",1,0)</f>
        <v>0</v>
      </c>
      <c r="AC43" s="7">
        <f>IF(Table1[[#This Row],[Embarked]]="S",1,0)</f>
        <v>1</v>
      </c>
    </row>
    <row r="44" spans="1:29" x14ac:dyDescent="0.55000000000000004">
      <c r="A44" s="8">
        <v>14</v>
      </c>
      <c r="B44" s="8">
        <v>33.46388386415618</v>
      </c>
      <c r="C44" s="8">
        <v>29.53611613584382</v>
      </c>
      <c r="E44" s="8">
        <v>1.8907563025210083</v>
      </c>
      <c r="F44" s="8">
        <v>1</v>
      </c>
      <c r="M44" s="2">
        <v>141</v>
      </c>
      <c r="N44" s="3" t="s">
        <v>221</v>
      </c>
      <c r="O44" s="3">
        <v>2678</v>
      </c>
      <c r="P44" s="3"/>
      <c r="Q44" s="3" t="s">
        <v>17</v>
      </c>
      <c r="R44" s="3" t="s">
        <v>20</v>
      </c>
      <c r="S44" s="3">
        <f t="shared" si="0"/>
        <v>31.5</v>
      </c>
      <c r="T44" s="3">
        <v>0</v>
      </c>
      <c r="U44" s="3">
        <f>IF(Table1[[#This Row],[Sex]]="female",1,0)</f>
        <v>0</v>
      </c>
      <c r="V44" s="3">
        <f>IF(Table1[[#This Row],[Sex]]="male",1,0)</f>
        <v>1</v>
      </c>
      <c r="W44" s="3">
        <v>3</v>
      </c>
      <c r="X44" s="3">
        <v>0</v>
      </c>
      <c r="Y44" s="3">
        <v>2</v>
      </c>
      <c r="Z44" s="3">
        <v>15.245799999999999</v>
      </c>
      <c r="AA44" s="3">
        <f>IF(Table1[[#This Row],[Embarked]]="C",1,0)</f>
        <v>0</v>
      </c>
      <c r="AB44" s="3">
        <f>IF(Table1[[#This Row],[Embarked]]="Q",1,0)</f>
        <v>0</v>
      </c>
      <c r="AC44" s="4">
        <f>IF(Table1[[#This Row],[Embarked]]="S",1,0)</f>
        <v>1</v>
      </c>
    </row>
    <row r="45" spans="1:29" x14ac:dyDescent="0.55000000000000004">
      <c r="A45" s="8">
        <v>15</v>
      </c>
      <c r="B45" s="8">
        <v>22.411464270418893</v>
      </c>
      <c r="C45" s="8">
        <v>40.58853572958111</v>
      </c>
      <c r="E45" s="8">
        <v>2.0308123249299723</v>
      </c>
      <c r="F45" s="8">
        <v>2</v>
      </c>
      <c r="M45" s="5">
        <v>155</v>
      </c>
      <c r="N45" s="6" t="s">
        <v>242</v>
      </c>
      <c r="O45" s="6" t="s">
        <v>243</v>
      </c>
      <c r="P45" s="6"/>
      <c r="Q45" s="6" t="s">
        <v>13</v>
      </c>
      <c r="R45" s="6" t="s">
        <v>15</v>
      </c>
      <c r="S45" s="3">
        <f t="shared" si="0"/>
        <v>29.5</v>
      </c>
      <c r="T45" s="6">
        <v>0</v>
      </c>
      <c r="U45" s="6">
        <f>IF(Table1[[#This Row],[Sex]]="female",1,0)</f>
        <v>0</v>
      </c>
      <c r="V45" s="6">
        <f>IF(Table1[[#This Row],[Sex]]="male",1,0)</f>
        <v>1</v>
      </c>
      <c r="W45" s="6">
        <v>3</v>
      </c>
      <c r="X45" s="6">
        <v>0</v>
      </c>
      <c r="Y45" s="6">
        <v>0</v>
      </c>
      <c r="Z45" s="6">
        <v>7.3125</v>
      </c>
      <c r="AA45" s="6">
        <f>IF(Table1[[#This Row],[Embarked]]="C",1,0)</f>
        <v>0</v>
      </c>
      <c r="AB45" s="6">
        <f>IF(Table1[[#This Row],[Embarked]]="Q",1,0)</f>
        <v>0</v>
      </c>
      <c r="AC45" s="7">
        <f>IF(Table1[[#This Row],[Embarked]]="S",1,0)</f>
        <v>1</v>
      </c>
    </row>
    <row r="46" spans="1:29" x14ac:dyDescent="0.55000000000000004">
      <c r="A46" s="8">
        <v>16</v>
      </c>
      <c r="B46" s="8">
        <v>44.877042929323366</v>
      </c>
      <c r="C46" s="8">
        <v>17.122957070676634</v>
      </c>
      <c r="E46" s="8">
        <v>2.1708683473389359</v>
      </c>
      <c r="F46" s="8">
        <v>2</v>
      </c>
      <c r="M46" s="2">
        <v>159</v>
      </c>
      <c r="N46" s="3" t="s">
        <v>249</v>
      </c>
      <c r="O46" s="3">
        <v>315037</v>
      </c>
      <c r="P46" s="3"/>
      <c r="Q46" s="3" t="s">
        <v>13</v>
      </c>
      <c r="R46" s="3" t="s">
        <v>15</v>
      </c>
      <c r="S46" s="3">
        <f t="shared" si="0"/>
        <v>29.5</v>
      </c>
      <c r="T46" s="3">
        <v>0</v>
      </c>
      <c r="U46" s="3">
        <f>IF(Table1[[#This Row],[Sex]]="female",1,0)</f>
        <v>0</v>
      </c>
      <c r="V46" s="3">
        <f>IF(Table1[[#This Row],[Sex]]="male",1,0)</f>
        <v>1</v>
      </c>
      <c r="W46" s="3">
        <v>3</v>
      </c>
      <c r="X46" s="3">
        <v>0</v>
      </c>
      <c r="Y46" s="3">
        <v>0</v>
      </c>
      <c r="Z46" s="3">
        <v>8.6624999999999996</v>
      </c>
      <c r="AA46" s="3">
        <f>IF(Table1[[#This Row],[Embarked]]="C",1,0)</f>
        <v>0</v>
      </c>
      <c r="AB46" s="3">
        <f>IF(Table1[[#This Row],[Embarked]]="Q",1,0)</f>
        <v>0</v>
      </c>
      <c r="AC46" s="4">
        <f>IF(Table1[[#This Row],[Embarked]]="S",1,0)</f>
        <v>1</v>
      </c>
    </row>
    <row r="47" spans="1:29" x14ac:dyDescent="0.55000000000000004">
      <c r="A47" s="8">
        <v>17</v>
      </c>
      <c r="B47" s="8">
        <v>44.877042929323366</v>
      </c>
      <c r="C47" s="8">
        <v>17.122957070676634</v>
      </c>
      <c r="E47" s="8">
        <v>2.3109243697478994</v>
      </c>
      <c r="F47" s="8">
        <v>2</v>
      </c>
      <c r="M47" s="5">
        <v>160</v>
      </c>
      <c r="N47" s="6" t="s">
        <v>250</v>
      </c>
      <c r="O47" s="6" t="s">
        <v>251</v>
      </c>
      <c r="P47" s="6"/>
      <c r="Q47" s="6" t="s">
        <v>13</v>
      </c>
      <c r="R47" s="6" t="s">
        <v>15</v>
      </c>
      <c r="S47" s="3">
        <f t="shared" si="0"/>
        <v>-0.5</v>
      </c>
      <c r="T47" s="6">
        <v>0</v>
      </c>
      <c r="U47" s="6">
        <f>IF(Table1[[#This Row],[Sex]]="female",1,0)</f>
        <v>0</v>
      </c>
      <c r="V47" s="6">
        <f>IF(Table1[[#This Row],[Sex]]="male",1,0)</f>
        <v>1</v>
      </c>
      <c r="W47" s="6">
        <v>3</v>
      </c>
      <c r="X47" s="6">
        <v>8</v>
      </c>
      <c r="Y47" s="6">
        <v>2</v>
      </c>
      <c r="Z47" s="6">
        <v>69.55</v>
      </c>
      <c r="AA47" s="6">
        <f>IF(Table1[[#This Row],[Embarked]]="C",1,0)</f>
        <v>0</v>
      </c>
      <c r="AB47" s="6">
        <f>IF(Table1[[#This Row],[Embarked]]="Q",1,0)</f>
        <v>0</v>
      </c>
      <c r="AC47" s="7">
        <f>IF(Table1[[#This Row],[Embarked]]="S",1,0)</f>
        <v>1</v>
      </c>
    </row>
    <row r="48" spans="1:29" x14ac:dyDescent="0.55000000000000004">
      <c r="A48" s="8">
        <v>18</v>
      </c>
      <c r="B48" s="8">
        <v>30.145778969240787</v>
      </c>
      <c r="C48" s="8">
        <v>31.854221030759213</v>
      </c>
      <c r="E48" s="8">
        <v>2.4509803921568629</v>
      </c>
      <c r="F48" s="8">
        <v>2</v>
      </c>
      <c r="M48" s="2">
        <v>167</v>
      </c>
      <c r="N48" s="3" t="s">
        <v>259</v>
      </c>
      <c r="O48" s="3">
        <v>113505</v>
      </c>
      <c r="P48" s="3" t="s">
        <v>260</v>
      </c>
      <c r="Q48" s="3" t="s">
        <v>17</v>
      </c>
      <c r="R48" s="3" t="s">
        <v>15</v>
      </c>
      <c r="S48" s="3">
        <f t="shared" si="0"/>
        <v>39.6</v>
      </c>
      <c r="T48" s="3">
        <v>1</v>
      </c>
      <c r="U48" s="3">
        <f>IF(Table1[[#This Row],[Sex]]="female",1,0)</f>
        <v>1</v>
      </c>
      <c r="V48" s="3">
        <f>IF(Table1[[#This Row],[Sex]]="male",1,0)</f>
        <v>0</v>
      </c>
      <c r="W48" s="3">
        <v>1</v>
      </c>
      <c r="X48" s="3">
        <v>0</v>
      </c>
      <c r="Y48" s="3">
        <v>1</v>
      </c>
      <c r="Z48" s="3">
        <v>55</v>
      </c>
      <c r="AA48" s="3">
        <f>IF(Table1[[#This Row],[Embarked]]="C",1,0)</f>
        <v>1</v>
      </c>
      <c r="AB48" s="3">
        <f>IF(Table1[[#This Row],[Embarked]]="Q",1,0)</f>
        <v>0</v>
      </c>
      <c r="AC48" s="4">
        <f>IF(Table1[[#This Row],[Embarked]]="S",1,0)</f>
        <v>0</v>
      </c>
    </row>
    <row r="49" spans="1:29" x14ac:dyDescent="0.55000000000000004">
      <c r="A49" s="8">
        <v>19</v>
      </c>
      <c r="B49" s="8">
        <v>37.434026596018533</v>
      </c>
      <c r="C49" s="8">
        <v>24.565973403981467</v>
      </c>
      <c r="E49" s="8">
        <v>2.5910364145658265</v>
      </c>
      <c r="F49" s="8">
        <v>2</v>
      </c>
      <c r="M49" s="5">
        <v>169</v>
      </c>
      <c r="N49" s="6" t="s">
        <v>262</v>
      </c>
      <c r="O49" s="6" t="s">
        <v>263</v>
      </c>
      <c r="P49" s="6"/>
      <c r="Q49" s="6" t="s">
        <v>13</v>
      </c>
      <c r="R49" s="6" t="s">
        <v>15</v>
      </c>
      <c r="S49" s="3">
        <f t="shared" si="0"/>
        <v>45.6</v>
      </c>
      <c r="T49" s="6">
        <v>0</v>
      </c>
      <c r="U49" s="6">
        <f>IF(Table1[[#This Row],[Sex]]="female",1,0)</f>
        <v>1</v>
      </c>
      <c r="V49" s="6">
        <f>IF(Table1[[#This Row],[Sex]]="male",1,0)</f>
        <v>0</v>
      </c>
      <c r="W49" s="6">
        <v>1</v>
      </c>
      <c r="X49" s="6">
        <v>0</v>
      </c>
      <c r="Y49" s="6">
        <v>0</v>
      </c>
      <c r="Z49" s="6">
        <v>25.925000000000001</v>
      </c>
      <c r="AA49" s="6">
        <f>IF(Table1[[#This Row],[Embarked]]="C",1,0)</f>
        <v>1</v>
      </c>
      <c r="AB49" s="6">
        <f>IF(Table1[[#This Row],[Embarked]]="Q",1,0)</f>
        <v>0</v>
      </c>
      <c r="AC49" s="7">
        <f>IF(Table1[[#This Row],[Embarked]]="S",1,0)</f>
        <v>0</v>
      </c>
    </row>
    <row r="50" spans="1:29" x14ac:dyDescent="0.55000000000000004">
      <c r="A50" s="8">
        <v>20</v>
      </c>
      <c r="B50" s="8">
        <v>44.772943304901069</v>
      </c>
      <c r="C50" s="8">
        <v>16.227056695098931</v>
      </c>
      <c r="E50" s="8">
        <v>2.73109243697479</v>
      </c>
      <c r="F50" s="8">
        <v>2</v>
      </c>
      <c r="M50" s="2">
        <v>177</v>
      </c>
      <c r="N50" s="3" t="s">
        <v>274</v>
      </c>
      <c r="O50" s="3">
        <v>4133</v>
      </c>
      <c r="P50" s="3"/>
      <c r="Q50" s="3" t="s">
        <v>13</v>
      </c>
      <c r="R50" s="3" t="s">
        <v>15</v>
      </c>
      <c r="S50" s="3">
        <f t="shared" si="0"/>
        <v>18.5</v>
      </c>
      <c r="T50" s="3">
        <v>0</v>
      </c>
      <c r="U50" s="3">
        <f>IF(Table1[[#This Row],[Sex]]="female",1,0)</f>
        <v>0</v>
      </c>
      <c r="V50" s="3">
        <f>IF(Table1[[#This Row],[Sex]]="male",1,0)</f>
        <v>1</v>
      </c>
      <c r="W50" s="3">
        <v>3</v>
      </c>
      <c r="X50" s="3">
        <v>3</v>
      </c>
      <c r="Y50" s="3">
        <v>1</v>
      </c>
      <c r="Z50" s="3">
        <v>25.466699999999999</v>
      </c>
      <c r="AA50" s="3">
        <f>IF(Table1[[#This Row],[Embarked]]="C",1,0)</f>
        <v>0</v>
      </c>
      <c r="AB50" s="3">
        <f>IF(Table1[[#This Row],[Embarked]]="Q",1,0)</f>
        <v>0</v>
      </c>
      <c r="AC50" s="4">
        <f>IF(Table1[[#This Row],[Embarked]]="S",1,0)</f>
        <v>1</v>
      </c>
    </row>
    <row r="51" spans="1:29" x14ac:dyDescent="0.55000000000000004">
      <c r="A51" s="8">
        <v>21</v>
      </c>
      <c r="B51" s="8">
        <v>29.104064606089647</v>
      </c>
      <c r="C51" s="8">
        <v>31.895935393910353</v>
      </c>
      <c r="E51" s="8">
        <v>2.8711484593837535</v>
      </c>
      <c r="F51" s="8">
        <v>2</v>
      </c>
      <c r="M51" s="5">
        <v>181</v>
      </c>
      <c r="N51" s="6" t="s">
        <v>281</v>
      </c>
      <c r="O51" s="6" t="s">
        <v>251</v>
      </c>
      <c r="P51" s="6"/>
      <c r="Q51" s="6" t="s">
        <v>17</v>
      </c>
      <c r="R51" s="6" t="s">
        <v>15</v>
      </c>
      <c r="S51" s="3">
        <f t="shared" si="0"/>
        <v>-0.5</v>
      </c>
      <c r="T51" s="6">
        <v>0</v>
      </c>
      <c r="U51" s="6">
        <f>IF(Table1[[#This Row],[Sex]]="female",1,0)</f>
        <v>1</v>
      </c>
      <c r="V51" s="6">
        <f>IF(Table1[[#This Row],[Sex]]="male",1,0)</f>
        <v>0</v>
      </c>
      <c r="W51" s="6">
        <v>3</v>
      </c>
      <c r="X51" s="6">
        <v>8</v>
      </c>
      <c r="Y51" s="6">
        <v>2</v>
      </c>
      <c r="Z51" s="6">
        <v>69.55</v>
      </c>
      <c r="AA51" s="6">
        <f>IF(Table1[[#This Row],[Embarked]]="C",1,0)</f>
        <v>0</v>
      </c>
      <c r="AB51" s="6">
        <f>IF(Table1[[#This Row],[Embarked]]="Q",1,0)</f>
        <v>0</v>
      </c>
      <c r="AC51" s="7">
        <f>IF(Table1[[#This Row],[Embarked]]="S",1,0)</f>
        <v>1</v>
      </c>
    </row>
    <row r="52" spans="1:29" x14ac:dyDescent="0.55000000000000004">
      <c r="A52" s="8">
        <v>22</v>
      </c>
      <c r="B52" s="8">
        <v>44.790605790817445</v>
      </c>
      <c r="C52" s="8">
        <v>16.209394209182555</v>
      </c>
      <c r="E52" s="8">
        <v>3.0112044817927175</v>
      </c>
      <c r="F52" s="8">
        <v>2</v>
      </c>
      <c r="M52" s="2">
        <v>182</v>
      </c>
      <c r="N52" s="3" t="s">
        <v>282</v>
      </c>
      <c r="O52" s="3" t="s">
        <v>283</v>
      </c>
      <c r="P52" s="3"/>
      <c r="Q52" s="3" t="s">
        <v>13</v>
      </c>
      <c r="R52" s="3" t="s">
        <v>20</v>
      </c>
      <c r="S52" s="3">
        <f t="shared" si="0"/>
        <v>37.5</v>
      </c>
      <c r="T52" s="3">
        <v>0</v>
      </c>
      <c r="U52" s="3">
        <f>IF(Table1[[#This Row],[Sex]]="female",1,0)</f>
        <v>1</v>
      </c>
      <c r="V52" s="3">
        <f>IF(Table1[[#This Row],[Sex]]="male",1,0)</f>
        <v>0</v>
      </c>
      <c r="W52" s="3">
        <v>2</v>
      </c>
      <c r="X52" s="3">
        <v>0</v>
      </c>
      <c r="Y52" s="3">
        <v>0</v>
      </c>
      <c r="Z52" s="3">
        <v>15.05</v>
      </c>
      <c r="AA52" s="3">
        <f>IF(Table1[[#This Row],[Embarked]]="C",1,0)</f>
        <v>0</v>
      </c>
      <c r="AB52" s="3">
        <f>IF(Table1[[#This Row],[Embarked]]="Q",1,0)</f>
        <v>0</v>
      </c>
      <c r="AC52" s="4">
        <f>IF(Table1[[#This Row],[Embarked]]="S",1,0)</f>
        <v>1</v>
      </c>
    </row>
    <row r="53" spans="1:29" x14ac:dyDescent="0.55000000000000004">
      <c r="A53" s="8">
        <v>23</v>
      </c>
      <c r="B53" s="8">
        <v>33.504449765281777</v>
      </c>
      <c r="C53" s="8">
        <v>26.495550234718223</v>
      </c>
      <c r="E53" s="8">
        <v>3.151260504201681</v>
      </c>
      <c r="F53" s="8">
        <v>2</v>
      </c>
      <c r="M53" s="5">
        <v>186</v>
      </c>
      <c r="N53" s="6" t="s">
        <v>288</v>
      </c>
      <c r="O53" s="6">
        <v>113767</v>
      </c>
      <c r="P53" s="6" t="s">
        <v>289</v>
      </c>
      <c r="Q53" s="6" t="s">
        <v>13</v>
      </c>
      <c r="R53" s="6" t="s">
        <v>15</v>
      </c>
      <c r="S53" s="3">
        <f t="shared" si="0"/>
        <v>45.6</v>
      </c>
      <c r="T53" s="6">
        <v>0</v>
      </c>
      <c r="U53" s="6">
        <f>IF(Table1[[#This Row],[Sex]]="female",1,0)</f>
        <v>0</v>
      </c>
      <c r="V53" s="6">
        <f>IF(Table1[[#This Row],[Sex]]="male",1,0)</f>
        <v>1</v>
      </c>
      <c r="W53" s="6">
        <v>1</v>
      </c>
      <c r="X53" s="6">
        <v>0</v>
      </c>
      <c r="Y53" s="6">
        <v>0</v>
      </c>
      <c r="Z53" s="6">
        <v>50</v>
      </c>
      <c r="AA53" s="6">
        <f>IF(Table1[[#This Row],[Embarked]]="C",1,0)</f>
        <v>0</v>
      </c>
      <c r="AB53" s="6">
        <f>IF(Table1[[#This Row],[Embarked]]="Q",1,0)</f>
        <v>0</v>
      </c>
      <c r="AC53" s="7">
        <f>IF(Table1[[#This Row],[Embarked]]="S",1,0)</f>
        <v>1</v>
      </c>
    </row>
    <row r="54" spans="1:29" x14ac:dyDescent="0.55000000000000004">
      <c r="A54" s="8">
        <v>24</v>
      </c>
      <c r="B54" s="8">
        <v>32.333727922760396</v>
      </c>
      <c r="C54" s="8">
        <v>27.666272077239604</v>
      </c>
      <c r="E54" s="8">
        <v>3.2913165266106446</v>
      </c>
      <c r="F54" s="8">
        <v>2</v>
      </c>
      <c r="M54" s="2">
        <v>187</v>
      </c>
      <c r="N54" s="3" t="s">
        <v>290</v>
      </c>
      <c r="O54" s="3">
        <v>370365</v>
      </c>
      <c r="P54" s="3"/>
      <c r="Q54" s="3" t="s">
        <v>17</v>
      </c>
      <c r="R54" s="3" t="s">
        <v>27</v>
      </c>
      <c r="S54" s="3">
        <f t="shared" si="0"/>
        <v>18.600000000000001</v>
      </c>
      <c r="T54" s="3">
        <v>1</v>
      </c>
      <c r="U54" s="3">
        <f>IF(Table1[[#This Row],[Sex]]="female",1,0)</f>
        <v>0</v>
      </c>
      <c r="V54" s="3">
        <f>IF(Table1[[#This Row],[Sex]]="male",1,0)</f>
        <v>1</v>
      </c>
      <c r="W54" s="3">
        <v>3</v>
      </c>
      <c r="X54" s="3">
        <v>1</v>
      </c>
      <c r="Y54" s="3">
        <v>0</v>
      </c>
      <c r="Z54" s="3">
        <v>15.5</v>
      </c>
      <c r="AA54" s="3">
        <f>IF(Table1[[#This Row],[Embarked]]="C",1,0)</f>
        <v>0</v>
      </c>
      <c r="AB54" s="3">
        <f>IF(Table1[[#This Row],[Embarked]]="Q",1,0)</f>
        <v>0</v>
      </c>
      <c r="AC54" s="4">
        <f>IF(Table1[[#This Row],[Embarked]]="S",1,0)</f>
        <v>1</v>
      </c>
    </row>
    <row r="55" spans="1:29" x14ac:dyDescent="0.55000000000000004">
      <c r="A55" s="8">
        <v>25</v>
      </c>
      <c r="B55" s="8">
        <v>31.830298488051856</v>
      </c>
      <c r="C55" s="8">
        <v>28.169701511948144</v>
      </c>
      <c r="E55" s="8">
        <v>3.4313725490196081</v>
      </c>
      <c r="F55" s="8">
        <v>3</v>
      </c>
      <c r="M55" s="5">
        <v>197</v>
      </c>
      <c r="N55" s="6" t="s">
        <v>303</v>
      </c>
      <c r="O55" s="6">
        <v>368703</v>
      </c>
      <c r="P55" s="6"/>
      <c r="Q55" s="6" t="s">
        <v>13</v>
      </c>
      <c r="R55" s="6" t="s">
        <v>27</v>
      </c>
      <c r="S55" s="3">
        <f t="shared" si="0"/>
        <v>29.5</v>
      </c>
      <c r="T55" s="6">
        <v>0</v>
      </c>
      <c r="U55" s="6">
        <f>IF(Table1[[#This Row],[Sex]]="female",1,0)</f>
        <v>1</v>
      </c>
      <c r="V55" s="6">
        <f>IF(Table1[[#This Row],[Sex]]="male",1,0)</f>
        <v>0</v>
      </c>
      <c r="W55" s="6">
        <v>3</v>
      </c>
      <c r="X55" s="6">
        <v>0</v>
      </c>
      <c r="Y55" s="6">
        <v>0</v>
      </c>
      <c r="Z55" s="6">
        <v>7.75</v>
      </c>
      <c r="AA55" s="6">
        <f>IF(Table1[[#This Row],[Embarked]]="C",1,0)</f>
        <v>1</v>
      </c>
      <c r="AB55" s="6">
        <f>IF(Table1[[#This Row],[Embarked]]="Q",1,0)</f>
        <v>0</v>
      </c>
      <c r="AC55" s="7">
        <f>IF(Table1[[#This Row],[Embarked]]="S",1,0)</f>
        <v>0</v>
      </c>
    </row>
    <row r="56" spans="1:29" x14ac:dyDescent="0.55000000000000004">
      <c r="A56" s="8">
        <v>26</v>
      </c>
      <c r="B56" s="8">
        <v>44.877042929323366</v>
      </c>
      <c r="C56" s="8">
        <v>15.122957070676634</v>
      </c>
      <c r="E56" s="8">
        <v>3.5714285714285716</v>
      </c>
      <c r="F56" s="8">
        <v>3</v>
      </c>
      <c r="M56" s="2">
        <v>199</v>
      </c>
      <c r="N56" s="3" t="s">
        <v>305</v>
      </c>
      <c r="O56" s="3">
        <v>370370</v>
      </c>
      <c r="P56" s="3"/>
      <c r="Q56" s="3" t="s">
        <v>17</v>
      </c>
      <c r="R56" s="3" t="s">
        <v>27</v>
      </c>
      <c r="S56" s="3">
        <f t="shared" si="0"/>
        <v>22.6</v>
      </c>
      <c r="T56" s="3">
        <v>1</v>
      </c>
      <c r="U56" s="3">
        <f>IF(Table1[[#This Row],[Sex]]="female",1,0)</f>
        <v>0</v>
      </c>
      <c r="V56" s="3">
        <f>IF(Table1[[#This Row],[Sex]]="male",1,0)</f>
        <v>1</v>
      </c>
      <c r="W56" s="3">
        <v>3</v>
      </c>
      <c r="X56" s="3">
        <v>0</v>
      </c>
      <c r="Y56" s="3">
        <v>0</v>
      </c>
      <c r="Z56" s="3">
        <v>7.75</v>
      </c>
      <c r="AA56" s="3">
        <f>IF(Table1[[#This Row],[Embarked]]="C",1,0)</f>
        <v>0</v>
      </c>
      <c r="AB56" s="3">
        <f>IF(Table1[[#This Row],[Embarked]]="Q",1,0)</f>
        <v>0</v>
      </c>
      <c r="AC56" s="4">
        <f>IF(Table1[[#This Row],[Embarked]]="S",1,0)</f>
        <v>1</v>
      </c>
    </row>
    <row r="57" spans="1:29" x14ac:dyDescent="0.55000000000000004">
      <c r="A57" s="8">
        <v>27</v>
      </c>
      <c r="B57" s="8">
        <v>29.088899013323093</v>
      </c>
      <c r="C57" s="8">
        <v>29.911100986676907</v>
      </c>
      <c r="E57" s="8">
        <v>3.7114845938375352</v>
      </c>
      <c r="F57" s="8">
        <v>3</v>
      </c>
      <c r="M57" s="5">
        <v>202</v>
      </c>
      <c r="N57" s="6" t="s">
        <v>308</v>
      </c>
      <c r="O57" s="6" t="s">
        <v>251</v>
      </c>
      <c r="P57" s="6"/>
      <c r="Q57" s="6" t="s">
        <v>13</v>
      </c>
      <c r="R57" s="6" t="s">
        <v>15</v>
      </c>
      <c r="S57" s="3">
        <f t="shared" si="0"/>
        <v>-0.5</v>
      </c>
      <c r="T57" s="6">
        <v>0</v>
      </c>
      <c r="U57" s="6">
        <f>IF(Table1[[#This Row],[Sex]]="female",1,0)</f>
        <v>0</v>
      </c>
      <c r="V57" s="6">
        <f>IF(Table1[[#This Row],[Sex]]="male",1,0)</f>
        <v>1</v>
      </c>
      <c r="W57" s="6">
        <v>3</v>
      </c>
      <c r="X57" s="6">
        <v>8</v>
      </c>
      <c r="Y57" s="6">
        <v>2</v>
      </c>
      <c r="Z57" s="6">
        <v>69.55</v>
      </c>
      <c r="AA57" s="6">
        <f>IF(Table1[[#This Row],[Embarked]]="C",1,0)</f>
        <v>0</v>
      </c>
      <c r="AB57" s="6">
        <f>IF(Table1[[#This Row],[Embarked]]="Q",1,0)</f>
        <v>0</v>
      </c>
      <c r="AC57" s="7">
        <f>IF(Table1[[#This Row],[Embarked]]="S",1,0)</f>
        <v>1</v>
      </c>
    </row>
    <row r="58" spans="1:29" x14ac:dyDescent="0.55000000000000004">
      <c r="A58" s="8">
        <v>28</v>
      </c>
      <c r="B58" s="8">
        <v>37.033897406292404</v>
      </c>
      <c r="C58" s="8">
        <v>21.966102593707596</v>
      </c>
      <c r="E58" s="8">
        <v>3.8515406162464987</v>
      </c>
      <c r="F58" s="8">
        <v>3</v>
      </c>
      <c r="M58" s="2">
        <v>215</v>
      </c>
      <c r="N58" s="3" t="s">
        <v>326</v>
      </c>
      <c r="O58" s="3">
        <v>367229</v>
      </c>
      <c r="P58" s="3"/>
      <c r="Q58" s="3" t="s">
        <v>13</v>
      </c>
      <c r="R58" s="3" t="s">
        <v>27</v>
      </c>
      <c r="S58" s="3">
        <f t="shared" si="0"/>
        <v>25.5</v>
      </c>
      <c r="T58" s="3">
        <v>0</v>
      </c>
      <c r="U58" s="3">
        <f>IF(Table1[[#This Row],[Sex]]="female",1,0)</f>
        <v>1</v>
      </c>
      <c r="V58" s="3">
        <f>IF(Table1[[#This Row],[Sex]]="male",1,0)</f>
        <v>0</v>
      </c>
      <c r="W58" s="3">
        <v>3</v>
      </c>
      <c r="X58" s="3">
        <v>1</v>
      </c>
      <c r="Y58" s="3">
        <v>0</v>
      </c>
      <c r="Z58" s="3">
        <v>7.75</v>
      </c>
      <c r="AA58" s="3">
        <f>IF(Table1[[#This Row],[Embarked]]="C",1,0)</f>
        <v>0</v>
      </c>
      <c r="AB58" s="3">
        <f>IF(Table1[[#This Row],[Embarked]]="Q",1,0)</f>
        <v>0</v>
      </c>
      <c r="AC58" s="4">
        <f>IF(Table1[[#This Row],[Embarked]]="S",1,0)</f>
        <v>1</v>
      </c>
    </row>
    <row r="59" spans="1:29" x14ac:dyDescent="0.55000000000000004">
      <c r="A59" s="8">
        <v>29</v>
      </c>
      <c r="B59" s="8">
        <v>38.234620110460476</v>
      </c>
      <c r="C59" s="8">
        <v>19.765379889539524</v>
      </c>
      <c r="E59" s="8">
        <v>3.9915966386554627</v>
      </c>
      <c r="F59" s="8">
        <v>3</v>
      </c>
      <c r="M59" s="5">
        <v>224</v>
      </c>
      <c r="N59" s="6" t="s">
        <v>340</v>
      </c>
      <c r="O59" s="6">
        <v>349234</v>
      </c>
      <c r="P59" s="6"/>
      <c r="Q59" s="6" t="s">
        <v>13</v>
      </c>
      <c r="R59" s="6" t="s">
        <v>15</v>
      </c>
      <c r="S59" s="3">
        <f t="shared" si="0"/>
        <v>29.5</v>
      </c>
      <c r="T59" s="6">
        <v>0</v>
      </c>
      <c r="U59" s="6">
        <f>IF(Table1[[#This Row],[Sex]]="female",1,0)</f>
        <v>0</v>
      </c>
      <c r="V59" s="6">
        <f>IF(Table1[[#This Row],[Sex]]="male",1,0)</f>
        <v>1</v>
      </c>
      <c r="W59" s="6">
        <v>3</v>
      </c>
      <c r="X59" s="6">
        <v>0</v>
      </c>
      <c r="Y59" s="6">
        <v>0</v>
      </c>
      <c r="Z59" s="6">
        <v>7.8958000000000004</v>
      </c>
      <c r="AA59" s="6">
        <f>IF(Table1[[#This Row],[Embarked]]="C",1,0)</f>
        <v>0</v>
      </c>
      <c r="AB59" s="6">
        <f>IF(Table1[[#This Row],[Embarked]]="Q",1,0)</f>
        <v>0</v>
      </c>
      <c r="AC59" s="7">
        <f>IF(Table1[[#This Row],[Embarked]]="S",1,0)</f>
        <v>1</v>
      </c>
    </row>
    <row r="60" spans="1:29" x14ac:dyDescent="0.55000000000000004">
      <c r="A60" s="8">
        <v>30</v>
      </c>
      <c r="B60" s="8">
        <v>36.437653891519204</v>
      </c>
      <c r="C60" s="8">
        <v>21.562346108480796</v>
      </c>
      <c r="E60" s="8">
        <v>4.1316526610644253</v>
      </c>
      <c r="F60" s="8">
        <v>3</v>
      </c>
      <c r="M60" s="2">
        <v>230</v>
      </c>
      <c r="N60" s="3" t="s">
        <v>350</v>
      </c>
      <c r="O60" s="3">
        <v>4133</v>
      </c>
      <c r="P60" s="3"/>
      <c r="Q60" s="3" t="s">
        <v>17</v>
      </c>
      <c r="R60" s="3" t="s">
        <v>15</v>
      </c>
      <c r="S60" s="3">
        <f t="shared" si="0"/>
        <v>18.5</v>
      </c>
      <c r="T60" s="3">
        <v>0</v>
      </c>
      <c r="U60" s="3">
        <f>IF(Table1[[#This Row],[Sex]]="female",1,0)</f>
        <v>0</v>
      </c>
      <c r="V60" s="3">
        <f>IF(Table1[[#This Row],[Sex]]="male",1,0)</f>
        <v>1</v>
      </c>
      <c r="W60" s="3">
        <v>3</v>
      </c>
      <c r="X60" s="3">
        <v>3</v>
      </c>
      <c r="Y60" s="3">
        <v>1</v>
      </c>
      <c r="Z60" s="3">
        <v>25.466699999999999</v>
      </c>
      <c r="AA60" s="3">
        <f>IF(Table1[[#This Row],[Embarked]]="C",1,0)</f>
        <v>1</v>
      </c>
      <c r="AB60" s="3">
        <f>IF(Table1[[#This Row],[Embarked]]="Q",1,0)</f>
        <v>0</v>
      </c>
      <c r="AC60" s="4">
        <f>IF(Table1[[#This Row],[Embarked]]="S",1,0)</f>
        <v>0</v>
      </c>
    </row>
    <row r="61" spans="1:29" x14ac:dyDescent="0.55000000000000004">
      <c r="A61" s="8">
        <v>31</v>
      </c>
      <c r="B61" s="8">
        <v>35.512751987601327</v>
      </c>
      <c r="C61" s="8">
        <v>22.487248012398673</v>
      </c>
      <c r="E61" s="8">
        <v>4.2717086834733893</v>
      </c>
      <c r="F61" s="8">
        <v>4</v>
      </c>
      <c r="M61" s="5">
        <v>236</v>
      </c>
      <c r="N61" s="6" t="s">
        <v>357</v>
      </c>
      <c r="O61" s="6" t="s">
        <v>358</v>
      </c>
      <c r="P61" s="6"/>
      <c r="Q61" s="6" t="s">
        <v>17</v>
      </c>
      <c r="R61" s="6" t="s">
        <v>15</v>
      </c>
      <c r="S61" s="3">
        <f t="shared" si="0"/>
        <v>29.5</v>
      </c>
      <c r="T61" s="6">
        <v>0</v>
      </c>
      <c r="U61" s="6">
        <f>IF(Table1[[#This Row],[Sex]]="female",1,0)</f>
        <v>0</v>
      </c>
      <c r="V61" s="6">
        <f>IF(Table1[[#This Row],[Sex]]="male",1,0)</f>
        <v>1</v>
      </c>
      <c r="W61" s="6">
        <v>3</v>
      </c>
      <c r="X61" s="6">
        <v>0</v>
      </c>
      <c r="Y61" s="6">
        <v>0</v>
      </c>
      <c r="Z61" s="6">
        <v>7.55</v>
      </c>
      <c r="AA61" s="6">
        <f>IF(Table1[[#This Row],[Embarked]]="C",1,0)</f>
        <v>0</v>
      </c>
      <c r="AB61" s="6">
        <f>IF(Table1[[#This Row],[Embarked]]="Q",1,0)</f>
        <v>0</v>
      </c>
      <c r="AC61" s="7">
        <f>IF(Table1[[#This Row],[Embarked]]="S",1,0)</f>
        <v>1</v>
      </c>
    </row>
    <row r="62" spans="1:29" x14ac:dyDescent="0.55000000000000004">
      <c r="A62" s="8">
        <v>32</v>
      </c>
      <c r="B62" s="8">
        <v>44.829861085160744</v>
      </c>
      <c r="C62" s="8">
        <v>13.170138914839256</v>
      </c>
      <c r="E62" s="8">
        <v>4.4117647058823524</v>
      </c>
      <c r="F62" s="8">
        <v>4</v>
      </c>
      <c r="M62" s="2">
        <v>241</v>
      </c>
      <c r="N62" s="3" t="s">
        <v>365</v>
      </c>
      <c r="O62" s="3">
        <v>2665</v>
      </c>
      <c r="P62" s="3"/>
      <c r="Q62" s="3" t="s">
        <v>17</v>
      </c>
      <c r="R62" s="3" t="s">
        <v>20</v>
      </c>
      <c r="S62" s="3">
        <f t="shared" si="0"/>
        <v>25.5</v>
      </c>
      <c r="T62" s="3">
        <v>0</v>
      </c>
      <c r="U62" s="3">
        <f>IF(Table1[[#This Row],[Sex]]="female",1,0)</f>
        <v>0</v>
      </c>
      <c r="V62" s="3">
        <f>IF(Table1[[#This Row],[Sex]]="male",1,0)</f>
        <v>1</v>
      </c>
      <c r="W62" s="3">
        <v>3</v>
      </c>
      <c r="X62" s="3">
        <v>1</v>
      </c>
      <c r="Y62" s="3">
        <v>0</v>
      </c>
      <c r="Z62" s="3">
        <v>14.4542</v>
      </c>
      <c r="AA62" s="3">
        <f>IF(Table1[[#This Row],[Embarked]]="C",1,0)</f>
        <v>0</v>
      </c>
      <c r="AB62" s="3">
        <f>IF(Table1[[#This Row],[Embarked]]="Q",1,0)</f>
        <v>0</v>
      </c>
      <c r="AC62" s="4">
        <f>IF(Table1[[#This Row],[Embarked]]="S",1,0)</f>
        <v>1</v>
      </c>
    </row>
    <row r="63" spans="1:29" x14ac:dyDescent="0.55000000000000004">
      <c r="A63" s="8">
        <v>33</v>
      </c>
      <c r="B63" s="8">
        <v>41.936191178707929</v>
      </c>
      <c r="C63" s="8">
        <v>16.063808821292071</v>
      </c>
      <c r="E63" s="8">
        <v>4.5518207282913163</v>
      </c>
      <c r="F63" s="8">
        <v>4</v>
      </c>
      <c r="M63" s="5">
        <v>242</v>
      </c>
      <c r="N63" s="6" t="s">
        <v>366</v>
      </c>
      <c r="O63" s="6">
        <v>367230</v>
      </c>
      <c r="P63" s="6"/>
      <c r="Q63" s="6" t="s">
        <v>17</v>
      </c>
      <c r="R63" s="6" t="s">
        <v>27</v>
      </c>
      <c r="S63" s="3">
        <f t="shared" si="0"/>
        <v>18.600000000000001</v>
      </c>
      <c r="T63" s="6">
        <v>1</v>
      </c>
      <c r="U63" s="6">
        <f>IF(Table1[[#This Row],[Sex]]="female",1,0)</f>
        <v>0</v>
      </c>
      <c r="V63" s="6">
        <f>IF(Table1[[#This Row],[Sex]]="male",1,0)</f>
        <v>1</v>
      </c>
      <c r="W63" s="6">
        <v>3</v>
      </c>
      <c r="X63" s="6">
        <v>1</v>
      </c>
      <c r="Y63" s="6">
        <v>0</v>
      </c>
      <c r="Z63" s="6">
        <v>15.5</v>
      </c>
      <c r="AA63" s="6">
        <f>IF(Table1[[#This Row],[Embarked]]="C",1,0)</f>
        <v>0</v>
      </c>
      <c r="AB63" s="6">
        <f>IF(Table1[[#This Row],[Embarked]]="Q",1,0)</f>
        <v>0</v>
      </c>
      <c r="AC63" s="7">
        <f>IF(Table1[[#This Row],[Embarked]]="S",1,0)</f>
        <v>1</v>
      </c>
    </row>
    <row r="64" spans="1:29" x14ac:dyDescent="0.55000000000000004">
      <c r="A64" s="8">
        <v>34</v>
      </c>
      <c r="B64" s="8">
        <v>37.051122524002565</v>
      </c>
      <c r="C64" s="8">
        <v>19.948877475997435</v>
      </c>
      <c r="E64" s="8">
        <v>4.6918767507002803</v>
      </c>
      <c r="F64" s="8">
        <v>4</v>
      </c>
      <c r="M64" s="2">
        <v>251</v>
      </c>
      <c r="N64" s="3" t="s">
        <v>379</v>
      </c>
      <c r="O64" s="3">
        <v>362316</v>
      </c>
      <c r="P64" s="3"/>
      <c r="Q64" s="3" t="s">
        <v>13</v>
      </c>
      <c r="R64" s="3" t="s">
        <v>15</v>
      </c>
      <c r="S64" s="3">
        <f t="shared" si="0"/>
        <v>29.5</v>
      </c>
      <c r="T64" s="3">
        <v>0</v>
      </c>
      <c r="U64" s="3">
        <f>IF(Table1[[#This Row],[Sex]]="female",1,0)</f>
        <v>1</v>
      </c>
      <c r="V64" s="3">
        <f>IF(Table1[[#This Row],[Sex]]="male",1,0)</f>
        <v>0</v>
      </c>
      <c r="W64" s="3">
        <v>3</v>
      </c>
      <c r="X64" s="3">
        <v>0</v>
      </c>
      <c r="Y64" s="3">
        <v>0</v>
      </c>
      <c r="Z64" s="3">
        <v>7.25</v>
      </c>
      <c r="AA64" s="3">
        <f>IF(Table1[[#This Row],[Embarked]]="C",1,0)</f>
        <v>0</v>
      </c>
      <c r="AB64" s="3">
        <f>IF(Table1[[#This Row],[Embarked]]="Q",1,0)</f>
        <v>0</v>
      </c>
      <c r="AC64" s="4">
        <f>IF(Table1[[#This Row],[Embarked]]="S",1,0)</f>
        <v>1</v>
      </c>
    </row>
    <row r="65" spans="1:29" x14ac:dyDescent="0.55000000000000004">
      <c r="A65" s="8">
        <v>35</v>
      </c>
      <c r="B65" s="8">
        <v>37.369463203838514</v>
      </c>
      <c r="C65" s="8">
        <v>19.630536796161486</v>
      </c>
      <c r="E65" s="8">
        <v>4.8319327731092434</v>
      </c>
      <c r="F65" s="8">
        <v>4</v>
      </c>
      <c r="M65" s="5">
        <v>257</v>
      </c>
      <c r="N65" s="6" t="s">
        <v>387</v>
      </c>
      <c r="O65" s="6" t="s">
        <v>388</v>
      </c>
      <c r="P65" s="6"/>
      <c r="Q65" s="6" t="s">
        <v>17</v>
      </c>
      <c r="R65" s="6" t="s">
        <v>20</v>
      </c>
      <c r="S65" s="3">
        <f t="shared" si="0"/>
        <v>38.6</v>
      </c>
      <c r="T65" s="6">
        <v>1</v>
      </c>
      <c r="U65" s="6">
        <f>IF(Table1[[#This Row],[Sex]]="female",1,0)</f>
        <v>0</v>
      </c>
      <c r="V65" s="6">
        <f>IF(Table1[[#This Row],[Sex]]="male",1,0)</f>
        <v>1</v>
      </c>
      <c r="W65" s="6">
        <v>1</v>
      </c>
      <c r="X65" s="6">
        <v>0</v>
      </c>
      <c r="Y65" s="6">
        <v>0</v>
      </c>
      <c r="Z65" s="6">
        <v>79.2</v>
      </c>
      <c r="AA65" s="6">
        <f>IF(Table1[[#This Row],[Embarked]]="C",1,0)</f>
        <v>0</v>
      </c>
      <c r="AB65" s="6">
        <f>IF(Table1[[#This Row],[Embarked]]="Q",1,0)</f>
        <v>0</v>
      </c>
      <c r="AC65" s="7">
        <f>IF(Table1[[#This Row],[Embarked]]="S",1,0)</f>
        <v>1</v>
      </c>
    </row>
    <row r="66" spans="1:29" x14ac:dyDescent="0.55000000000000004">
      <c r="A66" s="8">
        <v>36</v>
      </c>
      <c r="B66" s="8">
        <v>44.814945631060063</v>
      </c>
      <c r="C66" s="8">
        <v>11.185054368939937</v>
      </c>
      <c r="E66" s="8">
        <v>4.9719887955182074</v>
      </c>
      <c r="F66" s="8">
        <v>4</v>
      </c>
      <c r="M66" s="2">
        <v>261</v>
      </c>
      <c r="N66" s="3" t="s">
        <v>394</v>
      </c>
      <c r="O66" s="3">
        <v>384461</v>
      </c>
      <c r="P66" s="3"/>
      <c r="Q66" s="3" t="s">
        <v>13</v>
      </c>
      <c r="R66" s="3" t="s">
        <v>27</v>
      </c>
      <c r="S66" s="3">
        <f t="shared" si="0"/>
        <v>29.5</v>
      </c>
      <c r="T66" s="3">
        <v>0</v>
      </c>
      <c r="U66" s="3">
        <f>IF(Table1[[#This Row],[Sex]]="female",1,0)</f>
        <v>1</v>
      </c>
      <c r="V66" s="3">
        <f>IF(Table1[[#This Row],[Sex]]="male",1,0)</f>
        <v>0</v>
      </c>
      <c r="W66" s="3">
        <v>3</v>
      </c>
      <c r="X66" s="3">
        <v>0</v>
      </c>
      <c r="Y66" s="3">
        <v>0</v>
      </c>
      <c r="Z66" s="3">
        <v>7.75</v>
      </c>
      <c r="AA66" s="3">
        <f>IF(Table1[[#This Row],[Embarked]]="C",1,0)</f>
        <v>1</v>
      </c>
      <c r="AB66" s="3">
        <f>IF(Table1[[#This Row],[Embarked]]="Q",1,0)</f>
        <v>0</v>
      </c>
      <c r="AC66" s="4">
        <f>IF(Table1[[#This Row],[Embarked]]="S",1,0)</f>
        <v>0</v>
      </c>
    </row>
    <row r="67" spans="1:29" x14ac:dyDescent="0.55000000000000004">
      <c r="A67" s="8">
        <v>37</v>
      </c>
      <c r="B67" s="8">
        <v>44.877042929323366</v>
      </c>
      <c r="C67" s="8">
        <v>11.122957070676634</v>
      </c>
      <c r="E67" s="8">
        <v>5.1120448179271705</v>
      </c>
      <c r="F67" s="8">
        <v>4</v>
      </c>
      <c r="M67" s="5">
        <v>265</v>
      </c>
      <c r="N67" s="6" t="s">
        <v>400</v>
      </c>
      <c r="O67" s="6">
        <v>382649</v>
      </c>
      <c r="P67" s="6"/>
      <c r="Q67" s="6" t="s">
        <v>17</v>
      </c>
      <c r="R67" s="6" t="s">
        <v>27</v>
      </c>
      <c r="S67" s="3">
        <f t="shared" si="0"/>
        <v>29.5</v>
      </c>
      <c r="T67" s="6">
        <v>0</v>
      </c>
      <c r="U67" s="6">
        <f>IF(Table1[[#This Row],[Sex]]="female",1,0)</f>
        <v>1</v>
      </c>
      <c r="V67" s="6">
        <f>IF(Table1[[#This Row],[Sex]]="male",1,0)</f>
        <v>0</v>
      </c>
      <c r="W67" s="6">
        <v>3</v>
      </c>
      <c r="X67" s="6">
        <v>0</v>
      </c>
      <c r="Y67" s="6">
        <v>0</v>
      </c>
      <c r="Z67" s="6">
        <v>7.75</v>
      </c>
      <c r="AA67" s="6">
        <f>IF(Table1[[#This Row],[Embarked]]="C",1,0)</f>
        <v>0</v>
      </c>
      <c r="AB67" s="6">
        <f>IF(Table1[[#This Row],[Embarked]]="Q",1,0)</f>
        <v>0</v>
      </c>
      <c r="AC67" s="7">
        <f>IF(Table1[[#This Row],[Embarked]]="S",1,0)</f>
        <v>1</v>
      </c>
    </row>
    <row r="68" spans="1:29" x14ac:dyDescent="0.55000000000000004">
      <c r="A68" s="8">
        <v>38</v>
      </c>
      <c r="B68" s="8">
        <v>37.809933051718311</v>
      </c>
      <c r="C68" s="8">
        <v>18.190066948281689</v>
      </c>
      <c r="E68" s="8">
        <v>5.2521008403361344</v>
      </c>
      <c r="F68" s="8">
        <v>4</v>
      </c>
      <c r="M68" s="2">
        <v>271</v>
      </c>
      <c r="N68" s="3" t="s">
        <v>411</v>
      </c>
      <c r="O68" s="3">
        <v>113798</v>
      </c>
      <c r="P68" s="3"/>
      <c r="Q68" s="3" t="s">
        <v>13</v>
      </c>
      <c r="R68" s="3" t="s">
        <v>15</v>
      </c>
      <c r="S68" s="3">
        <f t="shared" si="0"/>
        <v>45.6</v>
      </c>
      <c r="T68" s="3">
        <v>0</v>
      </c>
      <c r="U68" s="3">
        <f>IF(Table1[[#This Row],[Sex]]="female",1,0)</f>
        <v>1</v>
      </c>
      <c r="V68" s="3">
        <f>IF(Table1[[#This Row],[Sex]]="male",1,0)</f>
        <v>0</v>
      </c>
      <c r="W68" s="3">
        <v>1</v>
      </c>
      <c r="X68" s="3">
        <v>0</v>
      </c>
      <c r="Y68" s="3">
        <v>0</v>
      </c>
      <c r="Z68" s="3">
        <v>31</v>
      </c>
      <c r="AA68" s="3">
        <f>IF(Table1[[#This Row],[Embarked]]="C",1,0)</f>
        <v>1</v>
      </c>
      <c r="AB68" s="3">
        <f>IF(Table1[[#This Row],[Embarked]]="Q",1,0)</f>
        <v>0</v>
      </c>
      <c r="AC68" s="4">
        <f>IF(Table1[[#This Row],[Embarked]]="S",1,0)</f>
        <v>0</v>
      </c>
    </row>
    <row r="69" spans="1:29" x14ac:dyDescent="0.55000000000000004">
      <c r="A69" s="8">
        <v>39</v>
      </c>
      <c r="B69" s="8">
        <v>36.565793831530769</v>
      </c>
      <c r="C69" s="8">
        <v>19.434206168469231</v>
      </c>
      <c r="E69" s="8">
        <v>5.3921568627450975</v>
      </c>
      <c r="F69" s="8">
        <v>4</v>
      </c>
      <c r="M69" s="5">
        <v>275</v>
      </c>
      <c r="N69" s="6" t="s">
        <v>417</v>
      </c>
      <c r="O69" s="6">
        <v>370375</v>
      </c>
      <c r="P69" s="6"/>
      <c r="Q69" s="6" t="s">
        <v>17</v>
      </c>
      <c r="R69" s="6" t="s">
        <v>27</v>
      </c>
      <c r="S69" s="3">
        <f t="shared" si="0"/>
        <v>22.6</v>
      </c>
      <c r="T69" s="6">
        <v>1</v>
      </c>
      <c r="U69" s="6">
        <f>IF(Table1[[#This Row],[Sex]]="female",1,0)</f>
        <v>0</v>
      </c>
      <c r="V69" s="6">
        <f>IF(Table1[[#This Row],[Sex]]="male",1,0)</f>
        <v>1</v>
      </c>
      <c r="W69" s="6">
        <v>3</v>
      </c>
      <c r="X69" s="6">
        <v>0</v>
      </c>
      <c r="Y69" s="6">
        <v>0</v>
      </c>
      <c r="Z69" s="6">
        <v>7.75</v>
      </c>
      <c r="AA69" s="6">
        <f>IF(Table1[[#This Row],[Embarked]]="C",1,0)</f>
        <v>0</v>
      </c>
      <c r="AB69" s="6">
        <f>IF(Table1[[#This Row],[Embarked]]="Q",1,0)</f>
        <v>0</v>
      </c>
      <c r="AC69" s="7">
        <f>IF(Table1[[#This Row],[Embarked]]="S",1,0)</f>
        <v>1</v>
      </c>
    </row>
    <row r="70" spans="1:29" x14ac:dyDescent="0.55000000000000004">
      <c r="A70" s="8">
        <v>40</v>
      </c>
      <c r="B70" s="8">
        <v>29.076916322742107</v>
      </c>
      <c r="C70" s="8">
        <v>26.423083677257893</v>
      </c>
      <c r="E70" s="8">
        <v>5.5322128851540615</v>
      </c>
      <c r="F70" s="8">
        <v>4</v>
      </c>
      <c r="M70" s="2">
        <v>278</v>
      </c>
      <c r="N70" s="3" t="s">
        <v>421</v>
      </c>
      <c r="O70" s="3">
        <v>239853</v>
      </c>
      <c r="P70" s="3"/>
      <c r="Q70" s="3" t="s">
        <v>13</v>
      </c>
      <c r="R70" s="3" t="s">
        <v>15</v>
      </c>
      <c r="S70" s="3">
        <f t="shared" si="0"/>
        <v>37.5</v>
      </c>
      <c r="T70" s="3">
        <v>0</v>
      </c>
      <c r="U70" s="3">
        <f>IF(Table1[[#This Row],[Sex]]="female",1,0)</f>
        <v>1</v>
      </c>
      <c r="V70" s="3">
        <f>IF(Table1[[#This Row],[Sex]]="male",1,0)</f>
        <v>0</v>
      </c>
      <c r="W70" s="3">
        <v>2</v>
      </c>
      <c r="X70" s="3">
        <v>0</v>
      </c>
      <c r="Y70" s="3">
        <v>0</v>
      </c>
      <c r="Z70" s="3">
        <v>0</v>
      </c>
      <c r="AA70" s="3">
        <f>IF(Table1[[#This Row],[Embarked]]="C",1,0)</f>
        <v>0</v>
      </c>
      <c r="AB70" s="3">
        <f>IF(Table1[[#This Row],[Embarked]]="Q",1,0)</f>
        <v>0</v>
      </c>
      <c r="AC70" s="4">
        <f>IF(Table1[[#This Row],[Embarked]]="S",1,0)</f>
        <v>1</v>
      </c>
    </row>
    <row r="71" spans="1:29" x14ac:dyDescent="0.55000000000000004">
      <c r="A71" s="8">
        <v>41</v>
      </c>
      <c r="B71" s="8">
        <v>30.354028679363942</v>
      </c>
      <c r="C71" s="8">
        <v>24.645971320636058</v>
      </c>
      <c r="E71" s="8">
        <v>5.6722689075630246</v>
      </c>
      <c r="F71" s="8">
        <v>5</v>
      </c>
      <c r="M71" s="5">
        <v>285</v>
      </c>
      <c r="N71" s="6" t="s">
        <v>430</v>
      </c>
      <c r="O71" s="6">
        <v>113056</v>
      </c>
      <c r="P71" s="6" t="s">
        <v>431</v>
      </c>
      <c r="Q71" s="6" t="s">
        <v>13</v>
      </c>
      <c r="R71" s="6" t="s">
        <v>15</v>
      </c>
      <c r="S71" s="3">
        <f t="shared" si="0"/>
        <v>45.6</v>
      </c>
      <c r="T71" s="6">
        <v>0</v>
      </c>
      <c r="U71" s="6">
        <f>IF(Table1[[#This Row],[Sex]]="female",1,0)</f>
        <v>0</v>
      </c>
      <c r="V71" s="6">
        <f>IF(Table1[[#This Row],[Sex]]="male",1,0)</f>
        <v>1</v>
      </c>
      <c r="W71" s="6">
        <v>1</v>
      </c>
      <c r="X71" s="6">
        <v>0</v>
      </c>
      <c r="Y71" s="6">
        <v>0</v>
      </c>
      <c r="Z71" s="6">
        <v>26</v>
      </c>
      <c r="AA71" s="6">
        <f>IF(Table1[[#This Row],[Embarked]]="C",1,0)</f>
        <v>0</v>
      </c>
      <c r="AB71" s="6">
        <f>IF(Table1[[#This Row],[Embarked]]="Q",1,0)</f>
        <v>0</v>
      </c>
      <c r="AC71" s="7">
        <f>IF(Table1[[#This Row],[Embarked]]="S",1,0)</f>
        <v>1</v>
      </c>
    </row>
    <row r="72" spans="1:29" x14ac:dyDescent="0.55000000000000004">
      <c r="A72" s="8">
        <v>42</v>
      </c>
      <c r="B72" s="8">
        <v>44.817878394579758</v>
      </c>
      <c r="C72" s="8">
        <v>10.182121605420242</v>
      </c>
      <c r="E72" s="8">
        <v>5.8123249299719886</v>
      </c>
      <c r="F72" s="8">
        <v>5</v>
      </c>
      <c r="M72" s="2">
        <v>296</v>
      </c>
      <c r="N72" s="3" t="s">
        <v>445</v>
      </c>
      <c r="O72" s="3" t="s">
        <v>446</v>
      </c>
      <c r="P72" s="3"/>
      <c r="Q72" s="3" t="s">
        <v>13</v>
      </c>
      <c r="R72" s="3" t="s">
        <v>20</v>
      </c>
      <c r="S72" s="3">
        <f t="shared" si="0"/>
        <v>45.6</v>
      </c>
      <c r="T72" s="3">
        <v>0</v>
      </c>
      <c r="U72" s="3">
        <f>IF(Table1[[#This Row],[Sex]]="female",1,0)</f>
        <v>1</v>
      </c>
      <c r="V72" s="3">
        <f>IF(Table1[[#This Row],[Sex]]="male",1,0)</f>
        <v>0</v>
      </c>
      <c r="W72" s="3">
        <v>1</v>
      </c>
      <c r="X72" s="3">
        <v>0</v>
      </c>
      <c r="Y72" s="3">
        <v>0</v>
      </c>
      <c r="Z72" s="3">
        <v>27.720800000000001</v>
      </c>
      <c r="AA72" s="3">
        <f>IF(Table1[[#This Row],[Embarked]]="C",1,0)</f>
        <v>0</v>
      </c>
      <c r="AB72" s="3">
        <f>IF(Table1[[#This Row],[Embarked]]="Q",1,0)</f>
        <v>0</v>
      </c>
      <c r="AC72" s="4">
        <f>IF(Table1[[#This Row],[Embarked]]="S",1,0)</f>
        <v>1</v>
      </c>
    </row>
    <row r="73" spans="1:29" x14ac:dyDescent="0.55000000000000004">
      <c r="A73" s="8">
        <v>43</v>
      </c>
      <c r="B73" s="8">
        <v>44.497903110159442</v>
      </c>
      <c r="C73" s="8">
        <v>9.5020968898405584</v>
      </c>
      <c r="E73" s="8">
        <v>5.9523809523809526</v>
      </c>
      <c r="F73" s="8">
        <v>5</v>
      </c>
      <c r="M73" s="5">
        <v>299</v>
      </c>
      <c r="N73" s="6" t="s">
        <v>450</v>
      </c>
      <c r="O73" s="6">
        <v>19988</v>
      </c>
      <c r="P73" s="6" t="s">
        <v>451</v>
      </c>
      <c r="Q73" s="6" t="s">
        <v>13</v>
      </c>
      <c r="R73" s="6" t="s">
        <v>15</v>
      </c>
      <c r="S73" s="3">
        <f t="shared" si="0"/>
        <v>38.6</v>
      </c>
      <c r="T73" s="6">
        <v>1</v>
      </c>
      <c r="U73" s="6">
        <f>IF(Table1[[#This Row],[Sex]]="female",1,0)</f>
        <v>0</v>
      </c>
      <c r="V73" s="6">
        <f>IF(Table1[[#This Row],[Sex]]="male",1,0)</f>
        <v>1</v>
      </c>
      <c r="W73" s="6">
        <v>1</v>
      </c>
      <c r="X73" s="6">
        <v>0</v>
      </c>
      <c r="Y73" s="6">
        <v>0</v>
      </c>
      <c r="Z73" s="6">
        <v>30.5</v>
      </c>
      <c r="AA73" s="6">
        <f>IF(Table1[[#This Row],[Embarked]]="C",1,0)</f>
        <v>1</v>
      </c>
      <c r="AB73" s="6">
        <f>IF(Table1[[#This Row],[Embarked]]="Q",1,0)</f>
        <v>0</v>
      </c>
      <c r="AC73" s="7">
        <f>IF(Table1[[#This Row],[Embarked]]="S",1,0)</f>
        <v>0</v>
      </c>
    </row>
    <row r="74" spans="1:29" x14ac:dyDescent="0.55000000000000004">
      <c r="A74" s="8">
        <v>44</v>
      </c>
      <c r="B74" s="8">
        <v>43.296151625222208</v>
      </c>
      <c r="C74" s="8">
        <v>10.703848374777792</v>
      </c>
      <c r="E74" s="8">
        <v>6.0924369747899156</v>
      </c>
      <c r="F74" s="8">
        <v>5</v>
      </c>
      <c r="M74" s="2">
        <v>301</v>
      </c>
      <c r="N74" s="3" t="s">
        <v>453</v>
      </c>
      <c r="O74" s="3">
        <v>9234</v>
      </c>
      <c r="P74" s="3"/>
      <c r="Q74" s="3" t="s">
        <v>17</v>
      </c>
      <c r="R74" s="3" t="s">
        <v>27</v>
      </c>
      <c r="S74" s="3">
        <f t="shared" si="0"/>
        <v>22.6</v>
      </c>
      <c r="T74" s="3">
        <v>1</v>
      </c>
      <c r="U74" s="3">
        <f>IF(Table1[[#This Row],[Sex]]="female",1,0)</f>
        <v>0</v>
      </c>
      <c r="V74" s="3">
        <f>IF(Table1[[#This Row],[Sex]]="male",1,0)</f>
        <v>1</v>
      </c>
      <c r="W74" s="3">
        <v>3</v>
      </c>
      <c r="X74" s="3">
        <v>0</v>
      </c>
      <c r="Y74" s="3">
        <v>0</v>
      </c>
      <c r="Z74" s="3">
        <v>7.75</v>
      </c>
      <c r="AA74" s="3">
        <f>IF(Table1[[#This Row],[Embarked]]="C",1,0)</f>
        <v>0</v>
      </c>
      <c r="AB74" s="3">
        <f>IF(Table1[[#This Row],[Embarked]]="Q",1,0)</f>
        <v>0</v>
      </c>
      <c r="AC74" s="4">
        <f>IF(Table1[[#This Row],[Embarked]]="S",1,0)</f>
        <v>1</v>
      </c>
    </row>
    <row r="75" spans="1:29" x14ac:dyDescent="0.55000000000000004">
      <c r="A75" s="8">
        <v>45</v>
      </c>
      <c r="B75" s="8">
        <v>32.845943809903197</v>
      </c>
      <c r="C75" s="8">
        <v>21.154056190096803</v>
      </c>
      <c r="E75" s="8">
        <v>6.2324929971988796</v>
      </c>
      <c r="F75" s="8">
        <v>6</v>
      </c>
      <c r="M75" s="5">
        <v>302</v>
      </c>
      <c r="N75" s="6" t="s">
        <v>454</v>
      </c>
      <c r="O75" s="6">
        <v>367226</v>
      </c>
      <c r="P75" s="6"/>
      <c r="Q75" s="6" t="s">
        <v>13</v>
      </c>
      <c r="R75" s="6" t="s">
        <v>27</v>
      </c>
      <c r="S75" s="3">
        <f t="shared" si="0"/>
        <v>14.6</v>
      </c>
      <c r="T75" s="6">
        <v>1</v>
      </c>
      <c r="U75" s="6">
        <f>IF(Table1[[#This Row],[Sex]]="female",1,0)</f>
        <v>0</v>
      </c>
      <c r="V75" s="6">
        <f>IF(Table1[[#This Row],[Sex]]="male",1,0)</f>
        <v>1</v>
      </c>
      <c r="W75" s="6">
        <v>3</v>
      </c>
      <c r="X75" s="6">
        <v>2</v>
      </c>
      <c r="Y75" s="6">
        <v>0</v>
      </c>
      <c r="Z75" s="6">
        <v>23.25</v>
      </c>
      <c r="AA75" s="6">
        <f>IF(Table1[[#This Row],[Embarked]]="C",1,0)</f>
        <v>0</v>
      </c>
      <c r="AB75" s="6">
        <f>IF(Table1[[#This Row],[Embarked]]="Q",1,0)</f>
        <v>0</v>
      </c>
      <c r="AC75" s="7">
        <f>IF(Table1[[#This Row],[Embarked]]="S",1,0)</f>
        <v>1</v>
      </c>
    </row>
    <row r="76" spans="1:29" x14ac:dyDescent="0.55000000000000004">
      <c r="A76" s="8">
        <v>46</v>
      </c>
      <c r="B76" s="8">
        <v>37.026408224679287</v>
      </c>
      <c r="C76" s="8">
        <v>16.973591775320713</v>
      </c>
      <c r="E76" s="8">
        <v>6.3725490196078427</v>
      </c>
      <c r="F76" s="8">
        <v>6</v>
      </c>
      <c r="M76" s="2">
        <v>304</v>
      </c>
      <c r="N76" s="3" t="s">
        <v>456</v>
      </c>
      <c r="O76" s="3">
        <v>226593</v>
      </c>
      <c r="P76" s="3" t="s">
        <v>195</v>
      </c>
      <c r="Q76" s="3" t="s">
        <v>17</v>
      </c>
      <c r="R76" s="3" t="s">
        <v>27</v>
      </c>
      <c r="S76" s="3">
        <f t="shared" si="0"/>
        <v>30.6</v>
      </c>
      <c r="T76" s="3">
        <v>1</v>
      </c>
      <c r="U76" s="3">
        <f>IF(Table1[[#This Row],[Sex]]="female",1,0)</f>
        <v>1</v>
      </c>
      <c r="V76" s="3">
        <f>IF(Table1[[#This Row],[Sex]]="male",1,0)</f>
        <v>0</v>
      </c>
      <c r="W76" s="3">
        <v>2</v>
      </c>
      <c r="X76" s="3">
        <v>0</v>
      </c>
      <c r="Y76" s="3">
        <v>0</v>
      </c>
      <c r="Z76" s="3">
        <v>12.35</v>
      </c>
      <c r="AA76" s="3">
        <f>IF(Table1[[#This Row],[Embarked]]="C",1,0)</f>
        <v>1</v>
      </c>
      <c r="AB76" s="3">
        <f>IF(Table1[[#This Row],[Embarked]]="Q",1,0)</f>
        <v>0</v>
      </c>
      <c r="AC76" s="4">
        <f>IF(Table1[[#This Row],[Embarked]]="S",1,0)</f>
        <v>0</v>
      </c>
    </row>
    <row r="77" spans="1:29" x14ac:dyDescent="0.55000000000000004">
      <c r="A77" s="8">
        <v>47</v>
      </c>
      <c r="B77" s="8">
        <v>33.459264536937212</v>
      </c>
      <c r="C77" s="8">
        <v>20.540735463062788</v>
      </c>
      <c r="E77" s="8">
        <v>6.5126050420168067</v>
      </c>
      <c r="F77" s="8">
        <v>6</v>
      </c>
      <c r="M77" s="5">
        <v>305</v>
      </c>
      <c r="N77" s="6" t="s">
        <v>457</v>
      </c>
      <c r="O77" s="6" t="s">
        <v>458</v>
      </c>
      <c r="P77" s="6"/>
      <c r="Q77" s="6" t="s">
        <v>13</v>
      </c>
      <c r="R77" s="6" t="s">
        <v>15</v>
      </c>
      <c r="S77" s="3">
        <f t="shared" si="0"/>
        <v>29.5</v>
      </c>
      <c r="T77" s="6">
        <v>0</v>
      </c>
      <c r="U77" s="6">
        <f>IF(Table1[[#This Row],[Sex]]="female",1,0)</f>
        <v>0</v>
      </c>
      <c r="V77" s="6">
        <f>IF(Table1[[#This Row],[Sex]]="male",1,0)</f>
        <v>1</v>
      </c>
      <c r="W77" s="6">
        <v>3</v>
      </c>
      <c r="X77" s="6">
        <v>0</v>
      </c>
      <c r="Y77" s="6">
        <v>0</v>
      </c>
      <c r="Z77" s="6">
        <v>8.0500000000000007</v>
      </c>
      <c r="AA77" s="6">
        <f>IF(Table1[[#This Row],[Embarked]]="C",1,0)</f>
        <v>1</v>
      </c>
      <c r="AB77" s="6">
        <f>IF(Table1[[#This Row],[Embarked]]="Q",1,0)</f>
        <v>0</v>
      </c>
      <c r="AC77" s="7">
        <f>IF(Table1[[#This Row],[Embarked]]="S",1,0)</f>
        <v>0</v>
      </c>
    </row>
    <row r="78" spans="1:29" x14ac:dyDescent="0.55000000000000004">
      <c r="A78" s="8">
        <v>48</v>
      </c>
      <c r="B78" s="8">
        <v>33.74185682241751</v>
      </c>
      <c r="C78" s="8">
        <v>20.25814317758249</v>
      </c>
      <c r="E78" s="8">
        <v>6.6526610644257698</v>
      </c>
      <c r="F78" s="8">
        <v>7</v>
      </c>
      <c r="M78" s="2">
        <v>307</v>
      </c>
      <c r="N78" s="3" t="s">
        <v>460</v>
      </c>
      <c r="O78" s="3">
        <v>17421</v>
      </c>
      <c r="P78" s="3"/>
      <c r="Q78" s="3" t="s">
        <v>17</v>
      </c>
      <c r="R78" s="3" t="s">
        <v>20</v>
      </c>
      <c r="S78" s="3">
        <f t="shared" si="0"/>
        <v>38.6</v>
      </c>
      <c r="T78" s="3">
        <v>1</v>
      </c>
      <c r="U78" s="3">
        <f>IF(Table1[[#This Row],[Sex]]="female",1,0)</f>
        <v>0</v>
      </c>
      <c r="V78" s="3">
        <f>IF(Table1[[#This Row],[Sex]]="male",1,0)</f>
        <v>1</v>
      </c>
      <c r="W78" s="3">
        <v>1</v>
      </c>
      <c r="X78" s="3">
        <v>0</v>
      </c>
      <c r="Y78" s="3">
        <v>0</v>
      </c>
      <c r="Z78" s="3">
        <v>110.88330000000001</v>
      </c>
      <c r="AA78" s="3">
        <f>IF(Table1[[#This Row],[Embarked]]="C",1,0)</f>
        <v>0</v>
      </c>
      <c r="AB78" s="3">
        <f>IF(Table1[[#This Row],[Embarked]]="Q",1,0)</f>
        <v>0</v>
      </c>
      <c r="AC78" s="4">
        <f>IF(Table1[[#This Row],[Embarked]]="S",1,0)</f>
        <v>1</v>
      </c>
    </row>
    <row r="79" spans="1:29" x14ac:dyDescent="0.55000000000000004">
      <c r="A79" s="8">
        <v>49</v>
      </c>
      <c r="B79" s="8">
        <v>36.846667865964541</v>
      </c>
      <c r="C79" s="8">
        <v>17.153332134035459</v>
      </c>
      <c r="E79" s="8">
        <v>6.7927170868347337</v>
      </c>
      <c r="F79" s="8">
        <v>7</v>
      </c>
      <c r="M79" s="5">
        <v>325</v>
      </c>
      <c r="N79" s="6" t="s">
        <v>490</v>
      </c>
      <c r="O79" s="6" t="s">
        <v>251</v>
      </c>
      <c r="P79" s="6"/>
      <c r="Q79" s="6" t="s">
        <v>13</v>
      </c>
      <c r="R79" s="6" t="s">
        <v>15</v>
      </c>
      <c r="S79" s="3">
        <f t="shared" si="0"/>
        <v>-0.5</v>
      </c>
      <c r="T79" s="6">
        <v>0</v>
      </c>
      <c r="U79" s="6">
        <f>IF(Table1[[#This Row],[Sex]]="female",1,0)</f>
        <v>0</v>
      </c>
      <c r="V79" s="6">
        <f>IF(Table1[[#This Row],[Sex]]="male",1,0)</f>
        <v>1</v>
      </c>
      <c r="W79" s="6">
        <v>3</v>
      </c>
      <c r="X79" s="6">
        <v>8</v>
      </c>
      <c r="Y79" s="6">
        <v>2</v>
      </c>
      <c r="Z79" s="6">
        <v>69.55</v>
      </c>
      <c r="AA79" s="6">
        <f>IF(Table1[[#This Row],[Embarked]]="C",1,0)</f>
        <v>1</v>
      </c>
      <c r="AB79" s="6">
        <f>IF(Table1[[#This Row],[Embarked]]="Q",1,0)</f>
        <v>0</v>
      </c>
      <c r="AC79" s="7">
        <f>IF(Table1[[#This Row],[Embarked]]="S",1,0)</f>
        <v>0</v>
      </c>
    </row>
    <row r="80" spans="1:29" x14ac:dyDescent="0.55000000000000004">
      <c r="A80" s="8">
        <v>50</v>
      </c>
      <c r="B80" s="8">
        <v>23.7856762809879</v>
      </c>
      <c r="C80" s="8">
        <v>30.2143237190121</v>
      </c>
      <c r="E80" s="8">
        <v>6.9327731092436977</v>
      </c>
      <c r="F80" s="8">
        <v>7</v>
      </c>
      <c r="M80" s="2">
        <v>331</v>
      </c>
      <c r="N80" s="3" t="s">
        <v>498</v>
      </c>
      <c r="O80" s="3">
        <v>367226</v>
      </c>
      <c r="P80" s="3"/>
      <c r="Q80" s="3" t="s">
        <v>17</v>
      </c>
      <c r="R80" s="3" t="s">
        <v>27</v>
      </c>
      <c r="S80" s="3">
        <f t="shared" si="0"/>
        <v>14.6</v>
      </c>
      <c r="T80" s="3">
        <v>1</v>
      </c>
      <c r="U80" s="3">
        <f>IF(Table1[[#This Row],[Sex]]="female",1,0)</f>
        <v>0</v>
      </c>
      <c r="V80" s="3">
        <f>IF(Table1[[#This Row],[Sex]]="male",1,0)</f>
        <v>1</v>
      </c>
      <c r="W80" s="3">
        <v>3</v>
      </c>
      <c r="X80" s="3">
        <v>2</v>
      </c>
      <c r="Y80" s="3">
        <v>0</v>
      </c>
      <c r="Z80" s="3">
        <v>23.25</v>
      </c>
      <c r="AA80" s="3">
        <f>IF(Table1[[#This Row],[Embarked]]="C",1,0)</f>
        <v>1</v>
      </c>
      <c r="AB80" s="3">
        <f>IF(Table1[[#This Row],[Embarked]]="Q",1,0)</f>
        <v>0</v>
      </c>
      <c r="AC80" s="4">
        <f>IF(Table1[[#This Row],[Embarked]]="S",1,0)</f>
        <v>0</v>
      </c>
    </row>
    <row r="81" spans="1:29" x14ac:dyDescent="0.55000000000000004">
      <c r="A81" s="8">
        <v>51</v>
      </c>
      <c r="B81" s="8">
        <v>29.859773385798476</v>
      </c>
      <c r="C81" s="8">
        <v>23.140226614201524</v>
      </c>
      <c r="E81" s="8">
        <v>7.0728291316526608</v>
      </c>
      <c r="F81" s="8">
        <v>8</v>
      </c>
      <c r="M81" s="5">
        <v>335</v>
      </c>
      <c r="N81" s="6" t="s">
        <v>504</v>
      </c>
      <c r="O81" s="6" t="s">
        <v>505</v>
      </c>
      <c r="P81" s="6"/>
      <c r="Q81" s="6" t="s">
        <v>17</v>
      </c>
      <c r="R81" s="6" t="s">
        <v>15</v>
      </c>
      <c r="S81" s="3">
        <f t="shared" ref="S81:S144" si="1">ROUND($B$17+$B$18*T81+$B$21*W81+$B$22*X81+Y81,1)</f>
        <v>34.6</v>
      </c>
      <c r="T81" s="6">
        <v>1</v>
      </c>
      <c r="U81" s="6">
        <f>IF(Table1[[#This Row],[Sex]]="female",1,0)</f>
        <v>1</v>
      </c>
      <c r="V81" s="6">
        <f>IF(Table1[[#This Row],[Sex]]="male",1,0)</f>
        <v>0</v>
      </c>
      <c r="W81" s="6">
        <v>1</v>
      </c>
      <c r="X81" s="6">
        <v>1</v>
      </c>
      <c r="Y81" s="6">
        <v>0</v>
      </c>
      <c r="Z81" s="6">
        <v>133.65</v>
      </c>
      <c r="AA81" s="6">
        <f>IF(Table1[[#This Row],[Embarked]]="C",1,0)</f>
        <v>0</v>
      </c>
      <c r="AB81" s="6">
        <f>IF(Table1[[#This Row],[Embarked]]="Q",1,0)</f>
        <v>0</v>
      </c>
      <c r="AC81" s="7">
        <f>IF(Table1[[#This Row],[Embarked]]="S",1,0)</f>
        <v>1</v>
      </c>
    </row>
    <row r="82" spans="1:29" x14ac:dyDescent="0.55000000000000004">
      <c r="A82" s="8">
        <v>52</v>
      </c>
      <c r="B82" s="8">
        <v>39.260041186038897</v>
      </c>
      <c r="C82" s="8">
        <v>12.739958813961103</v>
      </c>
      <c r="E82" s="8">
        <v>7.2128851540616248</v>
      </c>
      <c r="F82" s="8">
        <v>8</v>
      </c>
      <c r="M82" s="2">
        <v>336</v>
      </c>
      <c r="N82" s="3" t="s">
        <v>506</v>
      </c>
      <c r="O82" s="3">
        <v>349225</v>
      </c>
      <c r="P82" s="3"/>
      <c r="Q82" s="3" t="s">
        <v>13</v>
      </c>
      <c r="R82" s="3" t="s">
        <v>15</v>
      </c>
      <c r="S82" s="3">
        <f t="shared" si="1"/>
        <v>29.5</v>
      </c>
      <c r="T82" s="3">
        <v>0</v>
      </c>
      <c r="U82" s="3">
        <f>IF(Table1[[#This Row],[Sex]]="female",1,0)</f>
        <v>0</v>
      </c>
      <c r="V82" s="3">
        <f>IF(Table1[[#This Row],[Sex]]="male",1,0)</f>
        <v>1</v>
      </c>
      <c r="W82" s="3">
        <v>3</v>
      </c>
      <c r="X82" s="3">
        <v>0</v>
      </c>
      <c r="Y82" s="3">
        <v>0</v>
      </c>
      <c r="Z82" s="3">
        <v>7.8958000000000004</v>
      </c>
      <c r="AA82" s="3">
        <f>IF(Table1[[#This Row],[Embarked]]="C",1,0)</f>
        <v>0</v>
      </c>
      <c r="AB82" s="3">
        <f>IF(Table1[[#This Row],[Embarked]]="Q",1,0)</f>
        <v>0</v>
      </c>
      <c r="AC82" s="4">
        <f>IF(Table1[[#This Row],[Embarked]]="S",1,0)</f>
        <v>1</v>
      </c>
    </row>
    <row r="83" spans="1:29" x14ac:dyDescent="0.55000000000000004">
      <c r="A83" s="8">
        <v>53</v>
      </c>
      <c r="B83" s="8">
        <v>37.884824867849453</v>
      </c>
      <c r="C83" s="8">
        <v>14.115175132150547</v>
      </c>
      <c r="E83" s="8">
        <v>7.3529411764705879</v>
      </c>
      <c r="F83" s="8">
        <v>8</v>
      </c>
      <c r="M83" s="5">
        <v>348</v>
      </c>
      <c r="N83" s="6" t="s">
        <v>520</v>
      </c>
      <c r="O83" s="6">
        <v>386525</v>
      </c>
      <c r="P83" s="6"/>
      <c r="Q83" s="6" t="s">
        <v>17</v>
      </c>
      <c r="R83" s="6" t="s">
        <v>15</v>
      </c>
      <c r="S83" s="3">
        <f t="shared" si="1"/>
        <v>18.600000000000001</v>
      </c>
      <c r="T83" s="6">
        <v>1</v>
      </c>
      <c r="U83" s="6">
        <f>IF(Table1[[#This Row],[Sex]]="female",1,0)</f>
        <v>0</v>
      </c>
      <c r="V83" s="6">
        <f>IF(Table1[[#This Row],[Sex]]="male",1,0)</f>
        <v>1</v>
      </c>
      <c r="W83" s="6">
        <v>3</v>
      </c>
      <c r="X83" s="6">
        <v>1</v>
      </c>
      <c r="Y83" s="6">
        <v>0</v>
      </c>
      <c r="Z83" s="6">
        <v>16.100000000000001</v>
      </c>
      <c r="AA83" s="6">
        <f>IF(Table1[[#This Row],[Embarked]]="C",1,0)</f>
        <v>0</v>
      </c>
      <c r="AB83" s="6">
        <f>IF(Table1[[#This Row],[Embarked]]="Q",1,0)</f>
        <v>0</v>
      </c>
      <c r="AC83" s="7">
        <f>IF(Table1[[#This Row],[Embarked]]="S",1,0)</f>
        <v>1</v>
      </c>
    </row>
    <row r="84" spans="1:29" x14ac:dyDescent="0.55000000000000004">
      <c r="A84" s="8">
        <v>54</v>
      </c>
      <c r="B84" s="8">
        <v>33.459264536937212</v>
      </c>
      <c r="C84" s="8">
        <v>18.540735463062788</v>
      </c>
      <c r="E84" s="8">
        <v>7.4929971988795518</v>
      </c>
      <c r="F84" s="8">
        <v>8</v>
      </c>
      <c r="M84" s="2">
        <v>352</v>
      </c>
      <c r="N84" s="3" t="s">
        <v>525</v>
      </c>
      <c r="O84" s="3">
        <v>113510</v>
      </c>
      <c r="P84" s="3" t="s">
        <v>526</v>
      </c>
      <c r="Q84" s="3" t="s">
        <v>13</v>
      </c>
      <c r="R84" s="3" t="s">
        <v>15</v>
      </c>
      <c r="S84" s="3">
        <f t="shared" si="1"/>
        <v>45.6</v>
      </c>
      <c r="T84" s="3">
        <v>0</v>
      </c>
      <c r="U84" s="3">
        <f>IF(Table1[[#This Row],[Sex]]="female",1,0)</f>
        <v>1</v>
      </c>
      <c r="V84" s="3">
        <f>IF(Table1[[#This Row],[Sex]]="male",1,0)</f>
        <v>0</v>
      </c>
      <c r="W84" s="3">
        <v>1</v>
      </c>
      <c r="X84" s="3">
        <v>0</v>
      </c>
      <c r="Y84" s="3">
        <v>0</v>
      </c>
      <c r="Z84" s="3">
        <v>35</v>
      </c>
      <c r="AA84" s="3">
        <f>IF(Table1[[#This Row],[Embarked]]="C",1,0)</f>
        <v>1</v>
      </c>
      <c r="AB84" s="3">
        <f>IF(Table1[[#This Row],[Embarked]]="Q",1,0)</f>
        <v>0</v>
      </c>
      <c r="AC84" s="4">
        <f>IF(Table1[[#This Row],[Embarked]]="S",1,0)</f>
        <v>0</v>
      </c>
    </row>
    <row r="85" spans="1:29" x14ac:dyDescent="0.55000000000000004">
      <c r="A85" s="8">
        <v>55</v>
      </c>
      <c r="B85" s="8">
        <v>37.033897406292404</v>
      </c>
      <c r="C85" s="8">
        <v>14.966102593707596</v>
      </c>
      <c r="E85" s="8">
        <v>7.6330532212885149</v>
      </c>
      <c r="F85" s="8">
        <v>9</v>
      </c>
      <c r="M85" s="5">
        <v>355</v>
      </c>
      <c r="N85" s="6" t="s">
        <v>529</v>
      </c>
      <c r="O85" s="6">
        <v>2647</v>
      </c>
      <c r="P85" s="6"/>
      <c r="Q85" s="6" t="s">
        <v>13</v>
      </c>
      <c r="R85" s="6" t="s">
        <v>20</v>
      </c>
      <c r="S85" s="3">
        <f t="shared" si="1"/>
        <v>29.5</v>
      </c>
      <c r="T85" s="6">
        <v>0</v>
      </c>
      <c r="U85" s="6">
        <f>IF(Table1[[#This Row],[Sex]]="female",1,0)</f>
        <v>0</v>
      </c>
      <c r="V85" s="6">
        <f>IF(Table1[[#This Row],[Sex]]="male",1,0)</f>
        <v>1</v>
      </c>
      <c r="W85" s="6">
        <v>3</v>
      </c>
      <c r="X85" s="6">
        <v>0</v>
      </c>
      <c r="Y85" s="6">
        <v>0</v>
      </c>
      <c r="Z85" s="6">
        <v>7.2249999999999996</v>
      </c>
      <c r="AA85" s="6">
        <f>IF(Table1[[#This Row],[Embarked]]="C",1,0)</f>
        <v>1</v>
      </c>
      <c r="AB85" s="6">
        <f>IF(Table1[[#This Row],[Embarked]]="Q",1,0)</f>
        <v>0</v>
      </c>
      <c r="AC85" s="7">
        <f>IF(Table1[[#This Row],[Embarked]]="S",1,0)</f>
        <v>0</v>
      </c>
    </row>
    <row r="86" spans="1:29" x14ac:dyDescent="0.55000000000000004">
      <c r="A86" s="8">
        <v>56</v>
      </c>
      <c r="B86" s="8">
        <v>37.041386587905514</v>
      </c>
      <c r="C86" s="8">
        <v>14.958613412094486</v>
      </c>
      <c r="E86" s="8">
        <v>7.7731092436974789</v>
      </c>
      <c r="F86" s="8">
        <v>9</v>
      </c>
      <c r="M86" s="2">
        <v>359</v>
      </c>
      <c r="N86" s="3" t="s">
        <v>533</v>
      </c>
      <c r="O86" s="3">
        <v>330931</v>
      </c>
      <c r="P86" s="3"/>
      <c r="Q86" s="3" t="s">
        <v>17</v>
      </c>
      <c r="R86" s="3" t="s">
        <v>27</v>
      </c>
      <c r="S86" s="3">
        <f t="shared" si="1"/>
        <v>22.6</v>
      </c>
      <c r="T86" s="3">
        <v>1</v>
      </c>
      <c r="U86" s="3">
        <f>IF(Table1[[#This Row],[Sex]]="female",1,0)</f>
        <v>0</v>
      </c>
      <c r="V86" s="3">
        <f>IF(Table1[[#This Row],[Sex]]="male",1,0)</f>
        <v>1</v>
      </c>
      <c r="W86" s="3">
        <v>3</v>
      </c>
      <c r="X86" s="3">
        <v>0</v>
      </c>
      <c r="Y86" s="3">
        <v>0</v>
      </c>
      <c r="Z86" s="3">
        <v>7.8792</v>
      </c>
      <c r="AA86" s="3">
        <f>IF(Table1[[#This Row],[Embarked]]="C",1,0)</f>
        <v>0</v>
      </c>
      <c r="AB86" s="3">
        <f>IF(Table1[[#This Row],[Embarked]]="Q",1,0)</f>
        <v>0</v>
      </c>
      <c r="AC86" s="4">
        <f>IF(Table1[[#This Row],[Embarked]]="S",1,0)</f>
        <v>1</v>
      </c>
    </row>
    <row r="87" spans="1:29" x14ac:dyDescent="0.55000000000000004">
      <c r="A87" s="8">
        <v>57</v>
      </c>
      <c r="B87" s="8">
        <v>32.410168036492735</v>
      </c>
      <c r="C87" s="8">
        <v>19.589831963507265</v>
      </c>
      <c r="E87" s="8">
        <v>7.9131652661064429</v>
      </c>
      <c r="F87" s="8">
        <v>9</v>
      </c>
      <c r="M87" s="5">
        <v>360</v>
      </c>
      <c r="N87" s="6" t="s">
        <v>534</v>
      </c>
      <c r="O87" s="6">
        <v>330980</v>
      </c>
      <c r="P87" s="6"/>
      <c r="Q87" s="6" t="s">
        <v>17</v>
      </c>
      <c r="R87" s="6" t="s">
        <v>27</v>
      </c>
      <c r="S87" s="3">
        <f t="shared" si="1"/>
        <v>22.6</v>
      </c>
      <c r="T87" s="6">
        <v>1</v>
      </c>
      <c r="U87" s="6">
        <f>IF(Table1[[#This Row],[Sex]]="female",1,0)</f>
        <v>1</v>
      </c>
      <c r="V87" s="6">
        <f>IF(Table1[[#This Row],[Sex]]="male",1,0)</f>
        <v>0</v>
      </c>
      <c r="W87" s="6">
        <v>3</v>
      </c>
      <c r="X87" s="6">
        <v>0</v>
      </c>
      <c r="Y87" s="6">
        <v>0</v>
      </c>
      <c r="Z87" s="6">
        <v>7.8792</v>
      </c>
      <c r="AA87" s="6">
        <f>IF(Table1[[#This Row],[Embarked]]="C",1,0)</f>
        <v>0</v>
      </c>
      <c r="AB87" s="6">
        <f>IF(Table1[[#This Row],[Embarked]]="Q",1,0)</f>
        <v>0</v>
      </c>
      <c r="AC87" s="7">
        <f>IF(Table1[[#This Row],[Embarked]]="S",1,0)</f>
        <v>1</v>
      </c>
    </row>
    <row r="88" spans="1:29" x14ac:dyDescent="0.55000000000000004">
      <c r="A88" s="8">
        <v>58</v>
      </c>
      <c r="B88" s="8">
        <v>37.048501310437977</v>
      </c>
      <c r="C88" s="8">
        <v>13.951498689562023</v>
      </c>
      <c r="E88" s="8">
        <v>8.053221288515406</v>
      </c>
      <c r="F88" s="8">
        <v>9</v>
      </c>
      <c r="M88" s="2">
        <v>365</v>
      </c>
      <c r="N88" s="3" t="s">
        <v>541</v>
      </c>
      <c r="O88" s="3">
        <v>370365</v>
      </c>
      <c r="P88" s="3"/>
      <c r="Q88" s="3" t="s">
        <v>13</v>
      </c>
      <c r="R88" s="3" t="s">
        <v>27</v>
      </c>
      <c r="S88" s="3">
        <f t="shared" si="1"/>
        <v>25.5</v>
      </c>
      <c r="T88" s="3">
        <v>0</v>
      </c>
      <c r="U88" s="3">
        <f>IF(Table1[[#This Row],[Sex]]="female",1,0)</f>
        <v>1</v>
      </c>
      <c r="V88" s="3">
        <f>IF(Table1[[#This Row],[Sex]]="male",1,0)</f>
        <v>0</v>
      </c>
      <c r="W88" s="3">
        <v>3</v>
      </c>
      <c r="X88" s="3">
        <v>1</v>
      </c>
      <c r="Y88" s="3">
        <v>0</v>
      </c>
      <c r="Z88" s="3">
        <v>15.5</v>
      </c>
      <c r="AA88" s="3">
        <f>IF(Table1[[#This Row],[Embarked]]="C",1,0)</f>
        <v>0</v>
      </c>
      <c r="AB88" s="3">
        <f>IF(Table1[[#This Row],[Embarked]]="Q",1,0)</f>
        <v>0</v>
      </c>
      <c r="AC88" s="4">
        <f>IF(Table1[[#This Row],[Embarked]]="S",1,0)</f>
        <v>1</v>
      </c>
    </row>
    <row r="89" spans="1:29" x14ac:dyDescent="0.55000000000000004">
      <c r="A89" s="8">
        <v>59</v>
      </c>
      <c r="B89" s="8">
        <v>43.534431920934026</v>
      </c>
      <c r="C89" s="8">
        <v>7.4655680790659744</v>
      </c>
      <c r="E89" s="8">
        <v>8.1932773109243691</v>
      </c>
      <c r="F89" s="8">
        <v>9</v>
      </c>
      <c r="M89" s="5">
        <v>368</v>
      </c>
      <c r="N89" s="6" t="s">
        <v>546</v>
      </c>
      <c r="O89" s="6">
        <v>2626</v>
      </c>
      <c r="P89" s="6"/>
      <c r="Q89" s="6" t="s">
        <v>17</v>
      </c>
      <c r="R89" s="6" t="s">
        <v>20</v>
      </c>
      <c r="S89" s="3">
        <f t="shared" si="1"/>
        <v>22.6</v>
      </c>
      <c r="T89" s="6">
        <v>1</v>
      </c>
      <c r="U89" s="6">
        <f>IF(Table1[[#This Row],[Sex]]="female",1,0)</f>
        <v>0</v>
      </c>
      <c r="V89" s="6">
        <f>IF(Table1[[#This Row],[Sex]]="male",1,0)</f>
        <v>1</v>
      </c>
      <c r="W89" s="6">
        <v>3</v>
      </c>
      <c r="X89" s="6">
        <v>0</v>
      </c>
      <c r="Y89" s="6">
        <v>0</v>
      </c>
      <c r="Z89" s="6">
        <v>7.2291999999999996</v>
      </c>
      <c r="AA89" s="6">
        <f>IF(Table1[[#This Row],[Embarked]]="C",1,0)</f>
        <v>0</v>
      </c>
      <c r="AB89" s="6">
        <f>IF(Table1[[#This Row],[Embarked]]="Q",1,0)</f>
        <v>0</v>
      </c>
      <c r="AC89" s="7">
        <f>IF(Table1[[#This Row],[Embarked]]="S",1,0)</f>
        <v>1</v>
      </c>
    </row>
    <row r="90" spans="1:29" x14ac:dyDescent="0.55000000000000004">
      <c r="A90" s="8">
        <v>60</v>
      </c>
      <c r="B90" s="8">
        <v>29.076916322742107</v>
      </c>
      <c r="C90" s="8">
        <v>21.923083677257893</v>
      </c>
      <c r="E90" s="8">
        <v>8.3333333333333339</v>
      </c>
      <c r="F90" s="8">
        <v>9</v>
      </c>
      <c r="M90" s="2">
        <v>369</v>
      </c>
      <c r="N90" s="3" t="s">
        <v>547</v>
      </c>
      <c r="O90" s="3">
        <v>14313</v>
      </c>
      <c r="P90" s="3"/>
      <c r="Q90" s="3" t="s">
        <v>17</v>
      </c>
      <c r="R90" s="3" t="s">
        <v>27</v>
      </c>
      <c r="S90" s="3">
        <f t="shared" si="1"/>
        <v>22.6</v>
      </c>
      <c r="T90" s="3">
        <v>1</v>
      </c>
      <c r="U90" s="3">
        <f>IF(Table1[[#This Row],[Sex]]="female",1,0)</f>
        <v>1</v>
      </c>
      <c r="V90" s="3">
        <f>IF(Table1[[#This Row],[Sex]]="male",1,0)</f>
        <v>0</v>
      </c>
      <c r="W90" s="3">
        <v>3</v>
      </c>
      <c r="X90" s="3">
        <v>0</v>
      </c>
      <c r="Y90" s="3">
        <v>0</v>
      </c>
      <c r="Z90" s="3">
        <v>7.75</v>
      </c>
      <c r="AA90" s="3">
        <f>IF(Table1[[#This Row],[Embarked]]="C",1,0)</f>
        <v>0</v>
      </c>
      <c r="AB90" s="3">
        <f>IF(Table1[[#This Row],[Embarked]]="Q",1,0)</f>
        <v>0</v>
      </c>
      <c r="AC90" s="4">
        <f>IF(Table1[[#This Row],[Embarked]]="S",1,0)</f>
        <v>1</v>
      </c>
    </row>
    <row r="91" spans="1:29" x14ac:dyDescent="0.55000000000000004">
      <c r="A91" s="8">
        <v>61</v>
      </c>
      <c r="B91" s="8">
        <v>29.081409831709976</v>
      </c>
      <c r="C91" s="8">
        <v>21.918590168290024</v>
      </c>
      <c r="E91" s="8">
        <v>8.473389355742297</v>
      </c>
      <c r="F91" s="8">
        <v>9</v>
      </c>
      <c r="M91" s="5">
        <v>376</v>
      </c>
      <c r="N91" s="6" t="s">
        <v>557</v>
      </c>
      <c r="O91" s="6" t="s">
        <v>69</v>
      </c>
      <c r="P91" s="6"/>
      <c r="Q91" s="6" t="s">
        <v>17</v>
      </c>
      <c r="R91" s="6" t="s">
        <v>20</v>
      </c>
      <c r="S91" s="3">
        <f t="shared" si="1"/>
        <v>34.6</v>
      </c>
      <c r="T91" s="6">
        <v>1</v>
      </c>
      <c r="U91" s="6">
        <f>IF(Table1[[#This Row],[Sex]]="female",1,0)</f>
        <v>0</v>
      </c>
      <c r="V91" s="6">
        <f>IF(Table1[[#This Row],[Sex]]="male",1,0)</f>
        <v>1</v>
      </c>
      <c r="W91" s="6">
        <v>1</v>
      </c>
      <c r="X91" s="6">
        <v>1</v>
      </c>
      <c r="Y91" s="6">
        <v>0</v>
      </c>
      <c r="Z91" s="6">
        <v>82.1708</v>
      </c>
      <c r="AA91" s="6">
        <f>IF(Table1[[#This Row],[Embarked]]="C",1,0)</f>
        <v>0</v>
      </c>
      <c r="AB91" s="6">
        <f>IF(Table1[[#This Row],[Embarked]]="Q",1,0)</f>
        <v>0</v>
      </c>
      <c r="AC91" s="7">
        <f>IF(Table1[[#This Row],[Embarked]]="S",1,0)</f>
        <v>1</v>
      </c>
    </row>
    <row r="92" spans="1:29" x14ac:dyDescent="0.55000000000000004">
      <c r="A92" s="8">
        <v>62</v>
      </c>
      <c r="B92" s="8">
        <v>29.091831776842788</v>
      </c>
      <c r="C92" s="8">
        <v>21.908168223157212</v>
      </c>
      <c r="E92" s="8">
        <v>8.6134453781512601</v>
      </c>
      <c r="F92" s="8">
        <v>9</v>
      </c>
      <c r="M92" s="2">
        <v>385</v>
      </c>
      <c r="N92" s="3" t="s">
        <v>570</v>
      </c>
      <c r="O92" s="3">
        <v>349227</v>
      </c>
      <c r="P92" s="3"/>
      <c r="Q92" s="3" t="s">
        <v>13</v>
      </c>
      <c r="R92" s="3" t="s">
        <v>15</v>
      </c>
      <c r="S92" s="3">
        <f t="shared" si="1"/>
        <v>29.5</v>
      </c>
      <c r="T92" s="3">
        <v>0</v>
      </c>
      <c r="U92" s="3">
        <f>IF(Table1[[#This Row],[Sex]]="female",1,0)</f>
        <v>1</v>
      </c>
      <c r="V92" s="3">
        <f>IF(Table1[[#This Row],[Sex]]="male",1,0)</f>
        <v>0</v>
      </c>
      <c r="W92" s="3">
        <v>3</v>
      </c>
      <c r="X92" s="3">
        <v>0</v>
      </c>
      <c r="Y92" s="3">
        <v>0</v>
      </c>
      <c r="Z92" s="3">
        <v>7.8958000000000004</v>
      </c>
      <c r="AA92" s="3">
        <f>IF(Table1[[#This Row],[Embarked]]="C",1,0)</f>
        <v>0</v>
      </c>
      <c r="AB92" s="3">
        <f>IF(Table1[[#This Row],[Embarked]]="Q",1,0)</f>
        <v>0</v>
      </c>
      <c r="AC92" s="4">
        <f>IF(Table1[[#This Row],[Embarked]]="S",1,0)</f>
        <v>1</v>
      </c>
    </row>
    <row r="93" spans="1:29" x14ac:dyDescent="0.55000000000000004">
      <c r="A93" s="8">
        <v>63</v>
      </c>
      <c r="B93" s="8">
        <v>33.46388386415618</v>
      </c>
      <c r="C93" s="8">
        <v>17.53611613584382</v>
      </c>
      <c r="E93" s="8">
        <v>8.7535014005602232</v>
      </c>
      <c r="F93" s="8">
        <v>10</v>
      </c>
      <c r="M93" s="5">
        <v>389</v>
      </c>
      <c r="N93" s="6" t="s">
        <v>574</v>
      </c>
      <c r="O93" s="6">
        <v>367655</v>
      </c>
      <c r="P93" s="6"/>
      <c r="Q93" s="6" t="s">
        <v>13</v>
      </c>
      <c r="R93" s="6" t="s">
        <v>27</v>
      </c>
      <c r="S93" s="3">
        <f t="shared" si="1"/>
        <v>29.5</v>
      </c>
      <c r="T93" s="6">
        <v>0</v>
      </c>
      <c r="U93" s="6">
        <f>IF(Table1[[#This Row],[Sex]]="female",1,0)</f>
        <v>0</v>
      </c>
      <c r="V93" s="6">
        <f>IF(Table1[[#This Row],[Sex]]="male",1,0)</f>
        <v>1</v>
      </c>
      <c r="W93" s="6">
        <v>3</v>
      </c>
      <c r="X93" s="6">
        <v>0</v>
      </c>
      <c r="Y93" s="6">
        <v>0</v>
      </c>
      <c r="Z93" s="6">
        <v>7.7291999999999996</v>
      </c>
      <c r="AA93" s="6">
        <f>IF(Table1[[#This Row],[Embarked]]="C",1,0)</f>
        <v>0</v>
      </c>
      <c r="AB93" s="6">
        <f>IF(Table1[[#This Row],[Embarked]]="Q",1,0)</f>
        <v>0</v>
      </c>
      <c r="AC93" s="7">
        <f>IF(Table1[[#This Row],[Embarked]]="S",1,0)</f>
        <v>1</v>
      </c>
    </row>
    <row r="94" spans="1:29" x14ac:dyDescent="0.55000000000000004">
      <c r="A94" s="8">
        <v>64</v>
      </c>
      <c r="B94" s="8">
        <v>37.943989402593061</v>
      </c>
      <c r="C94" s="8">
        <v>13.056010597406939</v>
      </c>
      <c r="E94" s="8">
        <v>8.8935574229691881</v>
      </c>
      <c r="F94" s="8">
        <v>10</v>
      </c>
      <c r="M94" s="2">
        <v>410</v>
      </c>
      <c r="N94" s="3" t="s">
        <v>598</v>
      </c>
      <c r="O94" s="3">
        <v>4133</v>
      </c>
      <c r="P94" s="3"/>
      <c r="Q94" s="3" t="s">
        <v>17</v>
      </c>
      <c r="R94" s="3" t="s">
        <v>15</v>
      </c>
      <c r="S94" s="3">
        <f t="shared" si="1"/>
        <v>18.5</v>
      </c>
      <c r="T94" s="3">
        <v>0</v>
      </c>
      <c r="U94" s="3">
        <f>IF(Table1[[#This Row],[Sex]]="female",1,0)</f>
        <v>0</v>
      </c>
      <c r="V94" s="3">
        <f>IF(Table1[[#This Row],[Sex]]="male",1,0)</f>
        <v>1</v>
      </c>
      <c r="W94" s="3">
        <v>3</v>
      </c>
      <c r="X94" s="3">
        <v>3</v>
      </c>
      <c r="Y94" s="3">
        <v>1</v>
      </c>
      <c r="Z94" s="3">
        <v>25.466699999999999</v>
      </c>
      <c r="AA94" s="3">
        <f>IF(Table1[[#This Row],[Embarked]]="C",1,0)</f>
        <v>0</v>
      </c>
      <c r="AB94" s="3">
        <f>IF(Table1[[#This Row],[Embarked]]="Q",1,0)</f>
        <v>0</v>
      </c>
      <c r="AC94" s="4">
        <f>IF(Table1[[#This Row],[Embarked]]="S",1,0)</f>
        <v>1</v>
      </c>
    </row>
    <row r="95" spans="1:29" x14ac:dyDescent="0.55000000000000004">
      <c r="A95" s="8">
        <v>65</v>
      </c>
      <c r="B95" s="8">
        <v>45.135282926714055</v>
      </c>
      <c r="C95" s="8">
        <v>4.864717073285945</v>
      </c>
      <c r="E95" s="8">
        <v>9.0336134453781511</v>
      </c>
      <c r="F95" s="8">
        <v>11</v>
      </c>
      <c r="M95" s="5">
        <v>411</v>
      </c>
      <c r="N95" s="6" t="s">
        <v>599</v>
      </c>
      <c r="O95" s="6">
        <v>349222</v>
      </c>
      <c r="P95" s="6"/>
      <c r="Q95" s="6" t="s">
        <v>13</v>
      </c>
      <c r="R95" s="6" t="s">
        <v>15</v>
      </c>
      <c r="S95" s="3">
        <f t="shared" si="1"/>
        <v>29.5</v>
      </c>
      <c r="T95" s="6">
        <v>0</v>
      </c>
      <c r="U95" s="6">
        <f>IF(Table1[[#This Row],[Sex]]="female",1,0)</f>
        <v>0</v>
      </c>
      <c r="V95" s="6">
        <f>IF(Table1[[#This Row],[Sex]]="male",1,0)</f>
        <v>1</v>
      </c>
      <c r="W95" s="6">
        <v>3</v>
      </c>
      <c r="X95" s="6">
        <v>0</v>
      </c>
      <c r="Y95" s="6">
        <v>0</v>
      </c>
      <c r="Z95" s="6">
        <v>7.8958000000000004</v>
      </c>
      <c r="AA95" s="6">
        <f>IF(Table1[[#This Row],[Embarked]]="C",1,0)</f>
        <v>0</v>
      </c>
      <c r="AB95" s="6">
        <f>IF(Table1[[#This Row],[Embarked]]="Q",1,0)</f>
        <v>0</v>
      </c>
      <c r="AC95" s="7">
        <f>IF(Table1[[#This Row],[Embarked]]="S",1,0)</f>
        <v>1</v>
      </c>
    </row>
    <row r="96" spans="1:29" x14ac:dyDescent="0.55000000000000004">
      <c r="A96" s="8">
        <v>66</v>
      </c>
      <c r="B96" s="8">
        <v>29.383318447191289</v>
      </c>
      <c r="C96" s="8">
        <v>20.616681552808711</v>
      </c>
      <c r="E96" s="8">
        <v>9.1736694677871142</v>
      </c>
      <c r="F96" s="8">
        <v>11</v>
      </c>
      <c r="M96" s="2">
        <v>412</v>
      </c>
      <c r="N96" s="3" t="s">
        <v>600</v>
      </c>
      <c r="O96" s="3">
        <v>394140</v>
      </c>
      <c r="P96" s="3"/>
      <c r="Q96" s="3" t="s">
        <v>13</v>
      </c>
      <c r="R96" s="3" t="s">
        <v>27</v>
      </c>
      <c r="S96" s="3">
        <f t="shared" si="1"/>
        <v>29.5</v>
      </c>
      <c r="T96" s="3">
        <v>0</v>
      </c>
      <c r="U96" s="3">
        <f>IF(Table1[[#This Row],[Sex]]="female",1,0)</f>
        <v>0</v>
      </c>
      <c r="V96" s="3">
        <f>IF(Table1[[#This Row],[Sex]]="male",1,0)</f>
        <v>1</v>
      </c>
      <c r="W96" s="3">
        <v>3</v>
      </c>
      <c r="X96" s="3">
        <v>0</v>
      </c>
      <c r="Y96" s="3">
        <v>0</v>
      </c>
      <c r="Z96" s="3">
        <v>6.8582999999999998</v>
      </c>
      <c r="AA96" s="3">
        <f>IF(Table1[[#This Row],[Embarked]]="C",1,0)</f>
        <v>0</v>
      </c>
      <c r="AB96" s="3">
        <f>IF(Table1[[#This Row],[Embarked]]="Q",1,0)</f>
        <v>0</v>
      </c>
      <c r="AC96" s="4">
        <f>IF(Table1[[#This Row],[Embarked]]="S",1,0)</f>
        <v>1</v>
      </c>
    </row>
    <row r="97" spans="1:29" x14ac:dyDescent="0.55000000000000004">
      <c r="A97" s="8">
        <v>67</v>
      </c>
      <c r="B97" s="8">
        <v>34.103912605759717</v>
      </c>
      <c r="C97" s="8">
        <v>15.896087394240283</v>
      </c>
      <c r="E97" s="8">
        <v>9.3137254901960791</v>
      </c>
      <c r="F97" s="8">
        <v>11</v>
      </c>
      <c r="M97" s="5">
        <v>414</v>
      </c>
      <c r="N97" s="6" t="s">
        <v>602</v>
      </c>
      <c r="O97" s="6">
        <v>239853</v>
      </c>
      <c r="P97" s="6"/>
      <c r="Q97" s="6" t="s">
        <v>13</v>
      </c>
      <c r="R97" s="6" t="s">
        <v>15</v>
      </c>
      <c r="S97" s="3">
        <f t="shared" si="1"/>
        <v>37.5</v>
      </c>
      <c r="T97" s="6">
        <v>0</v>
      </c>
      <c r="U97" s="6">
        <f>IF(Table1[[#This Row],[Sex]]="female",1,0)</f>
        <v>0</v>
      </c>
      <c r="V97" s="6">
        <f>IF(Table1[[#This Row],[Sex]]="male",1,0)</f>
        <v>1</v>
      </c>
      <c r="W97" s="6">
        <v>2</v>
      </c>
      <c r="X97" s="6">
        <v>0</v>
      </c>
      <c r="Y97" s="6">
        <v>0</v>
      </c>
      <c r="Z97" s="6">
        <v>0</v>
      </c>
      <c r="AA97" s="6">
        <f>IF(Table1[[#This Row],[Embarked]]="C",1,0)</f>
        <v>0</v>
      </c>
      <c r="AB97" s="6">
        <f>IF(Table1[[#This Row],[Embarked]]="Q",1,0)</f>
        <v>0</v>
      </c>
      <c r="AC97" s="7">
        <f>IF(Table1[[#This Row],[Embarked]]="S",1,0)</f>
        <v>1</v>
      </c>
    </row>
    <row r="98" spans="1:29" x14ac:dyDescent="0.55000000000000004">
      <c r="A98" s="8">
        <v>68</v>
      </c>
      <c r="B98" s="8">
        <v>40.436703912572199</v>
      </c>
      <c r="C98" s="8">
        <v>9.5632960874278012</v>
      </c>
      <c r="E98" s="8">
        <v>9.4537815126050422</v>
      </c>
      <c r="F98" s="8">
        <v>11</v>
      </c>
      <c r="M98" s="2">
        <v>416</v>
      </c>
      <c r="N98" s="3" t="s">
        <v>605</v>
      </c>
      <c r="O98" s="3">
        <v>343095</v>
      </c>
      <c r="P98" s="3"/>
      <c r="Q98" s="3" t="s">
        <v>17</v>
      </c>
      <c r="R98" s="3" t="s">
        <v>15</v>
      </c>
      <c r="S98" s="3">
        <f t="shared" si="1"/>
        <v>29.5</v>
      </c>
      <c r="T98" s="3">
        <v>0</v>
      </c>
      <c r="U98" s="3">
        <f>IF(Table1[[#This Row],[Sex]]="female",1,0)</f>
        <v>1</v>
      </c>
      <c r="V98" s="3">
        <f>IF(Table1[[#This Row],[Sex]]="male",1,0)</f>
        <v>0</v>
      </c>
      <c r="W98" s="3">
        <v>3</v>
      </c>
      <c r="X98" s="3">
        <v>0</v>
      </c>
      <c r="Y98" s="3">
        <v>0</v>
      </c>
      <c r="Z98" s="3">
        <v>8.0500000000000007</v>
      </c>
      <c r="AA98" s="3">
        <f>IF(Table1[[#This Row],[Embarked]]="C",1,0)</f>
        <v>0</v>
      </c>
      <c r="AB98" s="3">
        <f>IF(Table1[[#This Row],[Embarked]]="Q",1,0)</f>
        <v>0</v>
      </c>
      <c r="AC98" s="4">
        <f>IF(Table1[[#This Row],[Embarked]]="S",1,0)</f>
        <v>1</v>
      </c>
    </row>
    <row r="99" spans="1:29" x14ac:dyDescent="0.55000000000000004">
      <c r="A99" s="8">
        <v>69</v>
      </c>
      <c r="B99" s="8">
        <v>30.436409677108202</v>
      </c>
      <c r="C99" s="8">
        <v>19.563590322891798</v>
      </c>
      <c r="E99" s="8">
        <v>9.5938375350140053</v>
      </c>
      <c r="F99" s="8">
        <v>12</v>
      </c>
      <c r="M99" s="5">
        <v>421</v>
      </c>
      <c r="N99" s="6" t="s">
        <v>610</v>
      </c>
      <c r="O99" s="6">
        <v>349254</v>
      </c>
      <c r="P99" s="6"/>
      <c r="Q99" s="6" t="s">
        <v>13</v>
      </c>
      <c r="R99" s="6" t="s">
        <v>20</v>
      </c>
      <c r="S99" s="3">
        <f t="shared" si="1"/>
        <v>29.5</v>
      </c>
      <c r="T99" s="6">
        <v>0</v>
      </c>
      <c r="U99" s="6">
        <f>IF(Table1[[#This Row],[Sex]]="female",1,0)</f>
        <v>0</v>
      </c>
      <c r="V99" s="6">
        <f>IF(Table1[[#This Row],[Sex]]="male",1,0)</f>
        <v>1</v>
      </c>
      <c r="W99" s="6">
        <v>3</v>
      </c>
      <c r="X99" s="6">
        <v>0</v>
      </c>
      <c r="Y99" s="6">
        <v>0</v>
      </c>
      <c r="Z99" s="6">
        <v>7.8958000000000004</v>
      </c>
      <c r="AA99" s="6">
        <f>IF(Table1[[#This Row],[Embarked]]="C",1,0)</f>
        <v>0</v>
      </c>
      <c r="AB99" s="6">
        <f>IF(Table1[[#This Row],[Embarked]]="Q",1,0)</f>
        <v>0</v>
      </c>
      <c r="AC99" s="7">
        <f>IF(Table1[[#This Row],[Embarked]]="S",1,0)</f>
        <v>1</v>
      </c>
    </row>
    <row r="100" spans="1:29" x14ac:dyDescent="0.55000000000000004">
      <c r="A100" s="8">
        <v>70</v>
      </c>
      <c r="B100" s="8">
        <v>29.076916322742107</v>
      </c>
      <c r="C100" s="8">
        <v>20.923083677257893</v>
      </c>
      <c r="E100" s="8">
        <v>9.7338935574229684</v>
      </c>
      <c r="F100" s="8">
        <v>13</v>
      </c>
      <c r="M100" s="2">
        <v>426</v>
      </c>
      <c r="N100" s="3" t="s">
        <v>616</v>
      </c>
      <c r="O100" s="3" t="s">
        <v>617</v>
      </c>
      <c r="P100" s="3"/>
      <c r="Q100" s="3" t="s">
        <v>13</v>
      </c>
      <c r="R100" s="3" t="s">
        <v>15</v>
      </c>
      <c r="S100" s="3">
        <f t="shared" si="1"/>
        <v>29.5</v>
      </c>
      <c r="T100" s="3">
        <v>0</v>
      </c>
      <c r="U100" s="3">
        <f>IF(Table1[[#This Row],[Sex]]="female",1,0)</f>
        <v>0</v>
      </c>
      <c r="V100" s="3">
        <f>IF(Table1[[#This Row],[Sex]]="male",1,0)</f>
        <v>1</v>
      </c>
      <c r="W100" s="3">
        <v>3</v>
      </c>
      <c r="X100" s="3">
        <v>0</v>
      </c>
      <c r="Y100" s="3">
        <v>0</v>
      </c>
      <c r="Z100" s="3">
        <v>7.25</v>
      </c>
      <c r="AA100" s="3">
        <f>IF(Table1[[#This Row],[Embarked]]="C",1,0)</f>
        <v>0</v>
      </c>
      <c r="AB100" s="3">
        <f>IF(Table1[[#This Row],[Embarked]]="Q",1,0)</f>
        <v>0</v>
      </c>
      <c r="AC100" s="4">
        <f>IF(Table1[[#This Row],[Embarked]]="S",1,0)</f>
        <v>1</v>
      </c>
    </row>
    <row r="101" spans="1:29" x14ac:dyDescent="0.55000000000000004">
      <c r="A101" s="8">
        <v>71</v>
      </c>
      <c r="B101" s="8">
        <v>30.436409677108202</v>
      </c>
      <c r="C101" s="8">
        <v>19.563590322891798</v>
      </c>
      <c r="E101" s="8">
        <v>9.8739495798319332</v>
      </c>
      <c r="F101" s="8">
        <v>13</v>
      </c>
      <c r="M101" s="5">
        <v>429</v>
      </c>
      <c r="N101" s="6" t="s">
        <v>620</v>
      </c>
      <c r="O101" s="6">
        <v>364851</v>
      </c>
      <c r="P101" s="6"/>
      <c r="Q101" s="6" t="s">
        <v>13</v>
      </c>
      <c r="R101" s="6" t="s">
        <v>27</v>
      </c>
      <c r="S101" s="3">
        <f t="shared" si="1"/>
        <v>29.5</v>
      </c>
      <c r="T101" s="6">
        <v>0</v>
      </c>
      <c r="U101" s="6">
        <f>IF(Table1[[#This Row],[Sex]]="female",1,0)</f>
        <v>0</v>
      </c>
      <c r="V101" s="6">
        <f>IF(Table1[[#This Row],[Sex]]="male",1,0)</f>
        <v>1</v>
      </c>
      <c r="W101" s="6">
        <v>3</v>
      </c>
      <c r="X101" s="6">
        <v>0</v>
      </c>
      <c r="Y101" s="6">
        <v>0</v>
      </c>
      <c r="Z101" s="6">
        <v>7.75</v>
      </c>
      <c r="AA101" s="6">
        <f>IF(Table1[[#This Row],[Embarked]]="C",1,0)</f>
        <v>0</v>
      </c>
      <c r="AB101" s="6">
        <f>IF(Table1[[#This Row],[Embarked]]="Q",1,0)</f>
        <v>0</v>
      </c>
      <c r="AC101" s="7">
        <f>IF(Table1[[#This Row],[Embarked]]="S",1,0)</f>
        <v>1</v>
      </c>
    </row>
    <row r="102" spans="1:29" x14ac:dyDescent="0.55000000000000004">
      <c r="A102" s="8">
        <v>72</v>
      </c>
      <c r="B102" s="8">
        <v>39.679922110566984</v>
      </c>
      <c r="C102" s="8">
        <v>10.320077889433016</v>
      </c>
      <c r="E102" s="8">
        <v>10.014005602240896</v>
      </c>
      <c r="F102" s="8">
        <v>14</v>
      </c>
      <c r="M102" s="2">
        <v>432</v>
      </c>
      <c r="N102" s="3" t="s">
        <v>625</v>
      </c>
      <c r="O102" s="3">
        <v>376564</v>
      </c>
      <c r="P102" s="3"/>
      <c r="Q102" s="3" t="s">
        <v>17</v>
      </c>
      <c r="R102" s="3" t="s">
        <v>15</v>
      </c>
      <c r="S102" s="3">
        <f t="shared" si="1"/>
        <v>18.600000000000001</v>
      </c>
      <c r="T102" s="3">
        <v>1</v>
      </c>
      <c r="U102" s="3">
        <f>IF(Table1[[#This Row],[Sex]]="female",1,0)</f>
        <v>0</v>
      </c>
      <c r="V102" s="3">
        <f>IF(Table1[[#This Row],[Sex]]="male",1,0)</f>
        <v>1</v>
      </c>
      <c r="W102" s="3">
        <v>3</v>
      </c>
      <c r="X102" s="3">
        <v>1</v>
      </c>
      <c r="Y102" s="3">
        <v>0</v>
      </c>
      <c r="Z102" s="3">
        <v>16.100000000000001</v>
      </c>
      <c r="AA102" s="3">
        <f>IF(Table1[[#This Row],[Embarked]]="C",1,0)</f>
        <v>1</v>
      </c>
      <c r="AB102" s="3">
        <f>IF(Table1[[#This Row],[Embarked]]="Q",1,0)</f>
        <v>0</v>
      </c>
      <c r="AC102" s="4">
        <f>IF(Table1[[#This Row],[Embarked]]="S",1,0)</f>
        <v>0</v>
      </c>
    </row>
    <row r="103" spans="1:29" x14ac:dyDescent="0.55000000000000004">
      <c r="A103" s="8">
        <v>73</v>
      </c>
      <c r="B103" s="8">
        <v>28.338358588941247</v>
      </c>
      <c r="C103" s="8">
        <v>21.661641411058753</v>
      </c>
      <c r="E103" s="8">
        <v>10.154061624649859</v>
      </c>
      <c r="F103" s="8">
        <v>14</v>
      </c>
      <c r="M103" s="5">
        <v>445</v>
      </c>
      <c r="N103" s="6" t="s">
        <v>642</v>
      </c>
      <c r="O103" s="6">
        <v>65306</v>
      </c>
      <c r="P103" s="6"/>
      <c r="Q103" s="6" t="s">
        <v>13</v>
      </c>
      <c r="R103" s="6" t="s">
        <v>15</v>
      </c>
      <c r="S103" s="3">
        <f t="shared" si="1"/>
        <v>22.6</v>
      </c>
      <c r="T103" s="6">
        <v>1</v>
      </c>
      <c r="U103" s="6">
        <f>IF(Table1[[#This Row],[Sex]]="female",1,0)</f>
        <v>0</v>
      </c>
      <c r="V103" s="6">
        <f>IF(Table1[[#This Row],[Sex]]="male",1,0)</f>
        <v>1</v>
      </c>
      <c r="W103" s="6">
        <v>3</v>
      </c>
      <c r="X103" s="6">
        <v>0</v>
      </c>
      <c r="Y103" s="6">
        <v>0</v>
      </c>
      <c r="Z103" s="6">
        <v>8.1125000000000007</v>
      </c>
      <c r="AA103" s="6">
        <f>IF(Table1[[#This Row],[Embarked]]="C",1,0)</f>
        <v>1</v>
      </c>
      <c r="AB103" s="6">
        <f>IF(Table1[[#This Row],[Embarked]]="Q",1,0)</f>
        <v>0</v>
      </c>
      <c r="AC103" s="7">
        <f>IF(Table1[[#This Row],[Embarked]]="S",1,0)</f>
        <v>0</v>
      </c>
    </row>
    <row r="104" spans="1:29" x14ac:dyDescent="0.55000000000000004">
      <c r="A104" s="8">
        <v>74</v>
      </c>
      <c r="B104" s="8">
        <v>37.041386587905514</v>
      </c>
      <c r="C104" s="8">
        <v>12.958613412094486</v>
      </c>
      <c r="E104" s="8">
        <v>10.294117647058824</v>
      </c>
      <c r="F104" s="8">
        <v>14</v>
      </c>
      <c r="M104" s="2">
        <v>452</v>
      </c>
      <c r="N104" s="3" t="s">
        <v>651</v>
      </c>
      <c r="O104" s="3">
        <v>65303</v>
      </c>
      <c r="P104" s="3"/>
      <c r="Q104" s="3" t="s">
        <v>13</v>
      </c>
      <c r="R104" s="3" t="s">
        <v>15</v>
      </c>
      <c r="S104" s="3">
        <f t="shared" si="1"/>
        <v>25.5</v>
      </c>
      <c r="T104" s="3">
        <v>0</v>
      </c>
      <c r="U104" s="3">
        <f>IF(Table1[[#This Row],[Sex]]="female",1,0)</f>
        <v>0</v>
      </c>
      <c r="V104" s="3">
        <f>IF(Table1[[#This Row],[Sex]]="male",1,0)</f>
        <v>1</v>
      </c>
      <c r="W104" s="3">
        <v>3</v>
      </c>
      <c r="X104" s="3">
        <v>1</v>
      </c>
      <c r="Y104" s="3">
        <v>0</v>
      </c>
      <c r="Z104" s="3">
        <v>19.966699999999999</v>
      </c>
      <c r="AA104" s="3">
        <f>IF(Table1[[#This Row],[Embarked]]="C",1,0)</f>
        <v>0</v>
      </c>
      <c r="AB104" s="3">
        <f>IF(Table1[[#This Row],[Embarked]]="Q",1,0)</f>
        <v>0</v>
      </c>
      <c r="AC104" s="4">
        <f>IF(Table1[[#This Row],[Embarked]]="S",1,0)</f>
        <v>1</v>
      </c>
    </row>
    <row r="105" spans="1:29" x14ac:dyDescent="0.55000000000000004">
      <c r="A105" s="8">
        <v>75</v>
      </c>
      <c r="B105" s="8">
        <v>33.48229377039754</v>
      </c>
      <c r="C105" s="8">
        <v>15.51770622960246</v>
      </c>
      <c r="E105" s="8">
        <v>10.434173669467787</v>
      </c>
      <c r="F105" s="8">
        <v>14</v>
      </c>
      <c r="M105" s="5">
        <v>455</v>
      </c>
      <c r="N105" s="6" t="s">
        <v>656</v>
      </c>
      <c r="O105" s="6" t="s">
        <v>657</v>
      </c>
      <c r="P105" s="6"/>
      <c r="Q105" s="6" t="s">
        <v>13</v>
      </c>
      <c r="R105" s="6" t="s">
        <v>15</v>
      </c>
      <c r="S105" s="3">
        <f t="shared" si="1"/>
        <v>29.5</v>
      </c>
      <c r="T105" s="6">
        <v>0</v>
      </c>
      <c r="U105" s="6">
        <f>IF(Table1[[#This Row],[Sex]]="female",1,0)</f>
        <v>0</v>
      </c>
      <c r="V105" s="6">
        <f>IF(Table1[[#This Row],[Sex]]="male",1,0)</f>
        <v>1</v>
      </c>
      <c r="W105" s="6">
        <v>3</v>
      </c>
      <c r="X105" s="6">
        <v>0</v>
      </c>
      <c r="Y105" s="6">
        <v>0</v>
      </c>
      <c r="Z105" s="6">
        <v>8.0500000000000007</v>
      </c>
      <c r="AA105" s="6">
        <f>IF(Table1[[#This Row],[Embarked]]="C",1,0)</f>
        <v>0</v>
      </c>
      <c r="AB105" s="6">
        <f>IF(Table1[[#This Row],[Embarked]]="Q",1,0)</f>
        <v>0</v>
      </c>
      <c r="AC105" s="7">
        <f>IF(Table1[[#This Row],[Embarked]]="S",1,0)</f>
        <v>1</v>
      </c>
    </row>
    <row r="106" spans="1:29" x14ac:dyDescent="0.55000000000000004">
      <c r="A106" s="8">
        <v>76</v>
      </c>
      <c r="B106" s="8">
        <v>33.006305817605543</v>
      </c>
      <c r="C106" s="8">
        <v>15.993694182394457</v>
      </c>
      <c r="E106" s="8">
        <v>10.57422969187675</v>
      </c>
      <c r="F106" s="8">
        <v>14</v>
      </c>
      <c r="M106" s="2">
        <v>458</v>
      </c>
      <c r="N106" s="3" t="s">
        <v>661</v>
      </c>
      <c r="O106" s="3">
        <v>17464</v>
      </c>
      <c r="P106" s="3" t="s">
        <v>662</v>
      </c>
      <c r="Q106" s="3" t="s">
        <v>17</v>
      </c>
      <c r="R106" s="3" t="s">
        <v>15</v>
      </c>
      <c r="S106" s="3">
        <f t="shared" si="1"/>
        <v>34.6</v>
      </c>
      <c r="T106" s="3">
        <v>1</v>
      </c>
      <c r="U106" s="3">
        <f>IF(Table1[[#This Row],[Sex]]="female",1,0)</f>
        <v>0</v>
      </c>
      <c r="V106" s="3">
        <f>IF(Table1[[#This Row],[Sex]]="male",1,0)</f>
        <v>1</v>
      </c>
      <c r="W106" s="3">
        <v>1</v>
      </c>
      <c r="X106" s="3">
        <v>1</v>
      </c>
      <c r="Y106" s="3">
        <v>0</v>
      </c>
      <c r="Z106" s="3">
        <v>51.862499999999997</v>
      </c>
      <c r="AA106" s="3">
        <f>IF(Table1[[#This Row],[Embarked]]="C",1,0)</f>
        <v>0</v>
      </c>
      <c r="AB106" s="3">
        <f>IF(Table1[[#This Row],[Embarked]]="Q",1,0)</f>
        <v>0</v>
      </c>
      <c r="AC106" s="4">
        <f>IF(Table1[[#This Row],[Embarked]]="S",1,0)</f>
        <v>1</v>
      </c>
    </row>
    <row r="107" spans="1:29" x14ac:dyDescent="0.55000000000000004">
      <c r="A107" s="8">
        <v>77</v>
      </c>
      <c r="B107" s="8">
        <v>29.197492146713252</v>
      </c>
      <c r="C107" s="8">
        <v>19.802507853286748</v>
      </c>
      <c r="E107" s="8">
        <v>10.714285714285714</v>
      </c>
      <c r="F107" s="8">
        <v>14</v>
      </c>
      <c r="M107" s="5">
        <v>460</v>
      </c>
      <c r="N107" s="6" t="s">
        <v>665</v>
      </c>
      <c r="O107" s="6">
        <v>371060</v>
      </c>
      <c r="P107" s="6"/>
      <c r="Q107" s="6" t="s">
        <v>13</v>
      </c>
      <c r="R107" s="6" t="s">
        <v>27</v>
      </c>
      <c r="S107" s="3">
        <f t="shared" si="1"/>
        <v>29.5</v>
      </c>
      <c r="T107" s="6">
        <v>0</v>
      </c>
      <c r="U107" s="6">
        <f>IF(Table1[[#This Row],[Sex]]="female",1,0)</f>
        <v>1</v>
      </c>
      <c r="V107" s="6">
        <f>IF(Table1[[#This Row],[Sex]]="male",1,0)</f>
        <v>0</v>
      </c>
      <c r="W107" s="6">
        <v>3</v>
      </c>
      <c r="X107" s="6">
        <v>0</v>
      </c>
      <c r="Y107" s="6">
        <v>0</v>
      </c>
      <c r="Z107" s="6">
        <v>7.75</v>
      </c>
      <c r="AA107" s="6">
        <f>IF(Table1[[#This Row],[Embarked]]="C",1,0)</f>
        <v>0</v>
      </c>
      <c r="AB107" s="6">
        <f>IF(Table1[[#This Row],[Embarked]]="Q",1,0)</f>
        <v>0</v>
      </c>
      <c r="AC107" s="7">
        <f>IF(Table1[[#This Row],[Embarked]]="S",1,0)</f>
        <v>1</v>
      </c>
    </row>
    <row r="108" spans="1:29" x14ac:dyDescent="0.55000000000000004">
      <c r="A108" s="8">
        <v>78</v>
      </c>
      <c r="B108" s="8">
        <v>33.48823465440946</v>
      </c>
      <c r="C108" s="8">
        <v>15.51176534559054</v>
      </c>
      <c r="E108" s="8">
        <v>10.854341736694678</v>
      </c>
      <c r="F108" s="8">
        <v>14.5</v>
      </c>
      <c r="M108" s="2">
        <v>465</v>
      </c>
      <c r="N108" s="3" t="s">
        <v>672</v>
      </c>
      <c r="O108" s="3" t="s">
        <v>673</v>
      </c>
      <c r="P108" s="3"/>
      <c r="Q108" s="3" t="s">
        <v>13</v>
      </c>
      <c r="R108" s="3" t="s">
        <v>15</v>
      </c>
      <c r="S108" s="3">
        <f t="shared" si="1"/>
        <v>29.5</v>
      </c>
      <c r="T108" s="3">
        <v>0</v>
      </c>
      <c r="U108" s="3">
        <f>IF(Table1[[#This Row],[Sex]]="female",1,0)</f>
        <v>0</v>
      </c>
      <c r="V108" s="3">
        <f>IF(Table1[[#This Row],[Sex]]="male",1,0)</f>
        <v>1</v>
      </c>
      <c r="W108" s="3">
        <v>3</v>
      </c>
      <c r="X108" s="3">
        <v>0</v>
      </c>
      <c r="Y108" s="3">
        <v>0</v>
      </c>
      <c r="Z108" s="3">
        <v>8.0500000000000007</v>
      </c>
      <c r="AA108" s="3">
        <f>IF(Table1[[#This Row],[Embarked]]="C",1,0)</f>
        <v>0</v>
      </c>
      <c r="AB108" s="3">
        <f>IF(Table1[[#This Row],[Embarked]]="Q",1,0)</f>
        <v>0</v>
      </c>
      <c r="AC108" s="4">
        <f>IF(Table1[[#This Row],[Embarked]]="S",1,0)</f>
        <v>1</v>
      </c>
    </row>
    <row r="109" spans="1:29" x14ac:dyDescent="0.55000000000000004">
      <c r="A109" s="8">
        <v>79</v>
      </c>
      <c r="B109" s="8">
        <v>38.792217473885117</v>
      </c>
      <c r="C109" s="8">
        <v>10.207782526114883</v>
      </c>
      <c r="E109" s="8">
        <v>10.994397759103641</v>
      </c>
      <c r="F109" s="8">
        <v>15</v>
      </c>
      <c r="M109" s="5">
        <v>467</v>
      </c>
      <c r="N109" s="6" t="s">
        <v>676</v>
      </c>
      <c r="O109" s="6">
        <v>239853</v>
      </c>
      <c r="P109" s="6"/>
      <c r="Q109" s="6" t="s">
        <v>13</v>
      </c>
      <c r="R109" s="6" t="s">
        <v>15</v>
      </c>
      <c r="S109" s="3">
        <f t="shared" si="1"/>
        <v>37.5</v>
      </c>
      <c r="T109" s="6">
        <v>0</v>
      </c>
      <c r="U109" s="6">
        <f>IF(Table1[[#This Row],[Sex]]="female",1,0)</f>
        <v>1</v>
      </c>
      <c r="V109" s="6">
        <f>IF(Table1[[#This Row],[Sex]]="male",1,0)</f>
        <v>0</v>
      </c>
      <c r="W109" s="6">
        <v>2</v>
      </c>
      <c r="X109" s="6">
        <v>0</v>
      </c>
      <c r="Y109" s="6">
        <v>0</v>
      </c>
      <c r="Z109" s="6">
        <v>0</v>
      </c>
      <c r="AA109" s="6">
        <f>IF(Table1[[#This Row],[Embarked]]="C",1,0)</f>
        <v>0</v>
      </c>
      <c r="AB109" s="6">
        <f>IF(Table1[[#This Row],[Embarked]]="Q",1,0)</f>
        <v>0</v>
      </c>
      <c r="AC109" s="7">
        <f>IF(Table1[[#This Row],[Embarked]]="S",1,0)</f>
        <v>1</v>
      </c>
    </row>
    <row r="110" spans="1:29" x14ac:dyDescent="0.55000000000000004">
      <c r="A110" s="8">
        <v>80</v>
      </c>
      <c r="B110" s="8">
        <v>38.243918678351314</v>
      </c>
      <c r="C110" s="8">
        <v>10.756081321648686</v>
      </c>
      <c r="E110" s="8">
        <v>11.134453781512605</v>
      </c>
      <c r="F110" s="8">
        <v>15</v>
      </c>
      <c r="M110" s="2">
        <v>469</v>
      </c>
      <c r="N110" s="3" t="s">
        <v>678</v>
      </c>
      <c r="O110" s="3">
        <v>36209</v>
      </c>
      <c r="P110" s="3"/>
      <c r="Q110" s="3" t="s">
        <v>13</v>
      </c>
      <c r="R110" s="3" t="s">
        <v>27</v>
      </c>
      <c r="S110" s="3">
        <f t="shared" si="1"/>
        <v>29.5</v>
      </c>
      <c r="T110" s="3">
        <v>0</v>
      </c>
      <c r="U110" s="3">
        <f>IF(Table1[[#This Row],[Sex]]="female",1,0)</f>
        <v>0</v>
      </c>
      <c r="V110" s="3">
        <f>IF(Table1[[#This Row],[Sex]]="male",1,0)</f>
        <v>1</v>
      </c>
      <c r="W110" s="3">
        <v>3</v>
      </c>
      <c r="X110" s="3">
        <v>0</v>
      </c>
      <c r="Y110" s="3">
        <v>0</v>
      </c>
      <c r="Z110" s="3">
        <v>7.7249999999999996</v>
      </c>
      <c r="AA110" s="3">
        <f>IF(Table1[[#This Row],[Embarked]]="C",1,0)</f>
        <v>0</v>
      </c>
      <c r="AB110" s="3">
        <f>IF(Table1[[#This Row],[Embarked]]="Q",1,0)</f>
        <v>0</v>
      </c>
      <c r="AC110" s="4">
        <f>IF(Table1[[#This Row],[Embarked]]="S",1,0)</f>
        <v>1</v>
      </c>
    </row>
    <row r="111" spans="1:29" x14ac:dyDescent="0.55000000000000004">
      <c r="A111" s="8">
        <v>81</v>
      </c>
      <c r="B111" s="8">
        <v>37.943989402593061</v>
      </c>
      <c r="C111" s="8">
        <v>10.056010597406939</v>
      </c>
      <c r="E111" s="8">
        <v>11.274509803921568</v>
      </c>
      <c r="F111" s="8">
        <v>15</v>
      </c>
      <c r="M111" s="5">
        <v>471</v>
      </c>
      <c r="N111" s="6" t="s">
        <v>680</v>
      </c>
      <c r="O111" s="6">
        <v>323592</v>
      </c>
      <c r="P111" s="6"/>
      <c r="Q111" s="6" t="s">
        <v>13</v>
      </c>
      <c r="R111" s="6" t="s">
        <v>15</v>
      </c>
      <c r="S111" s="3">
        <f t="shared" si="1"/>
        <v>29.5</v>
      </c>
      <c r="T111" s="6">
        <v>0</v>
      </c>
      <c r="U111" s="6">
        <f>IF(Table1[[#This Row],[Sex]]="female",1,0)</f>
        <v>0</v>
      </c>
      <c r="V111" s="6">
        <f>IF(Table1[[#This Row],[Sex]]="male",1,0)</f>
        <v>1</v>
      </c>
      <c r="W111" s="6">
        <v>3</v>
      </c>
      <c r="X111" s="6">
        <v>0</v>
      </c>
      <c r="Y111" s="6">
        <v>0</v>
      </c>
      <c r="Z111" s="6">
        <v>7.25</v>
      </c>
      <c r="AA111" s="6">
        <f>IF(Table1[[#This Row],[Embarked]]="C",1,0)</f>
        <v>0</v>
      </c>
      <c r="AB111" s="6">
        <f>IF(Table1[[#This Row],[Embarked]]="Q",1,0)</f>
        <v>0</v>
      </c>
      <c r="AC111" s="7">
        <f>IF(Table1[[#This Row],[Embarked]]="S",1,0)</f>
        <v>1</v>
      </c>
    </row>
    <row r="112" spans="1:29" x14ac:dyDescent="0.55000000000000004">
      <c r="A112" s="8">
        <v>82</v>
      </c>
      <c r="B112" s="8">
        <v>37.041386587905514</v>
      </c>
      <c r="C112" s="8">
        <v>10.958613412094486</v>
      </c>
      <c r="E112" s="8">
        <v>11.414565826330533</v>
      </c>
      <c r="F112" s="8">
        <v>15</v>
      </c>
      <c r="M112" s="2">
        <v>476</v>
      </c>
      <c r="N112" s="3" t="s">
        <v>686</v>
      </c>
      <c r="O112" s="3">
        <v>110465</v>
      </c>
      <c r="P112" s="3" t="s">
        <v>687</v>
      </c>
      <c r="Q112" s="3" t="s">
        <v>13</v>
      </c>
      <c r="R112" s="3" t="s">
        <v>15</v>
      </c>
      <c r="S112" s="3">
        <f t="shared" si="1"/>
        <v>45.6</v>
      </c>
      <c r="T112" s="3">
        <v>0</v>
      </c>
      <c r="U112" s="3">
        <f>IF(Table1[[#This Row],[Sex]]="female",1,0)</f>
        <v>1</v>
      </c>
      <c r="V112" s="3">
        <f>IF(Table1[[#This Row],[Sex]]="male",1,0)</f>
        <v>0</v>
      </c>
      <c r="W112" s="3">
        <v>1</v>
      </c>
      <c r="X112" s="3">
        <v>0</v>
      </c>
      <c r="Y112" s="3">
        <v>0</v>
      </c>
      <c r="Z112" s="3">
        <v>52</v>
      </c>
      <c r="AA112" s="3">
        <f>IF(Table1[[#This Row],[Embarked]]="C",1,0)</f>
        <v>1</v>
      </c>
      <c r="AB112" s="3">
        <f>IF(Table1[[#This Row],[Embarked]]="Q",1,0)</f>
        <v>0</v>
      </c>
      <c r="AC112" s="4">
        <f>IF(Table1[[#This Row],[Embarked]]="S",1,0)</f>
        <v>0</v>
      </c>
    </row>
    <row r="113" spans="1:29" x14ac:dyDescent="0.55000000000000004">
      <c r="A113" s="8">
        <v>83</v>
      </c>
      <c r="B113" s="8">
        <v>34.038428414296838</v>
      </c>
      <c r="C113" s="8">
        <v>13.961571585703162</v>
      </c>
      <c r="E113" s="8">
        <v>11.554621848739496</v>
      </c>
      <c r="F113" s="8">
        <v>15</v>
      </c>
      <c r="M113" s="5">
        <v>482</v>
      </c>
      <c r="N113" s="6" t="s">
        <v>693</v>
      </c>
      <c r="O113" s="6">
        <v>239854</v>
      </c>
      <c r="P113" s="6"/>
      <c r="Q113" s="6" t="s">
        <v>13</v>
      </c>
      <c r="R113" s="6" t="s">
        <v>15</v>
      </c>
      <c r="S113" s="3">
        <f t="shared" si="1"/>
        <v>37.5</v>
      </c>
      <c r="T113" s="6">
        <v>0</v>
      </c>
      <c r="U113" s="6">
        <f>IF(Table1[[#This Row],[Sex]]="female",1,0)</f>
        <v>1</v>
      </c>
      <c r="V113" s="6">
        <f>IF(Table1[[#This Row],[Sex]]="male",1,0)</f>
        <v>0</v>
      </c>
      <c r="W113" s="6">
        <v>2</v>
      </c>
      <c r="X113" s="6">
        <v>0</v>
      </c>
      <c r="Y113" s="6">
        <v>0</v>
      </c>
      <c r="Z113" s="6">
        <v>0</v>
      </c>
      <c r="AA113" s="6">
        <f>IF(Table1[[#This Row],[Embarked]]="C",1,0)</f>
        <v>0</v>
      </c>
      <c r="AB113" s="6">
        <f>IF(Table1[[#This Row],[Embarked]]="Q",1,0)</f>
        <v>0</v>
      </c>
      <c r="AC113" s="7">
        <f>IF(Table1[[#This Row],[Embarked]]="S",1,0)</f>
        <v>1</v>
      </c>
    </row>
    <row r="114" spans="1:29" x14ac:dyDescent="0.55000000000000004">
      <c r="A114" s="8">
        <v>84</v>
      </c>
      <c r="B114" s="8">
        <v>33.191663062530125</v>
      </c>
      <c r="C114" s="8">
        <v>14.808336937469875</v>
      </c>
      <c r="E114" s="8">
        <v>11.694677871148459</v>
      </c>
      <c r="F114" s="8">
        <v>16</v>
      </c>
      <c r="M114" s="2">
        <v>486</v>
      </c>
      <c r="N114" s="3" t="s">
        <v>698</v>
      </c>
      <c r="O114" s="3">
        <v>4133</v>
      </c>
      <c r="P114" s="3"/>
      <c r="Q114" s="3" t="s">
        <v>17</v>
      </c>
      <c r="R114" s="3" t="s">
        <v>15</v>
      </c>
      <c r="S114" s="3">
        <f t="shared" si="1"/>
        <v>18.5</v>
      </c>
      <c r="T114" s="3">
        <v>0</v>
      </c>
      <c r="U114" s="3">
        <f>IF(Table1[[#This Row],[Sex]]="female",1,0)</f>
        <v>0</v>
      </c>
      <c r="V114" s="3">
        <f>IF(Table1[[#This Row],[Sex]]="male",1,0)</f>
        <v>1</v>
      </c>
      <c r="W114" s="3">
        <v>3</v>
      </c>
      <c r="X114" s="3">
        <v>3</v>
      </c>
      <c r="Y114" s="3">
        <v>1</v>
      </c>
      <c r="Z114" s="3">
        <v>25.466699999999999</v>
      </c>
      <c r="AA114" s="3">
        <f>IF(Table1[[#This Row],[Embarked]]="C",1,0)</f>
        <v>0</v>
      </c>
      <c r="AB114" s="3">
        <f>IF(Table1[[#This Row],[Embarked]]="Q",1,0)</f>
        <v>0</v>
      </c>
      <c r="AC114" s="4">
        <f>IF(Table1[[#This Row],[Embarked]]="S",1,0)</f>
        <v>1</v>
      </c>
    </row>
    <row r="115" spans="1:29" x14ac:dyDescent="0.55000000000000004">
      <c r="A115" s="8">
        <v>85</v>
      </c>
      <c r="B115" s="8">
        <v>33.562066002424189</v>
      </c>
      <c r="C115" s="8">
        <v>14.437933997575811</v>
      </c>
      <c r="E115" s="8">
        <v>11.834733893557424</v>
      </c>
      <c r="F115" s="8">
        <v>16</v>
      </c>
      <c r="M115" s="5">
        <v>491</v>
      </c>
      <c r="N115" s="6" t="s">
        <v>705</v>
      </c>
      <c r="O115" s="6">
        <v>65304</v>
      </c>
      <c r="P115" s="6"/>
      <c r="Q115" s="6" t="s">
        <v>13</v>
      </c>
      <c r="R115" s="6" t="s">
        <v>15</v>
      </c>
      <c r="S115" s="3">
        <f t="shared" si="1"/>
        <v>25.5</v>
      </c>
      <c r="T115" s="6">
        <v>0</v>
      </c>
      <c r="U115" s="6">
        <f>IF(Table1[[#This Row],[Sex]]="female",1,0)</f>
        <v>1</v>
      </c>
      <c r="V115" s="6">
        <f>IF(Table1[[#This Row],[Sex]]="male",1,0)</f>
        <v>0</v>
      </c>
      <c r="W115" s="6">
        <v>3</v>
      </c>
      <c r="X115" s="6">
        <v>1</v>
      </c>
      <c r="Y115" s="6">
        <v>0</v>
      </c>
      <c r="Z115" s="6">
        <v>19.966699999999999</v>
      </c>
      <c r="AA115" s="6">
        <f>IF(Table1[[#This Row],[Embarked]]="C",1,0)</f>
        <v>0</v>
      </c>
      <c r="AB115" s="6">
        <f>IF(Table1[[#This Row],[Embarked]]="Q",1,0)</f>
        <v>0</v>
      </c>
      <c r="AC115" s="7">
        <f>IF(Table1[[#This Row],[Embarked]]="S",1,0)</f>
        <v>1</v>
      </c>
    </row>
    <row r="116" spans="1:29" x14ac:dyDescent="0.55000000000000004">
      <c r="A116" s="8">
        <v>86</v>
      </c>
      <c r="B116" s="8">
        <v>22.509737762886608</v>
      </c>
      <c r="C116" s="8">
        <v>25.490262237113392</v>
      </c>
      <c r="E116" s="8">
        <v>11.974789915966387</v>
      </c>
      <c r="F116" s="8">
        <v>16</v>
      </c>
      <c r="M116" s="2">
        <v>496</v>
      </c>
      <c r="N116" s="3" t="s">
        <v>714</v>
      </c>
      <c r="O116" s="3">
        <v>2627</v>
      </c>
      <c r="P116" s="3"/>
      <c r="Q116" s="3" t="s">
        <v>13</v>
      </c>
      <c r="R116" s="3" t="s">
        <v>20</v>
      </c>
      <c r="S116" s="3">
        <f t="shared" si="1"/>
        <v>29.5</v>
      </c>
      <c r="T116" s="3">
        <v>0</v>
      </c>
      <c r="U116" s="3">
        <f>IF(Table1[[#This Row],[Sex]]="female",1,0)</f>
        <v>1</v>
      </c>
      <c r="V116" s="3">
        <f>IF(Table1[[#This Row],[Sex]]="male",1,0)</f>
        <v>0</v>
      </c>
      <c r="W116" s="3">
        <v>3</v>
      </c>
      <c r="X116" s="3">
        <v>0</v>
      </c>
      <c r="Y116" s="3">
        <v>0</v>
      </c>
      <c r="Z116" s="3">
        <v>14.458299999999999</v>
      </c>
      <c r="AA116" s="3">
        <f>IF(Table1[[#This Row],[Embarked]]="C",1,0)</f>
        <v>0</v>
      </c>
      <c r="AB116" s="3">
        <f>IF(Table1[[#This Row],[Embarked]]="Q",1,0)</f>
        <v>0</v>
      </c>
      <c r="AC116" s="4">
        <f>IF(Table1[[#This Row],[Embarked]]="S",1,0)</f>
        <v>1</v>
      </c>
    </row>
    <row r="117" spans="1:29" x14ac:dyDescent="0.55000000000000004">
      <c r="A117" s="8">
        <v>87</v>
      </c>
      <c r="B117" s="8">
        <v>23.977511625396648</v>
      </c>
      <c r="C117" s="8">
        <v>24.022488374603352</v>
      </c>
      <c r="E117" s="8">
        <v>12.11484593837535</v>
      </c>
      <c r="F117" s="8">
        <v>16</v>
      </c>
      <c r="M117" s="5">
        <v>498</v>
      </c>
      <c r="N117" s="6" t="s">
        <v>717</v>
      </c>
      <c r="O117" s="6" t="s">
        <v>718</v>
      </c>
      <c r="P117" s="6"/>
      <c r="Q117" s="6" t="s">
        <v>13</v>
      </c>
      <c r="R117" s="6" t="s">
        <v>15</v>
      </c>
      <c r="S117" s="3">
        <f t="shared" si="1"/>
        <v>29.5</v>
      </c>
      <c r="T117" s="6">
        <v>0</v>
      </c>
      <c r="U117" s="6">
        <f>IF(Table1[[#This Row],[Sex]]="female",1,0)</f>
        <v>0</v>
      </c>
      <c r="V117" s="6">
        <f>IF(Table1[[#This Row],[Sex]]="male",1,0)</f>
        <v>1</v>
      </c>
      <c r="W117" s="6">
        <v>3</v>
      </c>
      <c r="X117" s="6">
        <v>0</v>
      </c>
      <c r="Y117" s="6">
        <v>0</v>
      </c>
      <c r="Z117" s="6">
        <v>15.1</v>
      </c>
      <c r="AA117" s="6">
        <f>IF(Table1[[#This Row],[Embarked]]="C",1,0)</f>
        <v>0</v>
      </c>
      <c r="AB117" s="6">
        <f>IF(Table1[[#This Row],[Embarked]]="Q",1,0)</f>
        <v>0</v>
      </c>
      <c r="AC117" s="7">
        <f>IF(Table1[[#This Row],[Embarked]]="S",1,0)</f>
        <v>1</v>
      </c>
    </row>
    <row r="118" spans="1:29" x14ac:dyDescent="0.55000000000000004">
      <c r="A118" s="8">
        <v>88</v>
      </c>
      <c r="B118" s="8">
        <v>29.079849086261806</v>
      </c>
      <c r="C118" s="8">
        <v>18.920150913738194</v>
      </c>
      <c r="E118" s="8">
        <v>12.254901960784313</v>
      </c>
      <c r="F118" s="8">
        <v>16</v>
      </c>
      <c r="M118" s="2">
        <v>503</v>
      </c>
      <c r="N118" s="3" t="s">
        <v>723</v>
      </c>
      <c r="O118" s="3">
        <v>330909</v>
      </c>
      <c r="P118" s="3"/>
      <c r="Q118" s="3" t="s">
        <v>17</v>
      </c>
      <c r="R118" s="3" t="s">
        <v>27</v>
      </c>
      <c r="S118" s="3">
        <f t="shared" si="1"/>
        <v>29.5</v>
      </c>
      <c r="T118" s="3">
        <v>0</v>
      </c>
      <c r="U118" s="3">
        <f>IF(Table1[[#This Row],[Sex]]="female",1,0)</f>
        <v>1</v>
      </c>
      <c r="V118" s="3">
        <f>IF(Table1[[#This Row],[Sex]]="male",1,0)</f>
        <v>0</v>
      </c>
      <c r="W118" s="3">
        <v>3</v>
      </c>
      <c r="X118" s="3">
        <v>0</v>
      </c>
      <c r="Y118" s="3">
        <v>0</v>
      </c>
      <c r="Z118" s="3">
        <v>7.6292</v>
      </c>
      <c r="AA118" s="3">
        <f>IF(Table1[[#This Row],[Embarked]]="C",1,0)</f>
        <v>1</v>
      </c>
      <c r="AB118" s="3">
        <f>IF(Table1[[#This Row],[Embarked]]="Q",1,0)</f>
        <v>0</v>
      </c>
      <c r="AC118" s="4">
        <f>IF(Table1[[#This Row],[Embarked]]="S",1,0)</f>
        <v>0</v>
      </c>
    </row>
    <row r="119" spans="1:29" x14ac:dyDescent="0.55000000000000004">
      <c r="A119" s="8">
        <v>89</v>
      </c>
      <c r="B119" s="8">
        <v>38.243918678351314</v>
      </c>
      <c r="C119" s="8">
        <v>9.7560813216486864</v>
      </c>
      <c r="E119" s="8">
        <v>12.394957983193278</v>
      </c>
      <c r="F119" s="8">
        <v>16</v>
      </c>
      <c r="M119" s="5">
        <v>508</v>
      </c>
      <c r="N119" s="6" t="s">
        <v>729</v>
      </c>
      <c r="O119" s="6">
        <v>111427</v>
      </c>
      <c r="P119" s="6"/>
      <c r="Q119" s="6" t="s">
        <v>13</v>
      </c>
      <c r="R119" s="6" t="s">
        <v>15</v>
      </c>
      <c r="S119" s="3">
        <f t="shared" si="1"/>
        <v>38.6</v>
      </c>
      <c r="T119" s="6">
        <v>1</v>
      </c>
      <c r="U119" s="6">
        <f>IF(Table1[[#This Row],[Sex]]="female",1,0)</f>
        <v>0</v>
      </c>
      <c r="V119" s="6">
        <f>IF(Table1[[#This Row],[Sex]]="male",1,0)</f>
        <v>1</v>
      </c>
      <c r="W119" s="6">
        <v>1</v>
      </c>
      <c r="X119" s="6">
        <v>0</v>
      </c>
      <c r="Y119" s="6">
        <v>0</v>
      </c>
      <c r="Z119" s="6">
        <v>26.55</v>
      </c>
      <c r="AA119" s="6">
        <f>IF(Table1[[#This Row],[Embarked]]="C",1,0)</f>
        <v>0</v>
      </c>
      <c r="AB119" s="6">
        <f>IF(Table1[[#This Row],[Embarked]]="Q",1,0)</f>
        <v>0</v>
      </c>
      <c r="AC119" s="7">
        <f>IF(Table1[[#This Row],[Embarked]]="S",1,0)</f>
        <v>1</v>
      </c>
    </row>
    <row r="120" spans="1:29" x14ac:dyDescent="0.55000000000000004">
      <c r="A120" s="8">
        <v>90</v>
      </c>
      <c r="B120" s="8">
        <v>44.495843585215837</v>
      </c>
      <c r="C120" s="8">
        <v>2.5041564147841626</v>
      </c>
      <c r="E120" s="8">
        <v>12.535014005602241</v>
      </c>
      <c r="F120" s="8">
        <v>16</v>
      </c>
      <c r="M120" s="2">
        <v>512</v>
      </c>
      <c r="N120" s="3" t="s">
        <v>734</v>
      </c>
      <c r="O120" s="3" t="s">
        <v>735</v>
      </c>
      <c r="P120" s="3"/>
      <c r="Q120" s="3" t="s">
        <v>13</v>
      </c>
      <c r="R120" s="3" t="s">
        <v>15</v>
      </c>
      <c r="S120" s="3">
        <f t="shared" si="1"/>
        <v>29.5</v>
      </c>
      <c r="T120" s="3">
        <v>0</v>
      </c>
      <c r="U120" s="3">
        <f>IF(Table1[[#This Row],[Sex]]="female",1,0)</f>
        <v>0</v>
      </c>
      <c r="V120" s="3">
        <f>IF(Table1[[#This Row],[Sex]]="male",1,0)</f>
        <v>1</v>
      </c>
      <c r="W120" s="3">
        <v>3</v>
      </c>
      <c r="X120" s="3">
        <v>0</v>
      </c>
      <c r="Y120" s="3">
        <v>0</v>
      </c>
      <c r="Z120" s="3">
        <v>8.0500000000000007</v>
      </c>
      <c r="AA120" s="3">
        <f>IF(Table1[[#This Row],[Embarked]]="C",1,0)</f>
        <v>0</v>
      </c>
      <c r="AB120" s="3">
        <f>IF(Table1[[#This Row],[Embarked]]="Q",1,0)</f>
        <v>1</v>
      </c>
      <c r="AC120" s="4">
        <f>IF(Table1[[#This Row],[Embarked]]="S",1,0)</f>
        <v>0</v>
      </c>
    </row>
    <row r="121" spans="1:29" x14ac:dyDescent="0.55000000000000004">
      <c r="A121" s="8">
        <v>91</v>
      </c>
      <c r="B121" s="8">
        <v>25.270212531739002</v>
      </c>
      <c r="C121" s="8">
        <v>21.729787468260998</v>
      </c>
      <c r="E121" s="8">
        <v>12.675070028011204</v>
      </c>
      <c r="F121" s="8">
        <v>16</v>
      </c>
      <c r="M121" s="5">
        <v>518</v>
      </c>
      <c r="N121" s="6" t="s">
        <v>746</v>
      </c>
      <c r="O121" s="6">
        <v>371110</v>
      </c>
      <c r="P121" s="6"/>
      <c r="Q121" s="6" t="s">
        <v>13</v>
      </c>
      <c r="R121" s="6" t="s">
        <v>27</v>
      </c>
      <c r="S121" s="3">
        <f t="shared" si="1"/>
        <v>29.5</v>
      </c>
      <c r="T121" s="6">
        <v>0</v>
      </c>
      <c r="U121" s="6">
        <f>IF(Table1[[#This Row],[Sex]]="female",1,0)</f>
        <v>0</v>
      </c>
      <c r="V121" s="6">
        <f>IF(Table1[[#This Row],[Sex]]="male",1,0)</f>
        <v>1</v>
      </c>
      <c r="W121" s="6">
        <v>3</v>
      </c>
      <c r="X121" s="6">
        <v>0</v>
      </c>
      <c r="Y121" s="6">
        <v>0</v>
      </c>
      <c r="Z121" s="6">
        <v>24.15</v>
      </c>
      <c r="AA121" s="6">
        <f>IF(Table1[[#This Row],[Embarked]]="C",1,0)</f>
        <v>0</v>
      </c>
      <c r="AB121" s="6">
        <f>IF(Table1[[#This Row],[Embarked]]="Q",1,0)</f>
        <v>0</v>
      </c>
      <c r="AC121" s="7">
        <f>IF(Table1[[#This Row],[Embarked]]="S",1,0)</f>
        <v>1</v>
      </c>
    </row>
    <row r="122" spans="1:29" x14ac:dyDescent="0.55000000000000004">
      <c r="A122" s="8">
        <v>92</v>
      </c>
      <c r="B122" s="8">
        <v>44.698051488769927</v>
      </c>
      <c r="C122" s="8">
        <v>2.3019485112300728</v>
      </c>
      <c r="E122" s="8">
        <v>12.815126050420169</v>
      </c>
      <c r="F122" s="8">
        <v>16</v>
      </c>
      <c r="M122" s="2">
        <v>523</v>
      </c>
      <c r="N122" s="3" t="s">
        <v>752</v>
      </c>
      <c r="O122" s="3">
        <v>2624</v>
      </c>
      <c r="P122" s="3"/>
      <c r="Q122" s="3" t="s">
        <v>13</v>
      </c>
      <c r="R122" s="3" t="s">
        <v>20</v>
      </c>
      <c r="S122" s="3">
        <f t="shared" si="1"/>
        <v>29.5</v>
      </c>
      <c r="T122" s="3">
        <v>0</v>
      </c>
      <c r="U122" s="3">
        <f>IF(Table1[[#This Row],[Sex]]="female",1,0)</f>
        <v>1</v>
      </c>
      <c r="V122" s="3">
        <f>IF(Table1[[#This Row],[Sex]]="male",1,0)</f>
        <v>0</v>
      </c>
      <c r="W122" s="3">
        <v>3</v>
      </c>
      <c r="X122" s="3">
        <v>0</v>
      </c>
      <c r="Y122" s="3">
        <v>0</v>
      </c>
      <c r="Z122" s="3">
        <v>7.2249999999999996</v>
      </c>
      <c r="AA122" s="3">
        <f>IF(Table1[[#This Row],[Embarked]]="C",1,0)</f>
        <v>1</v>
      </c>
      <c r="AB122" s="3">
        <f>IF(Table1[[#This Row],[Embarked]]="Q",1,0)</f>
        <v>0</v>
      </c>
      <c r="AC122" s="4">
        <f>IF(Table1[[#This Row],[Embarked]]="S",1,0)</f>
        <v>0</v>
      </c>
    </row>
    <row r="123" spans="1:29" x14ac:dyDescent="0.55000000000000004">
      <c r="A123" s="8">
        <v>93</v>
      </c>
      <c r="B123" s="8">
        <v>44.765142573332852</v>
      </c>
      <c r="C123" s="8">
        <v>2.2348574266671477</v>
      </c>
      <c r="E123" s="8">
        <v>12.955182072829132</v>
      </c>
      <c r="F123" s="8">
        <v>16</v>
      </c>
      <c r="M123" s="5">
        <v>525</v>
      </c>
      <c r="N123" s="6" t="s">
        <v>754</v>
      </c>
      <c r="O123" s="6">
        <v>2700</v>
      </c>
      <c r="P123" s="6"/>
      <c r="Q123" s="6" t="s">
        <v>13</v>
      </c>
      <c r="R123" s="6" t="s">
        <v>20</v>
      </c>
      <c r="S123" s="3">
        <f t="shared" si="1"/>
        <v>29.5</v>
      </c>
      <c r="T123" s="6">
        <v>0</v>
      </c>
      <c r="U123" s="6">
        <f>IF(Table1[[#This Row],[Sex]]="female",1,0)</f>
        <v>0</v>
      </c>
      <c r="V123" s="6">
        <f>IF(Table1[[#This Row],[Sex]]="male",1,0)</f>
        <v>1</v>
      </c>
      <c r="W123" s="6">
        <v>3</v>
      </c>
      <c r="X123" s="6">
        <v>0</v>
      </c>
      <c r="Y123" s="6">
        <v>0</v>
      </c>
      <c r="Z123" s="6">
        <v>7.2291999999999996</v>
      </c>
      <c r="AA123" s="6">
        <f>IF(Table1[[#This Row],[Embarked]]="C",1,0)</f>
        <v>0</v>
      </c>
      <c r="AB123" s="6">
        <f>IF(Table1[[#This Row],[Embarked]]="Q",1,0)</f>
        <v>0</v>
      </c>
      <c r="AC123" s="7">
        <f>IF(Table1[[#This Row],[Embarked]]="S",1,0)</f>
        <v>1</v>
      </c>
    </row>
    <row r="124" spans="1:29" x14ac:dyDescent="0.55000000000000004">
      <c r="A124" s="8">
        <v>94</v>
      </c>
      <c r="B124" s="8">
        <v>37.01142986145306</v>
      </c>
      <c r="C124" s="8">
        <v>9.9885701385469403</v>
      </c>
      <c r="E124" s="8">
        <v>13.095238095238095</v>
      </c>
      <c r="F124" s="8">
        <v>16</v>
      </c>
      <c r="M124" s="2">
        <v>528</v>
      </c>
      <c r="N124" s="3" t="s">
        <v>758</v>
      </c>
      <c r="O124" s="3" t="s">
        <v>759</v>
      </c>
      <c r="P124" s="3" t="s">
        <v>760</v>
      </c>
      <c r="Q124" s="3" t="s">
        <v>13</v>
      </c>
      <c r="R124" s="3" t="s">
        <v>15</v>
      </c>
      <c r="S124" s="3">
        <f t="shared" si="1"/>
        <v>45.6</v>
      </c>
      <c r="T124" s="3">
        <v>0</v>
      </c>
      <c r="U124" s="3">
        <f>IF(Table1[[#This Row],[Sex]]="female",1,0)</f>
        <v>0</v>
      </c>
      <c r="V124" s="3">
        <f>IF(Table1[[#This Row],[Sex]]="male",1,0)</f>
        <v>1</v>
      </c>
      <c r="W124" s="3">
        <v>1</v>
      </c>
      <c r="X124" s="3">
        <v>0</v>
      </c>
      <c r="Y124" s="3">
        <v>0</v>
      </c>
      <c r="Z124" s="3">
        <v>221.7792</v>
      </c>
      <c r="AA124" s="3">
        <f>IF(Table1[[#This Row],[Embarked]]="C",1,0)</f>
        <v>0</v>
      </c>
      <c r="AB124" s="3">
        <f>IF(Table1[[#This Row],[Embarked]]="Q",1,0)</f>
        <v>0</v>
      </c>
      <c r="AC124" s="4">
        <f>IF(Table1[[#This Row],[Embarked]]="S",1,0)</f>
        <v>1</v>
      </c>
    </row>
    <row r="125" spans="1:29" x14ac:dyDescent="0.55000000000000004">
      <c r="A125" s="8">
        <v>95</v>
      </c>
      <c r="B125" s="8">
        <v>29.088899013323093</v>
      </c>
      <c r="C125" s="8">
        <v>17.911100986676907</v>
      </c>
      <c r="E125" s="8">
        <v>13.235294117647058</v>
      </c>
      <c r="F125" s="8">
        <v>16</v>
      </c>
      <c r="M125" s="5">
        <v>532</v>
      </c>
      <c r="N125" s="6" t="s">
        <v>764</v>
      </c>
      <c r="O125" s="6">
        <v>2641</v>
      </c>
      <c r="P125" s="6"/>
      <c r="Q125" s="6" t="s">
        <v>13</v>
      </c>
      <c r="R125" s="6" t="s">
        <v>20</v>
      </c>
      <c r="S125" s="3">
        <f t="shared" si="1"/>
        <v>29.5</v>
      </c>
      <c r="T125" s="6">
        <v>0</v>
      </c>
      <c r="U125" s="6">
        <f>IF(Table1[[#This Row],[Sex]]="female",1,0)</f>
        <v>1</v>
      </c>
      <c r="V125" s="6">
        <f>IF(Table1[[#This Row],[Sex]]="male",1,0)</f>
        <v>0</v>
      </c>
      <c r="W125" s="6">
        <v>3</v>
      </c>
      <c r="X125" s="6">
        <v>0</v>
      </c>
      <c r="Y125" s="6">
        <v>0</v>
      </c>
      <c r="Z125" s="6">
        <v>7.2291999999999996</v>
      </c>
      <c r="AA125" s="6">
        <f>IF(Table1[[#This Row],[Embarked]]="C",1,0)</f>
        <v>0</v>
      </c>
      <c r="AB125" s="6">
        <f>IF(Table1[[#This Row],[Embarked]]="Q",1,0)</f>
        <v>0</v>
      </c>
      <c r="AC125" s="7">
        <f>IF(Table1[[#This Row],[Embarked]]="S",1,0)</f>
        <v>1</v>
      </c>
    </row>
    <row r="126" spans="1:29" x14ac:dyDescent="0.55000000000000004">
      <c r="A126" s="8">
        <v>96</v>
      </c>
      <c r="B126" s="8">
        <v>44.89145960392861</v>
      </c>
      <c r="C126" s="8">
        <v>2.1085403960713904</v>
      </c>
      <c r="E126" s="8">
        <v>13.375350140056023</v>
      </c>
      <c r="F126" s="8">
        <v>16</v>
      </c>
      <c r="M126" s="2">
        <v>534</v>
      </c>
      <c r="N126" s="3" t="s">
        <v>766</v>
      </c>
      <c r="O126" s="3">
        <v>2668</v>
      </c>
      <c r="P126" s="3"/>
      <c r="Q126" s="3" t="s">
        <v>17</v>
      </c>
      <c r="R126" s="3" t="s">
        <v>20</v>
      </c>
      <c r="S126" s="3">
        <f t="shared" si="1"/>
        <v>24.6</v>
      </c>
      <c r="T126" s="3">
        <v>1</v>
      </c>
      <c r="U126" s="3">
        <f>IF(Table1[[#This Row],[Sex]]="female",1,0)</f>
        <v>0</v>
      </c>
      <c r="V126" s="3">
        <f>IF(Table1[[#This Row],[Sex]]="male",1,0)</f>
        <v>1</v>
      </c>
      <c r="W126" s="3">
        <v>3</v>
      </c>
      <c r="X126" s="3">
        <v>0</v>
      </c>
      <c r="Y126" s="3">
        <v>2</v>
      </c>
      <c r="Z126" s="3">
        <v>22.3583</v>
      </c>
      <c r="AA126" s="3">
        <f>IF(Table1[[#This Row],[Embarked]]="C",1,0)</f>
        <v>0</v>
      </c>
      <c r="AB126" s="3">
        <f>IF(Table1[[#This Row],[Embarked]]="Q",1,0)</f>
        <v>0</v>
      </c>
      <c r="AC126" s="4">
        <f>IF(Table1[[#This Row],[Embarked]]="S",1,0)</f>
        <v>1</v>
      </c>
    </row>
    <row r="127" spans="1:29" x14ac:dyDescent="0.55000000000000004">
      <c r="A127" s="8">
        <v>97</v>
      </c>
      <c r="B127" s="8">
        <v>33.023469101481261</v>
      </c>
      <c r="C127" s="8">
        <v>13.976530898518739</v>
      </c>
      <c r="E127" s="8">
        <v>13.515406162464986</v>
      </c>
      <c r="F127" s="8">
        <v>16</v>
      </c>
      <c r="M127" s="5">
        <v>539</v>
      </c>
      <c r="N127" s="6" t="s">
        <v>773</v>
      </c>
      <c r="O127" s="6">
        <v>364498</v>
      </c>
      <c r="P127" s="6"/>
      <c r="Q127" s="6" t="s">
        <v>13</v>
      </c>
      <c r="R127" s="6" t="s">
        <v>15</v>
      </c>
      <c r="S127" s="3">
        <f t="shared" si="1"/>
        <v>29.5</v>
      </c>
      <c r="T127" s="6">
        <v>0</v>
      </c>
      <c r="U127" s="6">
        <f>IF(Table1[[#This Row],[Sex]]="female",1,0)</f>
        <v>0</v>
      </c>
      <c r="V127" s="6">
        <f>IF(Table1[[#This Row],[Sex]]="male",1,0)</f>
        <v>1</v>
      </c>
      <c r="W127" s="6">
        <v>3</v>
      </c>
      <c r="X127" s="6">
        <v>0</v>
      </c>
      <c r="Y127" s="6">
        <v>0</v>
      </c>
      <c r="Z127" s="6">
        <v>14.5</v>
      </c>
      <c r="AA127" s="6">
        <f>IF(Table1[[#This Row],[Embarked]]="C",1,0)</f>
        <v>0</v>
      </c>
      <c r="AB127" s="6">
        <f>IF(Table1[[#This Row],[Embarked]]="Q",1,0)</f>
        <v>0</v>
      </c>
      <c r="AC127" s="7">
        <f>IF(Table1[[#This Row],[Embarked]]="S",1,0)</f>
        <v>1</v>
      </c>
    </row>
    <row r="128" spans="1:29" x14ac:dyDescent="0.55000000000000004">
      <c r="A128" s="8">
        <v>98</v>
      </c>
      <c r="B128" s="8">
        <v>29.062686877677191</v>
      </c>
      <c r="C128" s="8">
        <v>17.937313122322809</v>
      </c>
      <c r="E128" s="8">
        <v>13.655462184873949</v>
      </c>
      <c r="F128" s="8">
        <v>16</v>
      </c>
      <c r="M128" s="2">
        <v>548</v>
      </c>
      <c r="N128" s="3" t="s">
        <v>786</v>
      </c>
      <c r="O128" s="3" t="s">
        <v>787</v>
      </c>
      <c r="P128" s="3"/>
      <c r="Q128" s="3" t="s">
        <v>13</v>
      </c>
      <c r="R128" s="3" t="s">
        <v>20</v>
      </c>
      <c r="S128" s="3">
        <f t="shared" si="1"/>
        <v>30.6</v>
      </c>
      <c r="T128" s="3">
        <v>1</v>
      </c>
      <c r="U128" s="3">
        <f>IF(Table1[[#This Row],[Sex]]="female",1,0)</f>
        <v>1</v>
      </c>
      <c r="V128" s="3">
        <f>IF(Table1[[#This Row],[Sex]]="male",1,0)</f>
        <v>0</v>
      </c>
      <c r="W128" s="3">
        <v>2</v>
      </c>
      <c r="X128" s="3">
        <v>0</v>
      </c>
      <c r="Y128" s="3">
        <v>0</v>
      </c>
      <c r="Z128" s="3">
        <v>13.862500000000001</v>
      </c>
      <c r="AA128" s="3">
        <f>IF(Table1[[#This Row],[Embarked]]="C",1,0)</f>
        <v>0</v>
      </c>
      <c r="AB128" s="3">
        <f>IF(Table1[[#This Row],[Embarked]]="Q",1,0)</f>
        <v>0</v>
      </c>
      <c r="AC128" s="4">
        <f>IF(Table1[[#This Row],[Embarked]]="S",1,0)</f>
        <v>1</v>
      </c>
    </row>
    <row r="129" spans="1:29" x14ac:dyDescent="0.55000000000000004">
      <c r="A129" s="8">
        <v>99</v>
      </c>
      <c r="B129" s="8">
        <v>40.357693046553841</v>
      </c>
      <c r="C129" s="8">
        <v>5.642306953446159</v>
      </c>
      <c r="E129" s="8">
        <v>13.795518207282914</v>
      </c>
      <c r="F129" s="8">
        <v>16</v>
      </c>
      <c r="M129" s="5">
        <v>553</v>
      </c>
      <c r="N129" s="6" t="s">
        <v>793</v>
      </c>
      <c r="O129" s="6">
        <v>330979</v>
      </c>
      <c r="P129" s="6"/>
      <c r="Q129" s="6" t="s">
        <v>13</v>
      </c>
      <c r="R129" s="6" t="s">
        <v>27</v>
      </c>
      <c r="S129" s="3">
        <f t="shared" si="1"/>
        <v>29.5</v>
      </c>
      <c r="T129" s="6">
        <v>0</v>
      </c>
      <c r="U129" s="6">
        <f>IF(Table1[[#This Row],[Sex]]="female",1,0)</f>
        <v>1</v>
      </c>
      <c r="V129" s="6">
        <f>IF(Table1[[#This Row],[Sex]]="male",1,0)</f>
        <v>0</v>
      </c>
      <c r="W129" s="6">
        <v>3</v>
      </c>
      <c r="X129" s="6">
        <v>0</v>
      </c>
      <c r="Y129" s="6">
        <v>0</v>
      </c>
      <c r="Z129" s="6">
        <v>7.8292000000000002</v>
      </c>
      <c r="AA129" s="6">
        <f>IF(Table1[[#This Row],[Embarked]]="C",1,0)</f>
        <v>0</v>
      </c>
      <c r="AB129" s="6">
        <f>IF(Table1[[#This Row],[Embarked]]="Q",1,0)</f>
        <v>0</v>
      </c>
      <c r="AC129" s="7">
        <f>IF(Table1[[#This Row],[Embarked]]="S",1,0)</f>
        <v>1</v>
      </c>
    </row>
    <row r="130" spans="1:29" x14ac:dyDescent="0.55000000000000004">
      <c r="A130" s="8">
        <v>100</v>
      </c>
      <c r="B130" s="8">
        <v>36.846667865964541</v>
      </c>
      <c r="C130" s="8">
        <v>9.153332134035459</v>
      </c>
      <c r="E130" s="8">
        <v>13.935574229691877</v>
      </c>
      <c r="F130" s="8">
        <v>16</v>
      </c>
      <c r="M130" s="2">
        <v>558</v>
      </c>
      <c r="N130" s="3" t="s">
        <v>799</v>
      </c>
      <c r="O130" s="3" t="s">
        <v>565</v>
      </c>
      <c r="P130" s="3"/>
      <c r="Q130" s="3" t="s">
        <v>13</v>
      </c>
      <c r="R130" s="3" t="s">
        <v>20</v>
      </c>
      <c r="S130" s="3">
        <f t="shared" si="1"/>
        <v>45.6</v>
      </c>
      <c r="T130" s="3">
        <v>0</v>
      </c>
      <c r="U130" s="3">
        <f>IF(Table1[[#This Row],[Sex]]="female",1,0)</f>
        <v>0</v>
      </c>
      <c r="V130" s="3">
        <f>IF(Table1[[#This Row],[Sex]]="male",1,0)</f>
        <v>1</v>
      </c>
      <c r="W130" s="3">
        <v>1</v>
      </c>
      <c r="X130" s="3">
        <v>0</v>
      </c>
      <c r="Y130" s="3">
        <v>0</v>
      </c>
      <c r="Z130" s="3">
        <v>227.52500000000001</v>
      </c>
      <c r="AA130" s="3">
        <f>IF(Table1[[#This Row],[Embarked]]="C",1,0)</f>
        <v>0</v>
      </c>
      <c r="AB130" s="3">
        <f>IF(Table1[[#This Row],[Embarked]]="Q",1,0)</f>
        <v>0</v>
      </c>
      <c r="AC130" s="4">
        <f>IF(Table1[[#This Row],[Embarked]]="S",1,0)</f>
        <v>1</v>
      </c>
    </row>
    <row r="131" spans="1:29" x14ac:dyDescent="0.55000000000000004">
      <c r="A131" s="8">
        <v>101</v>
      </c>
      <c r="B131" s="8">
        <v>44.08843210546241</v>
      </c>
      <c r="C131" s="8">
        <v>1.9115678945375905</v>
      </c>
      <c r="E131" s="8">
        <v>14.07563025210084</v>
      </c>
      <c r="F131" s="8">
        <v>17</v>
      </c>
      <c r="M131" s="5">
        <v>561</v>
      </c>
      <c r="N131" s="6" t="s">
        <v>802</v>
      </c>
      <c r="O131" s="6">
        <v>372622</v>
      </c>
      <c r="P131" s="6"/>
      <c r="Q131" s="6" t="s">
        <v>13</v>
      </c>
      <c r="R131" s="6" t="s">
        <v>27</v>
      </c>
      <c r="S131" s="3">
        <f t="shared" si="1"/>
        <v>29.5</v>
      </c>
      <c r="T131" s="6">
        <v>0</v>
      </c>
      <c r="U131" s="6">
        <f>IF(Table1[[#This Row],[Sex]]="female",1,0)</f>
        <v>0</v>
      </c>
      <c r="V131" s="6">
        <f>IF(Table1[[#This Row],[Sex]]="male",1,0)</f>
        <v>1</v>
      </c>
      <c r="W131" s="6">
        <v>3</v>
      </c>
      <c r="X131" s="6">
        <v>0</v>
      </c>
      <c r="Y131" s="6">
        <v>0</v>
      </c>
      <c r="Z131" s="6">
        <v>7.75</v>
      </c>
      <c r="AA131" s="6">
        <f>IF(Table1[[#This Row],[Embarked]]="C",1,0)</f>
        <v>0</v>
      </c>
      <c r="AB131" s="6">
        <f>IF(Table1[[#This Row],[Embarked]]="Q",1,0)</f>
        <v>0</v>
      </c>
      <c r="AC131" s="7">
        <f>IF(Table1[[#This Row],[Embarked]]="S",1,0)</f>
        <v>1</v>
      </c>
    </row>
    <row r="132" spans="1:29" x14ac:dyDescent="0.55000000000000004">
      <c r="A132" s="8">
        <v>102</v>
      </c>
      <c r="B132" s="8">
        <v>29.089273472403747</v>
      </c>
      <c r="C132" s="8">
        <v>16.410726527596253</v>
      </c>
      <c r="E132" s="8">
        <v>14.215686274509803</v>
      </c>
      <c r="F132" s="8">
        <v>17</v>
      </c>
      <c r="M132" s="2">
        <v>564</v>
      </c>
      <c r="N132" s="3" t="s">
        <v>805</v>
      </c>
      <c r="O132" s="3" t="s">
        <v>806</v>
      </c>
      <c r="P132" s="3"/>
      <c r="Q132" s="3" t="s">
        <v>13</v>
      </c>
      <c r="R132" s="3" t="s">
        <v>15</v>
      </c>
      <c r="S132" s="3">
        <f t="shared" si="1"/>
        <v>29.5</v>
      </c>
      <c r="T132" s="3">
        <v>0</v>
      </c>
      <c r="U132" s="3">
        <f>IF(Table1[[#This Row],[Sex]]="female",1,0)</f>
        <v>0</v>
      </c>
      <c r="V132" s="3">
        <f>IF(Table1[[#This Row],[Sex]]="male",1,0)</f>
        <v>1</v>
      </c>
      <c r="W132" s="3">
        <v>3</v>
      </c>
      <c r="X132" s="3">
        <v>0</v>
      </c>
      <c r="Y132" s="3">
        <v>0</v>
      </c>
      <c r="Z132" s="3">
        <v>8.0500000000000007</v>
      </c>
      <c r="AA132" s="3">
        <f>IF(Table1[[#This Row],[Embarked]]="C",1,0)</f>
        <v>0</v>
      </c>
      <c r="AB132" s="3">
        <f>IF(Table1[[#This Row],[Embarked]]="Q",1,0)</f>
        <v>0</v>
      </c>
      <c r="AC132" s="4">
        <f>IF(Table1[[#This Row],[Embarked]]="S",1,0)</f>
        <v>1</v>
      </c>
    </row>
    <row r="133" spans="1:29" x14ac:dyDescent="0.55000000000000004">
      <c r="A133" s="8">
        <v>103</v>
      </c>
      <c r="B133" s="8">
        <v>44.847835121032219</v>
      </c>
      <c r="C133" s="8">
        <v>0.65216487896778119</v>
      </c>
      <c r="E133" s="8">
        <v>14.355742296918768</v>
      </c>
      <c r="F133" s="8">
        <v>17</v>
      </c>
      <c r="M133" s="5">
        <v>565</v>
      </c>
      <c r="N133" s="6" t="s">
        <v>807</v>
      </c>
      <c r="O133" s="6" t="s">
        <v>808</v>
      </c>
      <c r="P133" s="6"/>
      <c r="Q133" s="6" t="s">
        <v>17</v>
      </c>
      <c r="R133" s="6" t="s">
        <v>15</v>
      </c>
      <c r="S133" s="3">
        <f t="shared" si="1"/>
        <v>29.5</v>
      </c>
      <c r="T133" s="6">
        <v>0</v>
      </c>
      <c r="U133" s="6">
        <f>IF(Table1[[#This Row],[Sex]]="female",1,0)</f>
        <v>0</v>
      </c>
      <c r="V133" s="6">
        <f>IF(Table1[[#This Row],[Sex]]="male",1,0)</f>
        <v>1</v>
      </c>
      <c r="W133" s="6">
        <v>3</v>
      </c>
      <c r="X133" s="6">
        <v>0</v>
      </c>
      <c r="Y133" s="6">
        <v>0</v>
      </c>
      <c r="Z133" s="6">
        <v>8.0500000000000007</v>
      </c>
      <c r="AA133" s="6">
        <f>IF(Table1[[#This Row],[Embarked]]="C",1,0)</f>
        <v>0</v>
      </c>
      <c r="AB133" s="6">
        <f>IF(Table1[[#This Row],[Embarked]]="Q",1,0)</f>
        <v>0</v>
      </c>
      <c r="AC133" s="7">
        <f>IF(Table1[[#This Row],[Embarked]]="S",1,0)</f>
        <v>1</v>
      </c>
    </row>
    <row r="134" spans="1:29" x14ac:dyDescent="0.55000000000000004">
      <c r="A134" s="8">
        <v>104</v>
      </c>
      <c r="B134" s="8">
        <v>40.023675546608935</v>
      </c>
      <c r="C134" s="8">
        <v>4.9763244533910651</v>
      </c>
      <c r="E134" s="8">
        <v>14.495798319327731</v>
      </c>
      <c r="F134" s="8">
        <v>17</v>
      </c>
      <c r="M134" s="2">
        <v>569</v>
      </c>
      <c r="N134" s="3" t="s">
        <v>813</v>
      </c>
      <c r="O134" s="3">
        <v>2686</v>
      </c>
      <c r="P134" s="3"/>
      <c r="Q134" s="3" t="s">
        <v>13</v>
      </c>
      <c r="R134" s="3" t="s">
        <v>20</v>
      </c>
      <c r="S134" s="3">
        <f t="shared" si="1"/>
        <v>29.5</v>
      </c>
      <c r="T134" s="3">
        <v>0</v>
      </c>
      <c r="U134" s="3">
        <f>IF(Table1[[#This Row],[Sex]]="female",1,0)</f>
        <v>0</v>
      </c>
      <c r="V134" s="3">
        <f>IF(Table1[[#This Row],[Sex]]="male",1,0)</f>
        <v>1</v>
      </c>
      <c r="W134" s="3">
        <v>3</v>
      </c>
      <c r="X134" s="3">
        <v>0</v>
      </c>
      <c r="Y134" s="3">
        <v>0</v>
      </c>
      <c r="Z134" s="3">
        <v>7.2291999999999996</v>
      </c>
      <c r="AA134" s="3">
        <f>IF(Table1[[#This Row],[Embarked]]="C",1,0)</f>
        <v>0</v>
      </c>
      <c r="AB134" s="3">
        <f>IF(Table1[[#This Row],[Embarked]]="Q",1,0)</f>
        <v>0</v>
      </c>
      <c r="AC134" s="4">
        <f>IF(Table1[[#This Row],[Embarked]]="S",1,0)</f>
        <v>1</v>
      </c>
    </row>
    <row r="135" spans="1:29" x14ac:dyDescent="0.55000000000000004">
      <c r="A135" s="8">
        <v>105</v>
      </c>
      <c r="B135" s="8">
        <v>29.093018063210305</v>
      </c>
      <c r="C135" s="8">
        <v>15.906981936789695</v>
      </c>
      <c r="E135" s="8">
        <v>14.635854341736694</v>
      </c>
      <c r="F135" s="8">
        <v>17</v>
      </c>
      <c r="M135" s="5">
        <v>574</v>
      </c>
      <c r="N135" s="6" t="s">
        <v>821</v>
      </c>
      <c r="O135" s="6">
        <v>14312</v>
      </c>
      <c r="P135" s="6"/>
      <c r="Q135" s="6" t="s">
        <v>17</v>
      </c>
      <c r="R135" s="6" t="s">
        <v>27</v>
      </c>
      <c r="S135" s="3">
        <f t="shared" si="1"/>
        <v>22.6</v>
      </c>
      <c r="T135" s="6">
        <v>1</v>
      </c>
      <c r="U135" s="6">
        <f>IF(Table1[[#This Row],[Sex]]="female",1,0)</f>
        <v>0</v>
      </c>
      <c r="V135" s="6">
        <f>IF(Table1[[#This Row],[Sex]]="male",1,0)</f>
        <v>1</v>
      </c>
      <c r="W135" s="6">
        <v>3</v>
      </c>
      <c r="X135" s="6">
        <v>0</v>
      </c>
      <c r="Y135" s="6">
        <v>0</v>
      </c>
      <c r="Z135" s="6">
        <v>7.75</v>
      </c>
      <c r="AA135" s="6">
        <f>IF(Table1[[#This Row],[Embarked]]="C",1,0)</f>
        <v>0</v>
      </c>
      <c r="AB135" s="6">
        <f>IF(Table1[[#This Row],[Embarked]]="Q",1,0)</f>
        <v>0</v>
      </c>
      <c r="AC135" s="7">
        <f>IF(Table1[[#This Row],[Embarked]]="S",1,0)</f>
        <v>1</v>
      </c>
    </row>
    <row r="136" spans="1:29" x14ac:dyDescent="0.55000000000000004">
      <c r="A136" s="8">
        <v>106</v>
      </c>
      <c r="B136" s="8">
        <v>21.785796064866073</v>
      </c>
      <c r="C136" s="8">
        <v>23.214203935133927</v>
      </c>
      <c r="E136" s="8">
        <v>14.775910364145659</v>
      </c>
      <c r="F136" s="8">
        <v>17</v>
      </c>
      <c r="M136" s="2">
        <v>579</v>
      </c>
      <c r="N136" s="3" t="s">
        <v>827</v>
      </c>
      <c r="O136" s="3">
        <v>2689</v>
      </c>
      <c r="P136" s="3"/>
      <c r="Q136" s="3" t="s">
        <v>17</v>
      </c>
      <c r="R136" s="3" t="s">
        <v>20</v>
      </c>
      <c r="S136" s="3">
        <f t="shared" si="1"/>
        <v>25.5</v>
      </c>
      <c r="T136" s="3">
        <v>0</v>
      </c>
      <c r="U136" s="3">
        <f>IF(Table1[[#This Row],[Sex]]="female",1,0)</f>
        <v>0</v>
      </c>
      <c r="V136" s="3">
        <f>IF(Table1[[#This Row],[Sex]]="male",1,0)</f>
        <v>1</v>
      </c>
      <c r="W136" s="3">
        <v>3</v>
      </c>
      <c r="X136" s="3">
        <v>1</v>
      </c>
      <c r="Y136" s="3">
        <v>0</v>
      </c>
      <c r="Z136" s="3">
        <v>14.458299999999999</v>
      </c>
      <c r="AA136" s="3">
        <f>IF(Table1[[#This Row],[Embarked]]="C",1,0)</f>
        <v>0</v>
      </c>
      <c r="AB136" s="3">
        <f>IF(Table1[[#This Row],[Embarked]]="Q",1,0)</f>
        <v>0</v>
      </c>
      <c r="AC136" s="4">
        <f>IF(Table1[[#This Row],[Embarked]]="S",1,0)</f>
        <v>1</v>
      </c>
    </row>
    <row r="137" spans="1:29" x14ac:dyDescent="0.55000000000000004">
      <c r="A137" s="8">
        <v>107</v>
      </c>
      <c r="B137" s="8">
        <v>37.943989402593061</v>
      </c>
      <c r="C137" s="8">
        <v>7.0560105974069387</v>
      </c>
      <c r="E137" s="8">
        <v>14.915966386554622</v>
      </c>
      <c r="F137" s="8">
        <v>17</v>
      </c>
      <c r="M137" s="5">
        <v>585</v>
      </c>
      <c r="N137" s="6" t="s">
        <v>836</v>
      </c>
      <c r="O137" s="6">
        <v>3411</v>
      </c>
      <c r="P137" s="6"/>
      <c r="Q137" s="6" t="s">
        <v>13</v>
      </c>
      <c r="R137" s="6" t="s">
        <v>20</v>
      </c>
      <c r="S137" s="3">
        <f t="shared" si="1"/>
        <v>29.5</v>
      </c>
      <c r="T137" s="6">
        <v>0</v>
      </c>
      <c r="U137" s="6">
        <f>IF(Table1[[#This Row],[Sex]]="female",1,0)</f>
        <v>1</v>
      </c>
      <c r="V137" s="6">
        <f>IF(Table1[[#This Row],[Sex]]="male",1,0)</f>
        <v>0</v>
      </c>
      <c r="W137" s="6">
        <v>3</v>
      </c>
      <c r="X137" s="6">
        <v>0</v>
      </c>
      <c r="Y137" s="6">
        <v>0</v>
      </c>
      <c r="Z137" s="6">
        <v>8.7125000000000004</v>
      </c>
      <c r="AA137" s="6">
        <f>IF(Table1[[#This Row],[Embarked]]="C",1,0)</f>
        <v>1</v>
      </c>
      <c r="AB137" s="6">
        <f>IF(Table1[[#This Row],[Embarked]]="Q",1,0)</f>
        <v>0</v>
      </c>
      <c r="AC137" s="7">
        <f>IF(Table1[[#This Row],[Embarked]]="S",1,0)</f>
        <v>0</v>
      </c>
    </row>
    <row r="138" spans="1:29" x14ac:dyDescent="0.55000000000000004">
      <c r="A138" s="8">
        <v>108</v>
      </c>
      <c r="B138" s="8">
        <v>29.372040539577391</v>
      </c>
      <c r="C138" s="8">
        <v>15.627959460422609</v>
      </c>
      <c r="E138" s="8">
        <v>15.056022408963585</v>
      </c>
      <c r="F138" s="8">
        <v>17</v>
      </c>
      <c r="M138" s="2">
        <v>590</v>
      </c>
      <c r="N138" s="3" t="s">
        <v>843</v>
      </c>
      <c r="O138" s="3" t="s">
        <v>844</v>
      </c>
      <c r="P138" s="3"/>
      <c r="Q138" s="3" t="s">
        <v>13</v>
      </c>
      <c r="R138" s="3" t="s">
        <v>15</v>
      </c>
      <c r="S138" s="3">
        <f t="shared" si="1"/>
        <v>29.5</v>
      </c>
      <c r="T138" s="3">
        <v>0</v>
      </c>
      <c r="U138" s="3">
        <f>IF(Table1[[#This Row],[Sex]]="female",1,0)</f>
        <v>1</v>
      </c>
      <c r="V138" s="3">
        <f>IF(Table1[[#This Row],[Sex]]="male",1,0)</f>
        <v>0</v>
      </c>
      <c r="W138" s="3">
        <v>3</v>
      </c>
      <c r="X138" s="3">
        <v>0</v>
      </c>
      <c r="Y138" s="3">
        <v>0</v>
      </c>
      <c r="Z138" s="3">
        <v>8.0500000000000007</v>
      </c>
      <c r="AA138" s="3">
        <f>IF(Table1[[#This Row],[Embarked]]="C",1,0)</f>
        <v>0</v>
      </c>
      <c r="AB138" s="3">
        <f>IF(Table1[[#This Row],[Embarked]]="Q",1,0)</f>
        <v>0</v>
      </c>
      <c r="AC138" s="4">
        <f>IF(Table1[[#This Row],[Embarked]]="S",1,0)</f>
        <v>1</v>
      </c>
    </row>
    <row r="139" spans="1:29" x14ac:dyDescent="0.55000000000000004">
      <c r="A139" s="8">
        <v>109</v>
      </c>
      <c r="B139" s="8">
        <v>22.143862796011803</v>
      </c>
      <c r="C139" s="8">
        <v>22.856137203988197</v>
      </c>
      <c r="E139" s="8">
        <v>15.196078431372548</v>
      </c>
      <c r="F139" s="8">
        <v>17</v>
      </c>
      <c r="M139" s="5">
        <v>594</v>
      </c>
      <c r="N139" s="6" t="s">
        <v>850</v>
      </c>
      <c r="O139" s="6">
        <v>364848</v>
      </c>
      <c r="P139" s="6"/>
      <c r="Q139" s="6" t="s">
        <v>17</v>
      </c>
      <c r="R139" s="6" t="s">
        <v>27</v>
      </c>
      <c r="S139" s="3">
        <f t="shared" si="1"/>
        <v>31.5</v>
      </c>
      <c r="T139" s="6">
        <v>0</v>
      </c>
      <c r="U139" s="6">
        <f>IF(Table1[[#This Row],[Sex]]="female",1,0)</f>
        <v>0</v>
      </c>
      <c r="V139" s="6">
        <f>IF(Table1[[#This Row],[Sex]]="male",1,0)</f>
        <v>1</v>
      </c>
      <c r="W139" s="6">
        <v>3</v>
      </c>
      <c r="X139" s="6">
        <v>0</v>
      </c>
      <c r="Y139" s="6">
        <v>2</v>
      </c>
      <c r="Z139" s="6">
        <v>7.75</v>
      </c>
      <c r="AA139" s="6">
        <f>IF(Table1[[#This Row],[Embarked]]="C",1,0)</f>
        <v>0</v>
      </c>
      <c r="AB139" s="6">
        <f>IF(Table1[[#This Row],[Embarked]]="Q",1,0)</f>
        <v>0</v>
      </c>
      <c r="AC139" s="7">
        <f>IF(Table1[[#This Row],[Embarked]]="S",1,0)</f>
        <v>1</v>
      </c>
    </row>
    <row r="140" spans="1:29" x14ac:dyDescent="0.55000000000000004">
      <c r="A140" s="8">
        <v>110</v>
      </c>
      <c r="B140" s="8">
        <v>44.742986578448615</v>
      </c>
      <c r="C140" s="8">
        <v>0.25701342155138462</v>
      </c>
      <c r="E140" s="8">
        <v>15.336134453781513</v>
      </c>
      <c r="F140" s="8">
        <v>17</v>
      </c>
      <c r="M140" s="2">
        <v>597</v>
      </c>
      <c r="N140" s="3" t="s">
        <v>854</v>
      </c>
      <c r="O140" s="3">
        <v>248727</v>
      </c>
      <c r="P140" s="3"/>
      <c r="Q140" s="3" t="s">
        <v>17</v>
      </c>
      <c r="R140" s="3" t="s">
        <v>15</v>
      </c>
      <c r="S140" s="3">
        <f t="shared" si="1"/>
        <v>30.6</v>
      </c>
      <c r="T140" s="3">
        <v>1</v>
      </c>
      <c r="U140" s="3">
        <f>IF(Table1[[#This Row],[Sex]]="female",1,0)</f>
        <v>0</v>
      </c>
      <c r="V140" s="3">
        <f>IF(Table1[[#This Row],[Sex]]="male",1,0)</f>
        <v>1</v>
      </c>
      <c r="W140" s="3">
        <v>2</v>
      </c>
      <c r="X140" s="3">
        <v>0</v>
      </c>
      <c r="Y140" s="3">
        <v>0</v>
      </c>
      <c r="Z140" s="3">
        <v>33</v>
      </c>
      <c r="AA140" s="3">
        <f>IF(Table1[[#This Row],[Embarked]]="C",1,0)</f>
        <v>0</v>
      </c>
      <c r="AB140" s="3">
        <f>IF(Table1[[#This Row],[Embarked]]="Q",1,0)</f>
        <v>0</v>
      </c>
      <c r="AC140" s="4">
        <f>IF(Table1[[#This Row],[Embarked]]="S",1,0)</f>
        <v>1</v>
      </c>
    </row>
    <row r="141" spans="1:29" x14ac:dyDescent="0.55000000000000004">
      <c r="A141" s="8">
        <v>111</v>
      </c>
      <c r="B141" s="8">
        <v>28.450695996925742</v>
      </c>
      <c r="C141" s="8">
        <v>16.549304003074258</v>
      </c>
      <c r="E141" s="8">
        <v>15.476190476190476</v>
      </c>
      <c r="F141" s="8">
        <v>17</v>
      </c>
      <c r="M141" s="5">
        <v>599</v>
      </c>
      <c r="N141" s="6" t="s">
        <v>856</v>
      </c>
      <c r="O141" s="6">
        <v>2664</v>
      </c>
      <c r="P141" s="6"/>
      <c r="Q141" s="6" t="s">
        <v>13</v>
      </c>
      <c r="R141" s="6" t="s">
        <v>20</v>
      </c>
      <c r="S141" s="3">
        <f t="shared" si="1"/>
        <v>29.5</v>
      </c>
      <c r="T141" s="6">
        <v>0</v>
      </c>
      <c r="U141" s="6">
        <f>IF(Table1[[#This Row],[Sex]]="female",1,0)</f>
        <v>0</v>
      </c>
      <c r="V141" s="6">
        <f>IF(Table1[[#This Row],[Sex]]="male",1,0)</f>
        <v>1</v>
      </c>
      <c r="W141" s="6">
        <v>3</v>
      </c>
      <c r="X141" s="6">
        <v>0</v>
      </c>
      <c r="Y141" s="6">
        <v>0</v>
      </c>
      <c r="Z141" s="6">
        <v>7.2249999999999996</v>
      </c>
      <c r="AA141" s="6">
        <f>IF(Table1[[#This Row],[Embarked]]="C",1,0)</f>
        <v>0</v>
      </c>
      <c r="AB141" s="6">
        <f>IF(Table1[[#This Row],[Embarked]]="Q",1,0)</f>
        <v>0</v>
      </c>
      <c r="AC141" s="7">
        <f>IF(Table1[[#This Row],[Embarked]]="S",1,0)</f>
        <v>1</v>
      </c>
    </row>
    <row r="142" spans="1:29" x14ac:dyDescent="0.55000000000000004">
      <c r="A142" s="8">
        <v>112</v>
      </c>
      <c r="B142" s="8">
        <v>25.378849800323383</v>
      </c>
      <c r="C142" s="8">
        <v>19.621150199676617</v>
      </c>
      <c r="E142" s="8">
        <v>15.616246498599439</v>
      </c>
      <c r="F142" s="8">
        <v>17</v>
      </c>
      <c r="M142" s="2">
        <v>602</v>
      </c>
      <c r="N142" s="3" t="s">
        <v>860</v>
      </c>
      <c r="O142" s="3">
        <v>349214</v>
      </c>
      <c r="P142" s="3"/>
      <c r="Q142" s="3" t="s">
        <v>13</v>
      </c>
      <c r="R142" s="3" t="s">
        <v>15</v>
      </c>
      <c r="S142" s="3">
        <f t="shared" si="1"/>
        <v>29.5</v>
      </c>
      <c r="T142" s="3">
        <v>0</v>
      </c>
      <c r="U142" s="3">
        <f>IF(Table1[[#This Row],[Sex]]="female",1,0)</f>
        <v>0</v>
      </c>
      <c r="V142" s="3">
        <f>IF(Table1[[#This Row],[Sex]]="male",1,0)</f>
        <v>1</v>
      </c>
      <c r="W142" s="3">
        <v>3</v>
      </c>
      <c r="X142" s="3">
        <v>0</v>
      </c>
      <c r="Y142" s="3">
        <v>0</v>
      </c>
      <c r="Z142" s="3">
        <v>7.8958000000000004</v>
      </c>
      <c r="AA142" s="3">
        <f>IF(Table1[[#This Row],[Embarked]]="C",1,0)</f>
        <v>0</v>
      </c>
      <c r="AB142" s="3">
        <f>IF(Table1[[#This Row],[Embarked]]="Q",1,0)</f>
        <v>0</v>
      </c>
      <c r="AC142" s="4">
        <f>IF(Table1[[#This Row],[Embarked]]="S",1,0)</f>
        <v>1</v>
      </c>
    </row>
    <row r="143" spans="1:29" x14ac:dyDescent="0.55000000000000004">
      <c r="A143" s="8">
        <v>113</v>
      </c>
      <c r="B143" s="8">
        <v>44.877042929323366</v>
      </c>
      <c r="C143" s="8">
        <v>0.12295707067663386</v>
      </c>
      <c r="E143" s="8">
        <v>15.756302521008404</v>
      </c>
      <c r="F143" s="8">
        <v>17</v>
      </c>
      <c r="M143" s="5">
        <v>603</v>
      </c>
      <c r="N143" s="6" t="s">
        <v>861</v>
      </c>
      <c r="O143" s="6">
        <v>113796</v>
      </c>
      <c r="P143" s="6"/>
      <c r="Q143" s="6" t="s">
        <v>13</v>
      </c>
      <c r="R143" s="6" t="s">
        <v>15</v>
      </c>
      <c r="S143" s="3">
        <f t="shared" si="1"/>
        <v>45.6</v>
      </c>
      <c r="T143" s="6">
        <v>0</v>
      </c>
      <c r="U143" s="6">
        <f>IF(Table1[[#This Row],[Sex]]="female",1,0)</f>
        <v>1</v>
      </c>
      <c r="V143" s="6">
        <f>IF(Table1[[#This Row],[Sex]]="male",1,0)</f>
        <v>0</v>
      </c>
      <c r="W143" s="6">
        <v>1</v>
      </c>
      <c r="X143" s="6">
        <v>0</v>
      </c>
      <c r="Y143" s="6">
        <v>0</v>
      </c>
      <c r="Z143" s="6">
        <v>42.4</v>
      </c>
      <c r="AA143" s="6">
        <f>IF(Table1[[#This Row],[Embarked]]="C",1,0)</f>
        <v>0</v>
      </c>
      <c r="AB143" s="6">
        <f>IF(Table1[[#This Row],[Embarked]]="Q",1,0)</f>
        <v>0</v>
      </c>
      <c r="AC143" s="7">
        <f>IF(Table1[[#This Row],[Embarked]]="S",1,0)</f>
        <v>1</v>
      </c>
    </row>
    <row r="144" spans="1:29" x14ac:dyDescent="0.55000000000000004">
      <c r="A144" s="8">
        <v>114</v>
      </c>
      <c r="B144" s="8">
        <v>30.391474587429517</v>
      </c>
      <c r="C144" s="8">
        <v>14.608525412570483</v>
      </c>
      <c r="E144" s="8">
        <v>15.896358543417367</v>
      </c>
      <c r="F144" s="8">
        <v>18</v>
      </c>
      <c r="M144" s="2">
        <v>612</v>
      </c>
      <c r="N144" s="3" t="s">
        <v>870</v>
      </c>
      <c r="O144" s="3" t="s">
        <v>871</v>
      </c>
      <c r="P144" s="3"/>
      <c r="Q144" s="3" t="s">
        <v>13</v>
      </c>
      <c r="R144" s="3" t="s">
        <v>15</v>
      </c>
      <c r="S144" s="3">
        <f t="shared" si="1"/>
        <v>29.5</v>
      </c>
      <c r="T144" s="3">
        <v>0</v>
      </c>
      <c r="U144" s="3">
        <f>IF(Table1[[#This Row],[Sex]]="female",1,0)</f>
        <v>1</v>
      </c>
      <c r="V144" s="3">
        <f>IF(Table1[[#This Row],[Sex]]="male",1,0)</f>
        <v>0</v>
      </c>
      <c r="W144" s="3">
        <v>3</v>
      </c>
      <c r="X144" s="3">
        <v>0</v>
      </c>
      <c r="Y144" s="3">
        <v>0</v>
      </c>
      <c r="Z144" s="3">
        <v>7.05</v>
      </c>
      <c r="AA144" s="3">
        <f>IF(Table1[[#This Row],[Embarked]]="C",1,0)</f>
        <v>0</v>
      </c>
      <c r="AB144" s="3">
        <f>IF(Table1[[#This Row],[Embarked]]="Q",1,0)</f>
        <v>0</v>
      </c>
      <c r="AC144" s="4">
        <f>IF(Table1[[#This Row],[Embarked]]="S",1,0)</f>
        <v>1</v>
      </c>
    </row>
    <row r="145" spans="1:29" x14ac:dyDescent="0.55000000000000004">
      <c r="A145" s="8">
        <v>115</v>
      </c>
      <c r="B145" s="8">
        <v>31.341211681635421</v>
      </c>
      <c r="C145" s="8">
        <v>13.658788318364579</v>
      </c>
      <c r="E145" s="8">
        <v>16.03641456582633</v>
      </c>
      <c r="F145" s="8">
        <v>18</v>
      </c>
      <c r="M145" s="5">
        <v>613</v>
      </c>
      <c r="N145" s="6" t="s">
        <v>872</v>
      </c>
      <c r="O145" s="6">
        <v>367230</v>
      </c>
      <c r="P145" s="6"/>
      <c r="Q145" s="6" t="s">
        <v>17</v>
      </c>
      <c r="R145" s="6" t="s">
        <v>27</v>
      </c>
      <c r="S145" s="3">
        <f t="shared" ref="S145:S192" si="2">ROUND($B$17+$B$18*T145+$B$21*W145+$B$22*X145+Y145,1)</f>
        <v>18.600000000000001</v>
      </c>
      <c r="T145" s="6">
        <v>1</v>
      </c>
      <c r="U145" s="6">
        <f>IF(Table1[[#This Row],[Sex]]="female",1,0)</f>
        <v>1</v>
      </c>
      <c r="V145" s="6">
        <f>IF(Table1[[#This Row],[Sex]]="male",1,0)</f>
        <v>0</v>
      </c>
      <c r="W145" s="6">
        <v>3</v>
      </c>
      <c r="X145" s="6">
        <v>1</v>
      </c>
      <c r="Y145" s="6">
        <v>0</v>
      </c>
      <c r="Z145" s="6">
        <v>15.5</v>
      </c>
      <c r="AA145" s="6">
        <f>IF(Table1[[#This Row],[Embarked]]="C",1,0)</f>
        <v>0</v>
      </c>
      <c r="AB145" s="6">
        <f>IF(Table1[[#This Row],[Embarked]]="Q",1,0)</f>
        <v>0</v>
      </c>
      <c r="AC145" s="7">
        <f>IF(Table1[[#This Row],[Embarked]]="S",1,0)</f>
        <v>1</v>
      </c>
    </row>
    <row r="146" spans="1:29" x14ac:dyDescent="0.55000000000000004">
      <c r="A146" s="8">
        <v>116</v>
      </c>
      <c r="B146" s="8">
        <v>28.135413898860602</v>
      </c>
      <c r="C146" s="8">
        <v>15.864586101139398</v>
      </c>
      <c r="E146" s="8">
        <v>16.176470588235293</v>
      </c>
      <c r="F146" s="8">
        <v>18</v>
      </c>
      <c r="M146" s="2">
        <v>614</v>
      </c>
      <c r="N146" s="3" t="s">
        <v>873</v>
      </c>
      <c r="O146" s="3">
        <v>370377</v>
      </c>
      <c r="P146" s="3"/>
      <c r="Q146" s="3" t="s">
        <v>13</v>
      </c>
      <c r="R146" s="3" t="s">
        <v>27</v>
      </c>
      <c r="S146" s="3">
        <f t="shared" si="2"/>
        <v>29.5</v>
      </c>
      <c r="T146" s="3">
        <v>0</v>
      </c>
      <c r="U146" s="3">
        <f>IF(Table1[[#This Row],[Sex]]="female",1,0)</f>
        <v>1</v>
      </c>
      <c r="V146" s="3">
        <f>IF(Table1[[#This Row],[Sex]]="male",1,0)</f>
        <v>0</v>
      </c>
      <c r="W146" s="3">
        <v>3</v>
      </c>
      <c r="X146" s="3">
        <v>0</v>
      </c>
      <c r="Y146" s="3">
        <v>0</v>
      </c>
      <c r="Z146" s="3">
        <v>7.75</v>
      </c>
      <c r="AA146" s="3">
        <f>IF(Table1[[#This Row],[Embarked]]="C",1,0)</f>
        <v>1</v>
      </c>
      <c r="AB146" s="3">
        <f>IF(Table1[[#This Row],[Embarked]]="Q",1,0)</f>
        <v>0</v>
      </c>
      <c r="AC146" s="4">
        <f>IF(Table1[[#This Row],[Embarked]]="S",1,0)</f>
        <v>0</v>
      </c>
    </row>
    <row r="147" spans="1:29" x14ac:dyDescent="0.55000000000000004">
      <c r="A147" s="8">
        <v>117</v>
      </c>
      <c r="B147" s="8">
        <v>38.217083442795207</v>
      </c>
      <c r="C147" s="8">
        <v>5.7829165572047927</v>
      </c>
      <c r="E147" s="8">
        <v>16.316526610644257</v>
      </c>
      <c r="F147" s="8">
        <v>18</v>
      </c>
      <c r="M147" s="5">
        <v>630</v>
      </c>
      <c r="N147" s="6" t="s">
        <v>892</v>
      </c>
      <c r="O147" s="6">
        <v>334912</v>
      </c>
      <c r="P147" s="6"/>
      <c r="Q147" s="6" t="s">
        <v>13</v>
      </c>
      <c r="R147" s="6" t="s">
        <v>27</v>
      </c>
      <c r="S147" s="3">
        <f t="shared" si="2"/>
        <v>29.5</v>
      </c>
      <c r="T147" s="6">
        <v>0</v>
      </c>
      <c r="U147" s="6">
        <f>IF(Table1[[#This Row],[Sex]]="female",1,0)</f>
        <v>1</v>
      </c>
      <c r="V147" s="6">
        <f>IF(Table1[[#This Row],[Sex]]="male",1,0)</f>
        <v>0</v>
      </c>
      <c r="W147" s="6">
        <v>3</v>
      </c>
      <c r="X147" s="6">
        <v>0</v>
      </c>
      <c r="Y147" s="6">
        <v>0</v>
      </c>
      <c r="Z147" s="6">
        <v>7.7332999999999998</v>
      </c>
      <c r="AA147" s="6">
        <f>IF(Table1[[#This Row],[Embarked]]="C",1,0)</f>
        <v>0</v>
      </c>
      <c r="AB147" s="6">
        <f>IF(Table1[[#This Row],[Embarked]]="Q",1,0)</f>
        <v>0</v>
      </c>
      <c r="AC147" s="7">
        <f>IF(Table1[[#This Row],[Embarked]]="S",1,0)</f>
        <v>1</v>
      </c>
    </row>
    <row r="148" spans="1:29" x14ac:dyDescent="0.55000000000000004">
      <c r="A148" s="8">
        <v>118</v>
      </c>
      <c r="B148" s="8">
        <v>32.845943809903197</v>
      </c>
      <c r="C148" s="8">
        <v>11.154056190096803</v>
      </c>
      <c r="E148" s="8">
        <v>16.45658263305322</v>
      </c>
      <c r="F148" s="8">
        <v>18</v>
      </c>
      <c r="M148" s="2">
        <v>634</v>
      </c>
      <c r="N148" s="3" t="s">
        <v>898</v>
      </c>
      <c r="O148" s="3">
        <v>112052</v>
      </c>
      <c r="P148" s="3"/>
      <c r="Q148" s="3" t="s">
        <v>13</v>
      </c>
      <c r="R148" s="3" t="s">
        <v>15</v>
      </c>
      <c r="S148" s="3">
        <f t="shared" si="2"/>
        <v>45.6</v>
      </c>
      <c r="T148" s="3">
        <v>0</v>
      </c>
      <c r="U148" s="3">
        <f>IF(Table1[[#This Row],[Sex]]="female",1,0)</f>
        <v>0</v>
      </c>
      <c r="V148" s="3">
        <f>IF(Table1[[#This Row],[Sex]]="male",1,0)</f>
        <v>1</v>
      </c>
      <c r="W148" s="3">
        <v>1</v>
      </c>
      <c r="X148" s="3">
        <v>0</v>
      </c>
      <c r="Y148" s="3">
        <v>0</v>
      </c>
      <c r="Z148" s="3">
        <v>0</v>
      </c>
      <c r="AA148" s="3">
        <f>IF(Table1[[#This Row],[Embarked]]="C",1,0)</f>
        <v>0</v>
      </c>
      <c r="AB148" s="3">
        <f>IF(Table1[[#This Row],[Embarked]]="Q",1,0)</f>
        <v>0</v>
      </c>
      <c r="AC148" s="4">
        <f>IF(Table1[[#This Row],[Embarked]]="S",1,0)</f>
        <v>1</v>
      </c>
    </row>
    <row r="149" spans="1:29" x14ac:dyDescent="0.55000000000000004">
      <c r="A149" s="8">
        <v>119</v>
      </c>
      <c r="B149" s="8">
        <v>35.925217670496451</v>
      </c>
      <c r="C149" s="8">
        <v>8.0747823295035488</v>
      </c>
      <c r="E149" s="8">
        <v>16.596638655462186</v>
      </c>
      <c r="F149" s="8">
        <v>18</v>
      </c>
      <c r="M149" s="5">
        <v>640</v>
      </c>
      <c r="N149" s="6" t="s">
        <v>905</v>
      </c>
      <c r="O149" s="6">
        <v>376564</v>
      </c>
      <c r="P149" s="6"/>
      <c r="Q149" s="6" t="s">
        <v>13</v>
      </c>
      <c r="R149" s="6" t="s">
        <v>15</v>
      </c>
      <c r="S149" s="3">
        <f t="shared" si="2"/>
        <v>25.5</v>
      </c>
      <c r="T149" s="6">
        <v>0</v>
      </c>
      <c r="U149" s="6">
        <f>IF(Table1[[#This Row],[Sex]]="female",1,0)</f>
        <v>0</v>
      </c>
      <c r="V149" s="6">
        <f>IF(Table1[[#This Row],[Sex]]="male",1,0)</f>
        <v>1</v>
      </c>
      <c r="W149" s="6">
        <v>3</v>
      </c>
      <c r="X149" s="6">
        <v>1</v>
      </c>
      <c r="Y149" s="6">
        <v>0</v>
      </c>
      <c r="Z149" s="6">
        <v>16.100000000000001</v>
      </c>
      <c r="AA149" s="6">
        <f>IF(Table1[[#This Row],[Embarked]]="C",1,0)</f>
        <v>0</v>
      </c>
      <c r="AB149" s="6">
        <f>IF(Table1[[#This Row],[Embarked]]="Q",1,0)</f>
        <v>0</v>
      </c>
      <c r="AC149" s="7">
        <f>IF(Table1[[#This Row],[Embarked]]="S",1,0)</f>
        <v>1</v>
      </c>
    </row>
    <row r="150" spans="1:29" x14ac:dyDescent="0.55000000000000004">
      <c r="A150" s="8">
        <v>120</v>
      </c>
      <c r="B150" s="8">
        <v>22.145735091415084</v>
      </c>
      <c r="C150" s="8">
        <v>21.854264908584916</v>
      </c>
      <c r="E150" s="8">
        <v>16.736694677871149</v>
      </c>
      <c r="F150" s="8">
        <v>18</v>
      </c>
      <c r="M150" s="2">
        <v>644</v>
      </c>
      <c r="N150" s="3" t="s">
        <v>909</v>
      </c>
      <c r="O150" s="3">
        <v>1601</v>
      </c>
      <c r="P150" s="3"/>
      <c r="Q150" s="3" t="s">
        <v>13</v>
      </c>
      <c r="R150" s="3" t="s">
        <v>15</v>
      </c>
      <c r="S150" s="3">
        <f t="shared" si="2"/>
        <v>22.6</v>
      </c>
      <c r="T150" s="3">
        <v>1</v>
      </c>
      <c r="U150" s="3">
        <f>IF(Table1[[#This Row],[Sex]]="female",1,0)</f>
        <v>0</v>
      </c>
      <c r="V150" s="3">
        <f>IF(Table1[[#This Row],[Sex]]="male",1,0)</f>
        <v>1</v>
      </c>
      <c r="W150" s="3">
        <v>3</v>
      </c>
      <c r="X150" s="3">
        <v>0</v>
      </c>
      <c r="Y150" s="3">
        <v>0</v>
      </c>
      <c r="Z150" s="3">
        <v>56.495800000000003</v>
      </c>
      <c r="AA150" s="3">
        <f>IF(Table1[[#This Row],[Embarked]]="C",1,0)</f>
        <v>0</v>
      </c>
      <c r="AB150" s="3">
        <f>IF(Table1[[#This Row],[Embarked]]="Q",1,0)</f>
        <v>0</v>
      </c>
      <c r="AC150" s="4">
        <f>IF(Table1[[#This Row],[Embarked]]="S",1,0)</f>
        <v>1</v>
      </c>
    </row>
    <row r="151" spans="1:29" x14ac:dyDescent="0.55000000000000004">
      <c r="A151" s="8">
        <v>121</v>
      </c>
      <c r="B151" s="8">
        <v>36.942935537040313</v>
      </c>
      <c r="C151" s="8">
        <v>7.057064462959687</v>
      </c>
      <c r="E151" s="8">
        <v>16.876750700280112</v>
      </c>
      <c r="F151" s="8">
        <v>18</v>
      </c>
      <c r="M151" s="5">
        <v>649</v>
      </c>
      <c r="N151" s="6" t="s">
        <v>915</v>
      </c>
      <c r="O151" s="6" t="s">
        <v>916</v>
      </c>
      <c r="P151" s="6"/>
      <c r="Q151" s="6" t="s">
        <v>13</v>
      </c>
      <c r="R151" s="6" t="s">
        <v>15</v>
      </c>
      <c r="S151" s="3">
        <f t="shared" si="2"/>
        <v>29.5</v>
      </c>
      <c r="T151" s="6">
        <v>0</v>
      </c>
      <c r="U151" s="6">
        <f>IF(Table1[[#This Row],[Sex]]="female",1,0)</f>
        <v>0</v>
      </c>
      <c r="V151" s="6">
        <f>IF(Table1[[#This Row],[Sex]]="male",1,0)</f>
        <v>1</v>
      </c>
      <c r="W151" s="6">
        <v>3</v>
      </c>
      <c r="X151" s="6">
        <v>0</v>
      </c>
      <c r="Y151" s="6">
        <v>0</v>
      </c>
      <c r="Z151" s="6">
        <v>7.55</v>
      </c>
      <c r="AA151" s="6">
        <f>IF(Table1[[#This Row],[Embarked]]="C",1,0)</f>
        <v>0</v>
      </c>
      <c r="AB151" s="6">
        <f>IF(Table1[[#This Row],[Embarked]]="Q",1,0)</f>
        <v>1</v>
      </c>
      <c r="AC151" s="7">
        <f>IF(Table1[[#This Row],[Embarked]]="S",1,0)</f>
        <v>0</v>
      </c>
    </row>
    <row r="152" spans="1:29" x14ac:dyDescent="0.55000000000000004">
      <c r="A152" s="8">
        <v>122</v>
      </c>
      <c r="B152" s="8">
        <v>29.076916322742107</v>
      </c>
      <c r="C152" s="8">
        <v>14.923083677257893</v>
      </c>
      <c r="E152" s="8">
        <v>17.016806722689076</v>
      </c>
      <c r="F152" s="8">
        <v>18</v>
      </c>
      <c r="M152" s="2">
        <v>651</v>
      </c>
      <c r="N152" s="3" t="s">
        <v>919</v>
      </c>
      <c r="O152" s="3">
        <v>349221</v>
      </c>
      <c r="P152" s="3"/>
      <c r="Q152" s="3" t="s">
        <v>13</v>
      </c>
      <c r="R152" s="3" t="s">
        <v>15</v>
      </c>
      <c r="S152" s="3">
        <f t="shared" si="2"/>
        <v>29.5</v>
      </c>
      <c r="T152" s="3">
        <v>0</v>
      </c>
      <c r="U152" s="3">
        <f>IF(Table1[[#This Row],[Sex]]="female",1,0)</f>
        <v>0</v>
      </c>
      <c r="V152" s="3">
        <f>IF(Table1[[#This Row],[Sex]]="male",1,0)</f>
        <v>1</v>
      </c>
      <c r="W152" s="3">
        <v>3</v>
      </c>
      <c r="X152" s="3">
        <v>0</v>
      </c>
      <c r="Y152" s="3">
        <v>0</v>
      </c>
      <c r="Z152" s="3">
        <v>7.8958000000000004</v>
      </c>
      <c r="AA152" s="3">
        <f>IF(Table1[[#This Row],[Embarked]]="C",1,0)</f>
        <v>1</v>
      </c>
      <c r="AB152" s="3">
        <f>IF(Table1[[#This Row],[Embarked]]="Q",1,0)</f>
        <v>0</v>
      </c>
      <c r="AC152" s="4">
        <f>IF(Table1[[#This Row],[Embarked]]="S",1,0)</f>
        <v>0</v>
      </c>
    </row>
    <row r="153" spans="1:29" x14ac:dyDescent="0.55000000000000004">
      <c r="A153" s="8">
        <v>123</v>
      </c>
      <c r="B153" s="8">
        <v>29.076916322742107</v>
      </c>
      <c r="C153" s="8">
        <v>14.923083677257893</v>
      </c>
      <c r="E153" s="8">
        <v>17.156862745098039</v>
      </c>
      <c r="F153" s="8">
        <v>18</v>
      </c>
      <c r="M153" s="5">
        <v>654</v>
      </c>
      <c r="N153" s="6" t="s">
        <v>922</v>
      </c>
      <c r="O153" s="6">
        <v>330919</v>
      </c>
      <c r="P153" s="6"/>
      <c r="Q153" s="6" t="s">
        <v>17</v>
      </c>
      <c r="R153" s="6" t="s">
        <v>27</v>
      </c>
      <c r="S153" s="3">
        <f t="shared" si="2"/>
        <v>22.6</v>
      </c>
      <c r="T153" s="6">
        <v>1</v>
      </c>
      <c r="U153" s="6">
        <f>IF(Table1[[#This Row],[Sex]]="female",1,0)</f>
        <v>1</v>
      </c>
      <c r="V153" s="6">
        <f>IF(Table1[[#This Row],[Sex]]="male",1,0)</f>
        <v>0</v>
      </c>
      <c r="W153" s="6">
        <v>3</v>
      </c>
      <c r="X153" s="6">
        <v>0</v>
      </c>
      <c r="Y153" s="6">
        <v>0</v>
      </c>
      <c r="Z153" s="6">
        <v>7.8292000000000002</v>
      </c>
      <c r="AA153" s="6">
        <f>IF(Table1[[#This Row],[Embarked]]="C",1,0)</f>
        <v>0</v>
      </c>
      <c r="AB153" s="6">
        <f>IF(Table1[[#This Row],[Embarked]]="Q",1,0)</f>
        <v>0</v>
      </c>
      <c r="AC153" s="7">
        <f>IF(Table1[[#This Row],[Embarked]]="S",1,0)</f>
        <v>1</v>
      </c>
    </row>
    <row r="154" spans="1:29" x14ac:dyDescent="0.55000000000000004">
      <c r="A154" s="8">
        <v>124</v>
      </c>
      <c r="B154" s="8">
        <v>33.136574517770619</v>
      </c>
      <c r="C154" s="8">
        <v>10.863425482229381</v>
      </c>
      <c r="E154" s="8">
        <v>17.296918767507002</v>
      </c>
      <c r="F154" s="8">
        <v>18</v>
      </c>
      <c r="M154" s="2">
        <v>657</v>
      </c>
      <c r="N154" s="3" t="s">
        <v>925</v>
      </c>
      <c r="O154" s="3">
        <v>349223</v>
      </c>
      <c r="P154" s="3"/>
      <c r="Q154" s="3" t="s">
        <v>13</v>
      </c>
      <c r="R154" s="3" t="s">
        <v>15</v>
      </c>
      <c r="S154" s="3">
        <f t="shared" si="2"/>
        <v>29.5</v>
      </c>
      <c r="T154" s="3">
        <v>0</v>
      </c>
      <c r="U154" s="3">
        <f>IF(Table1[[#This Row],[Sex]]="female",1,0)</f>
        <v>1</v>
      </c>
      <c r="V154" s="3">
        <f>IF(Table1[[#This Row],[Sex]]="male",1,0)</f>
        <v>0</v>
      </c>
      <c r="W154" s="3">
        <v>3</v>
      </c>
      <c r="X154" s="3">
        <v>0</v>
      </c>
      <c r="Y154" s="3">
        <v>0</v>
      </c>
      <c r="Z154" s="3">
        <v>7.8958000000000004</v>
      </c>
      <c r="AA154" s="3">
        <f>IF(Table1[[#This Row],[Embarked]]="C",1,0)</f>
        <v>0</v>
      </c>
      <c r="AB154" s="3">
        <f>IF(Table1[[#This Row],[Embarked]]="Q",1,0)</f>
        <v>0</v>
      </c>
      <c r="AC154" s="4">
        <f>IF(Table1[[#This Row],[Embarked]]="S",1,0)</f>
        <v>1</v>
      </c>
    </row>
    <row r="155" spans="1:29" x14ac:dyDescent="0.55000000000000004">
      <c r="A155" s="8">
        <v>125</v>
      </c>
      <c r="B155" s="8">
        <v>32.021272619186277</v>
      </c>
      <c r="C155" s="8">
        <v>10.978727380813723</v>
      </c>
      <c r="E155" s="8">
        <v>17.436974789915965</v>
      </c>
      <c r="F155" s="8">
        <v>18</v>
      </c>
      <c r="M155" s="5">
        <v>668</v>
      </c>
      <c r="N155" s="6" t="s">
        <v>939</v>
      </c>
      <c r="O155" s="6">
        <v>312993</v>
      </c>
      <c r="P155" s="6"/>
      <c r="Q155" s="6" t="s">
        <v>13</v>
      </c>
      <c r="R155" s="6" t="s">
        <v>15</v>
      </c>
      <c r="S155" s="3">
        <f t="shared" si="2"/>
        <v>29.5</v>
      </c>
      <c r="T155" s="6">
        <v>0</v>
      </c>
      <c r="U155" s="6">
        <f>IF(Table1[[#This Row],[Sex]]="female",1,0)</f>
        <v>0</v>
      </c>
      <c r="V155" s="6">
        <f>IF(Table1[[#This Row],[Sex]]="male",1,0)</f>
        <v>1</v>
      </c>
      <c r="W155" s="6">
        <v>3</v>
      </c>
      <c r="X155" s="6">
        <v>0</v>
      </c>
      <c r="Y155" s="6">
        <v>0</v>
      </c>
      <c r="Z155" s="6">
        <v>7.7750000000000004</v>
      </c>
      <c r="AA155" s="6">
        <f>IF(Table1[[#This Row],[Embarked]]="C",1,0)</f>
        <v>0</v>
      </c>
      <c r="AB155" s="6">
        <f>IF(Table1[[#This Row],[Embarked]]="Q",1,0)</f>
        <v>1</v>
      </c>
      <c r="AC155" s="7">
        <f>IF(Table1[[#This Row],[Embarked]]="S",1,0)</f>
        <v>0</v>
      </c>
    </row>
    <row r="156" spans="1:29" x14ac:dyDescent="0.55000000000000004">
      <c r="A156" s="8">
        <v>126</v>
      </c>
      <c r="B156" s="8">
        <v>29.076916322742107</v>
      </c>
      <c r="C156" s="8">
        <v>13.923083677257893</v>
      </c>
      <c r="E156" s="8">
        <v>17.577030812324931</v>
      </c>
      <c r="F156" s="8">
        <v>18</v>
      </c>
      <c r="M156" s="2">
        <v>670</v>
      </c>
      <c r="N156" s="3" t="s">
        <v>942</v>
      </c>
      <c r="O156" s="3">
        <v>19996</v>
      </c>
      <c r="P156" s="3" t="s">
        <v>943</v>
      </c>
      <c r="Q156" s="3" t="s">
        <v>17</v>
      </c>
      <c r="R156" s="3" t="s">
        <v>15</v>
      </c>
      <c r="S156" s="3">
        <f t="shared" si="2"/>
        <v>34.6</v>
      </c>
      <c r="T156" s="3">
        <v>1</v>
      </c>
      <c r="U156" s="3">
        <f>IF(Table1[[#This Row],[Sex]]="female",1,0)</f>
        <v>0</v>
      </c>
      <c r="V156" s="3">
        <f>IF(Table1[[#This Row],[Sex]]="male",1,0)</f>
        <v>1</v>
      </c>
      <c r="W156" s="3">
        <v>1</v>
      </c>
      <c r="X156" s="3">
        <v>1</v>
      </c>
      <c r="Y156" s="3">
        <v>0</v>
      </c>
      <c r="Z156" s="3">
        <v>52</v>
      </c>
      <c r="AA156" s="3">
        <f>IF(Table1[[#This Row],[Embarked]]="C",1,0)</f>
        <v>1</v>
      </c>
      <c r="AB156" s="3">
        <f>IF(Table1[[#This Row],[Embarked]]="Q",1,0)</f>
        <v>0</v>
      </c>
      <c r="AC156" s="4">
        <f>IF(Table1[[#This Row],[Embarked]]="S",1,0)</f>
        <v>0</v>
      </c>
    </row>
    <row r="157" spans="1:29" x14ac:dyDescent="0.55000000000000004">
      <c r="A157" s="8">
        <v>127</v>
      </c>
      <c r="B157" s="8">
        <v>19.859353963746994</v>
      </c>
      <c r="C157" s="8">
        <v>23.140646036253006</v>
      </c>
      <c r="E157" s="8">
        <v>17.717086834733895</v>
      </c>
      <c r="F157" s="8">
        <v>18</v>
      </c>
      <c r="M157" s="5">
        <v>675</v>
      </c>
      <c r="N157" s="6" t="s">
        <v>951</v>
      </c>
      <c r="O157" s="6">
        <v>239856</v>
      </c>
      <c r="P157" s="6"/>
      <c r="Q157" s="6" t="s">
        <v>13</v>
      </c>
      <c r="R157" s="6" t="s">
        <v>15</v>
      </c>
      <c r="S157" s="3">
        <f t="shared" si="2"/>
        <v>37.5</v>
      </c>
      <c r="T157" s="6">
        <v>0</v>
      </c>
      <c r="U157" s="6">
        <f>IF(Table1[[#This Row],[Sex]]="female",1,0)</f>
        <v>0</v>
      </c>
      <c r="V157" s="6">
        <f>IF(Table1[[#This Row],[Sex]]="male",1,0)</f>
        <v>1</v>
      </c>
      <c r="W157" s="6">
        <v>2</v>
      </c>
      <c r="X157" s="6">
        <v>0</v>
      </c>
      <c r="Y157" s="6">
        <v>0</v>
      </c>
      <c r="Z157" s="6">
        <v>0</v>
      </c>
      <c r="AA157" s="6">
        <f>IF(Table1[[#This Row],[Embarked]]="C",1,0)</f>
        <v>0</v>
      </c>
      <c r="AB157" s="6">
        <f>IF(Table1[[#This Row],[Embarked]]="Q",1,0)</f>
        <v>0</v>
      </c>
      <c r="AC157" s="7">
        <f>IF(Table1[[#This Row],[Embarked]]="S",1,0)</f>
        <v>1</v>
      </c>
    </row>
    <row r="158" spans="1:29" x14ac:dyDescent="0.55000000000000004">
      <c r="A158" s="8">
        <v>128</v>
      </c>
      <c r="B158" s="8">
        <v>34.645879215883326</v>
      </c>
      <c r="C158" s="8">
        <v>8.3541207841166738</v>
      </c>
      <c r="E158" s="8">
        <v>17.857142857142858</v>
      </c>
      <c r="F158" s="8">
        <v>18</v>
      </c>
      <c r="M158" s="2">
        <v>681</v>
      </c>
      <c r="N158" s="3" t="s">
        <v>958</v>
      </c>
      <c r="O158" s="3">
        <v>330935</v>
      </c>
      <c r="P158" s="3"/>
      <c r="Q158" s="3" t="s">
        <v>17</v>
      </c>
      <c r="R158" s="3" t="s">
        <v>27</v>
      </c>
      <c r="S158" s="3">
        <f t="shared" si="2"/>
        <v>29.5</v>
      </c>
      <c r="T158" s="3">
        <v>0</v>
      </c>
      <c r="U158" s="3">
        <f>IF(Table1[[#This Row],[Sex]]="female",1,0)</f>
        <v>1</v>
      </c>
      <c r="V158" s="3">
        <f>IF(Table1[[#This Row],[Sex]]="male",1,0)</f>
        <v>0</v>
      </c>
      <c r="W158" s="3">
        <v>3</v>
      </c>
      <c r="X158" s="3">
        <v>0</v>
      </c>
      <c r="Y158" s="3">
        <v>0</v>
      </c>
      <c r="Z158" s="3">
        <v>8.1374999999999993</v>
      </c>
      <c r="AA158" s="3">
        <f>IF(Table1[[#This Row],[Embarked]]="C",1,0)</f>
        <v>1</v>
      </c>
      <c r="AB158" s="3">
        <f>IF(Table1[[#This Row],[Embarked]]="Q",1,0)</f>
        <v>0</v>
      </c>
      <c r="AC158" s="4">
        <f>IF(Table1[[#This Row],[Embarked]]="S",1,0)</f>
        <v>0</v>
      </c>
    </row>
    <row r="159" spans="1:29" x14ac:dyDescent="0.55000000000000004">
      <c r="A159" s="8">
        <v>129</v>
      </c>
      <c r="B159" s="8">
        <v>29.100881703904076</v>
      </c>
      <c r="C159" s="8">
        <v>13.899118296095924</v>
      </c>
      <c r="E159" s="8">
        <v>17.997198879551821</v>
      </c>
      <c r="F159" s="8">
        <v>18</v>
      </c>
      <c r="M159" s="5">
        <v>693</v>
      </c>
      <c r="N159" s="6" t="s">
        <v>973</v>
      </c>
      <c r="O159" s="6">
        <v>1601</v>
      </c>
      <c r="P159" s="6"/>
      <c r="Q159" s="6" t="s">
        <v>13</v>
      </c>
      <c r="R159" s="6" t="s">
        <v>15</v>
      </c>
      <c r="S159" s="3">
        <f t="shared" si="2"/>
        <v>22.6</v>
      </c>
      <c r="T159" s="6">
        <v>1</v>
      </c>
      <c r="U159" s="6">
        <f>IF(Table1[[#This Row],[Sex]]="female",1,0)</f>
        <v>1</v>
      </c>
      <c r="V159" s="6">
        <f>IF(Table1[[#This Row],[Sex]]="male",1,0)</f>
        <v>0</v>
      </c>
      <c r="W159" s="6">
        <v>3</v>
      </c>
      <c r="X159" s="6">
        <v>0</v>
      </c>
      <c r="Y159" s="6">
        <v>0</v>
      </c>
      <c r="Z159" s="6">
        <v>56.495800000000003</v>
      </c>
      <c r="AA159" s="6">
        <f>IF(Table1[[#This Row],[Embarked]]="C",1,0)</f>
        <v>0</v>
      </c>
      <c r="AB159" s="6">
        <f>IF(Table1[[#This Row],[Embarked]]="Q",1,0)</f>
        <v>0</v>
      </c>
      <c r="AC159" s="7">
        <f>IF(Table1[[#This Row],[Embarked]]="S",1,0)</f>
        <v>1</v>
      </c>
    </row>
    <row r="160" spans="1:29" x14ac:dyDescent="0.55000000000000004">
      <c r="A160" s="8">
        <v>130</v>
      </c>
      <c r="B160" s="8">
        <v>40.495119529154493</v>
      </c>
      <c r="C160" s="8">
        <v>1.5048804708455066</v>
      </c>
      <c r="E160" s="8">
        <v>18.137254901960784</v>
      </c>
      <c r="F160" s="8">
        <v>18</v>
      </c>
      <c r="M160" s="2">
        <v>698</v>
      </c>
      <c r="N160" s="3" t="s">
        <v>978</v>
      </c>
      <c r="O160" s="3">
        <v>35852</v>
      </c>
      <c r="P160" s="3"/>
      <c r="Q160" s="3" t="s">
        <v>17</v>
      </c>
      <c r="R160" s="3" t="s">
        <v>27</v>
      </c>
      <c r="S160" s="3">
        <f t="shared" si="2"/>
        <v>22.6</v>
      </c>
      <c r="T160" s="3">
        <v>1</v>
      </c>
      <c r="U160" s="3">
        <f>IF(Table1[[#This Row],[Sex]]="female",1,0)</f>
        <v>0</v>
      </c>
      <c r="V160" s="3">
        <f>IF(Table1[[#This Row],[Sex]]="male",1,0)</f>
        <v>1</v>
      </c>
      <c r="W160" s="3">
        <v>3</v>
      </c>
      <c r="X160" s="3">
        <v>0</v>
      </c>
      <c r="Y160" s="3">
        <v>0</v>
      </c>
      <c r="Z160" s="3">
        <v>7.7332999999999998</v>
      </c>
      <c r="AA160" s="3">
        <f>IF(Table1[[#This Row],[Embarked]]="C",1,0)</f>
        <v>0</v>
      </c>
      <c r="AB160" s="3">
        <f>IF(Table1[[#This Row],[Embarked]]="Q",1,0)</f>
        <v>0</v>
      </c>
      <c r="AC160" s="4">
        <f>IF(Table1[[#This Row],[Embarked]]="S",1,0)</f>
        <v>1</v>
      </c>
    </row>
    <row r="161" spans="1:29" x14ac:dyDescent="0.55000000000000004">
      <c r="A161" s="8">
        <v>131</v>
      </c>
      <c r="B161" s="8">
        <v>37.041386587905514</v>
      </c>
      <c r="C161" s="8">
        <v>4.9586134120944863</v>
      </c>
      <c r="E161" s="8">
        <v>18.277310924369747</v>
      </c>
      <c r="F161" s="8">
        <v>18</v>
      </c>
      <c r="M161" s="5">
        <v>710</v>
      </c>
      <c r="N161" s="6" t="s">
        <v>995</v>
      </c>
      <c r="O161" s="6">
        <v>2661</v>
      </c>
      <c r="P161" s="6"/>
      <c r="Q161" s="6" t="s">
        <v>13</v>
      </c>
      <c r="R161" s="6" t="s">
        <v>20</v>
      </c>
      <c r="S161" s="3">
        <f t="shared" si="2"/>
        <v>19.600000000000001</v>
      </c>
      <c r="T161" s="6">
        <v>1</v>
      </c>
      <c r="U161" s="6">
        <f>IF(Table1[[#This Row],[Sex]]="female",1,0)</f>
        <v>0</v>
      </c>
      <c r="V161" s="6">
        <f>IF(Table1[[#This Row],[Sex]]="male",1,0)</f>
        <v>1</v>
      </c>
      <c r="W161" s="6">
        <v>3</v>
      </c>
      <c r="X161" s="6">
        <v>1</v>
      </c>
      <c r="Y161" s="6">
        <v>1</v>
      </c>
      <c r="Z161" s="6">
        <v>15.245799999999999</v>
      </c>
      <c r="AA161" s="6">
        <f>IF(Table1[[#This Row],[Embarked]]="C",1,0)</f>
        <v>0</v>
      </c>
      <c r="AB161" s="6">
        <f>IF(Table1[[#This Row],[Embarked]]="Q",1,0)</f>
        <v>0</v>
      </c>
      <c r="AC161" s="7">
        <f>IF(Table1[[#This Row],[Embarked]]="S",1,0)</f>
        <v>1</v>
      </c>
    </row>
    <row r="162" spans="1:29" x14ac:dyDescent="0.55000000000000004">
      <c r="A162" s="8">
        <v>132</v>
      </c>
      <c r="B162" s="8">
        <v>28.250684386577014</v>
      </c>
      <c r="C162" s="8">
        <v>13.749315613422986</v>
      </c>
      <c r="E162" s="8">
        <v>18.41736694677871</v>
      </c>
      <c r="F162" s="8">
        <v>18</v>
      </c>
      <c r="M162" s="2">
        <v>712</v>
      </c>
      <c r="N162" s="3" t="s">
        <v>999</v>
      </c>
      <c r="O162" s="3">
        <v>113028</v>
      </c>
      <c r="P162" s="3" t="s">
        <v>500</v>
      </c>
      <c r="Q162" s="3" t="s">
        <v>13</v>
      </c>
      <c r="R162" s="3" t="s">
        <v>15</v>
      </c>
      <c r="S162" s="3">
        <f t="shared" si="2"/>
        <v>45.6</v>
      </c>
      <c r="T162" s="3">
        <v>0</v>
      </c>
      <c r="U162" s="3">
        <f>IF(Table1[[#This Row],[Sex]]="female",1,0)</f>
        <v>1</v>
      </c>
      <c r="V162" s="3">
        <f>IF(Table1[[#This Row],[Sex]]="male",1,0)</f>
        <v>0</v>
      </c>
      <c r="W162" s="3">
        <v>1</v>
      </c>
      <c r="X162" s="3">
        <v>0</v>
      </c>
      <c r="Y162" s="3">
        <v>0</v>
      </c>
      <c r="Z162" s="3">
        <v>26.55</v>
      </c>
      <c r="AA162" s="3">
        <f>IF(Table1[[#This Row],[Embarked]]="C",1,0)</f>
        <v>0</v>
      </c>
      <c r="AB162" s="3">
        <f>IF(Table1[[#This Row],[Embarked]]="Q",1,0)</f>
        <v>0</v>
      </c>
      <c r="AC162" s="4">
        <f>IF(Table1[[#This Row],[Embarked]]="S",1,0)</f>
        <v>1</v>
      </c>
    </row>
    <row r="163" spans="1:29" x14ac:dyDescent="0.55000000000000004">
      <c r="A163" s="8">
        <v>133</v>
      </c>
      <c r="B163" s="8">
        <v>32.83096544667697</v>
      </c>
      <c r="C163" s="8">
        <v>9.16903455332303</v>
      </c>
      <c r="E163" s="8">
        <v>18.557422969187677</v>
      </c>
      <c r="F163" s="8">
        <v>18</v>
      </c>
      <c r="M163" s="5">
        <v>719</v>
      </c>
      <c r="N163" s="6" t="s">
        <v>1007</v>
      </c>
      <c r="O163" s="6">
        <v>36568</v>
      </c>
      <c r="P163" s="6"/>
      <c r="Q163" s="6" t="s">
        <v>13</v>
      </c>
      <c r="R163" s="6" t="s">
        <v>27</v>
      </c>
      <c r="S163" s="3">
        <f t="shared" si="2"/>
        <v>29.5</v>
      </c>
      <c r="T163" s="6">
        <v>0</v>
      </c>
      <c r="U163" s="6">
        <f>IF(Table1[[#This Row],[Sex]]="female",1,0)</f>
        <v>0</v>
      </c>
      <c r="V163" s="6">
        <f>IF(Table1[[#This Row],[Sex]]="male",1,0)</f>
        <v>1</v>
      </c>
      <c r="W163" s="6">
        <v>3</v>
      </c>
      <c r="X163" s="6">
        <v>0</v>
      </c>
      <c r="Y163" s="6">
        <v>0</v>
      </c>
      <c r="Z163" s="6">
        <v>15.5</v>
      </c>
      <c r="AA163" s="6">
        <f>IF(Table1[[#This Row],[Embarked]]="C",1,0)</f>
        <v>1</v>
      </c>
      <c r="AB163" s="6">
        <f>IF(Table1[[#This Row],[Embarked]]="Q",1,0)</f>
        <v>0</v>
      </c>
      <c r="AC163" s="7">
        <f>IF(Table1[[#This Row],[Embarked]]="S",1,0)</f>
        <v>0</v>
      </c>
    </row>
    <row r="164" spans="1:29" x14ac:dyDescent="0.55000000000000004">
      <c r="A164" s="8">
        <v>134</v>
      </c>
      <c r="B164" s="8">
        <v>30.108333061175216</v>
      </c>
      <c r="C164" s="8">
        <v>11.891666938824784</v>
      </c>
      <c r="E164" s="8">
        <v>18.69747899159664</v>
      </c>
      <c r="F164" s="8">
        <v>18</v>
      </c>
      <c r="M164" s="2">
        <v>728</v>
      </c>
      <c r="N164" s="3" t="s">
        <v>1017</v>
      </c>
      <c r="O164" s="3">
        <v>36866</v>
      </c>
      <c r="P164" s="3"/>
      <c r="Q164" s="3" t="s">
        <v>17</v>
      </c>
      <c r="R164" s="3" t="s">
        <v>27</v>
      </c>
      <c r="S164" s="3">
        <f t="shared" si="2"/>
        <v>22.6</v>
      </c>
      <c r="T164" s="3">
        <v>1</v>
      </c>
      <c r="U164" s="3">
        <f>IF(Table1[[#This Row],[Sex]]="female",1,0)</f>
        <v>1</v>
      </c>
      <c r="V164" s="3">
        <f>IF(Table1[[#This Row],[Sex]]="male",1,0)</f>
        <v>0</v>
      </c>
      <c r="W164" s="3">
        <v>3</v>
      </c>
      <c r="X164" s="3">
        <v>0</v>
      </c>
      <c r="Y164" s="3">
        <v>0</v>
      </c>
      <c r="Z164" s="3">
        <v>7.7374999999999998</v>
      </c>
      <c r="AA164" s="3">
        <f>IF(Table1[[#This Row],[Embarked]]="C",1,0)</f>
        <v>0</v>
      </c>
      <c r="AB164" s="3">
        <f>IF(Table1[[#This Row],[Embarked]]="Q",1,0)</f>
        <v>0</v>
      </c>
      <c r="AC164" s="4">
        <f>IF(Table1[[#This Row],[Embarked]]="S",1,0)</f>
        <v>1</v>
      </c>
    </row>
    <row r="165" spans="1:29" x14ac:dyDescent="0.55000000000000004">
      <c r="A165" s="8">
        <v>135</v>
      </c>
      <c r="B165" s="8">
        <v>29.067742075266043</v>
      </c>
      <c r="C165" s="8">
        <v>12.932257924733957</v>
      </c>
      <c r="E165" s="8">
        <v>18.837535014005603</v>
      </c>
      <c r="F165" s="8">
        <v>18</v>
      </c>
      <c r="M165" s="5">
        <v>733</v>
      </c>
      <c r="N165" s="6" t="s">
        <v>1023</v>
      </c>
      <c r="O165" s="6">
        <v>239855</v>
      </c>
      <c r="P165" s="6"/>
      <c r="Q165" s="6" t="s">
        <v>13</v>
      </c>
      <c r="R165" s="6" t="s">
        <v>15</v>
      </c>
      <c r="S165" s="3">
        <f t="shared" si="2"/>
        <v>37.5</v>
      </c>
      <c r="T165" s="6">
        <v>0</v>
      </c>
      <c r="U165" s="6">
        <f>IF(Table1[[#This Row],[Sex]]="female",1,0)</f>
        <v>0</v>
      </c>
      <c r="V165" s="6">
        <f>IF(Table1[[#This Row],[Sex]]="male",1,0)</f>
        <v>1</v>
      </c>
      <c r="W165" s="6">
        <v>2</v>
      </c>
      <c r="X165" s="6">
        <v>0</v>
      </c>
      <c r="Y165" s="6">
        <v>0</v>
      </c>
      <c r="Z165" s="6">
        <v>0</v>
      </c>
      <c r="AA165" s="6">
        <f>IF(Table1[[#This Row],[Embarked]]="C",1,0)</f>
        <v>0</v>
      </c>
      <c r="AB165" s="6">
        <f>IF(Table1[[#This Row],[Embarked]]="Q",1,0)</f>
        <v>0</v>
      </c>
      <c r="AC165" s="7">
        <f>IF(Table1[[#This Row],[Embarked]]="S",1,0)</f>
        <v>1</v>
      </c>
    </row>
    <row r="166" spans="1:29" x14ac:dyDescent="0.55000000000000004">
      <c r="A166" s="8">
        <v>136</v>
      </c>
      <c r="B166" s="8">
        <v>35.224343561069105</v>
      </c>
      <c r="C166" s="8">
        <v>6.7756564389308949</v>
      </c>
      <c r="E166" s="8">
        <v>18.977591036414566</v>
      </c>
      <c r="F166" s="8">
        <v>18</v>
      </c>
      <c r="M166" s="2">
        <v>739</v>
      </c>
      <c r="N166" s="3" t="s">
        <v>1030</v>
      </c>
      <c r="O166" s="3">
        <v>349201</v>
      </c>
      <c r="P166" s="3"/>
      <c r="Q166" s="3" t="s">
        <v>13</v>
      </c>
      <c r="R166" s="3" t="s">
        <v>15</v>
      </c>
      <c r="S166" s="3">
        <f t="shared" si="2"/>
        <v>29.5</v>
      </c>
      <c r="T166" s="3">
        <v>0</v>
      </c>
      <c r="U166" s="3">
        <f>IF(Table1[[#This Row],[Sex]]="female",1,0)</f>
        <v>0</v>
      </c>
      <c r="V166" s="3">
        <f>IF(Table1[[#This Row],[Sex]]="male",1,0)</f>
        <v>1</v>
      </c>
      <c r="W166" s="3">
        <v>3</v>
      </c>
      <c r="X166" s="3">
        <v>0</v>
      </c>
      <c r="Y166" s="3">
        <v>0</v>
      </c>
      <c r="Z166" s="3">
        <v>7.8958000000000004</v>
      </c>
      <c r="AA166" s="3">
        <f>IF(Table1[[#This Row],[Embarked]]="C",1,0)</f>
        <v>0</v>
      </c>
      <c r="AB166" s="3">
        <f>IF(Table1[[#This Row],[Embarked]]="Q",1,0)</f>
        <v>0</v>
      </c>
      <c r="AC166" s="4">
        <f>IF(Table1[[#This Row],[Embarked]]="S",1,0)</f>
        <v>1</v>
      </c>
    </row>
    <row r="167" spans="1:29" x14ac:dyDescent="0.55000000000000004">
      <c r="A167" s="8">
        <v>137</v>
      </c>
      <c r="B167" s="8">
        <v>26.203520991040307</v>
      </c>
      <c r="C167" s="8">
        <v>15.796479008959693</v>
      </c>
      <c r="E167" s="8">
        <v>19.117647058823529</v>
      </c>
      <c r="F167" s="8">
        <v>18</v>
      </c>
      <c r="M167" s="5">
        <v>740</v>
      </c>
      <c r="N167" s="6" t="s">
        <v>1031</v>
      </c>
      <c r="O167" s="6">
        <v>349218</v>
      </c>
      <c r="P167" s="6"/>
      <c r="Q167" s="6" t="s">
        <v>13</v>
      </c>
      <c r="R167" s="6" t="s">
        <v>15</v>
      </c>
      <c r="S167" s="3">
        <f t="shared" si="2"/>
        <v>29.5</v>
      </c>
      <c r="T167" s="6">
        <v>0</v>
      </c>
      <c r="U167" s="6">
        <f>IF(Table1[[#This Row],[Sex]]="female",1,0)</f>
        <v>0</v>
      </c>
      <c r="V167" s="6">
        <f>IF(Table1[[#This Row],[Sex]]="male",1,0)</f>
        <v>1</v>
      </c>
      <c r="W167" s="6">
        <v>3</v>
      </c>
      <c r="X167" s="6">
        <v>0</v>
      </c>
      <c r="Y167" s="6">
        <v>0</v>
      </c>
      <c r="Z167" s="6">
        <v>7.8958000000000004</v>
      </c>
      <c r="AA167" s="6">
        <f>IF(Table1[[#This Row],[Embarked]]="C",1,0)</f>
        <v>0</v>
      </c>
      <c r="AB167" s="6">
        <f>IF(Table1[[#This Row],[Embarked]]="Q",1,0)</f>
        <v>0</v>
      </c>
      <c r="AC167" s="7">
        <f>IF(Table1[[#This Row],[Embarked]]="S",1,0)</f>
        <v>1</v>
      </c>
    </row>
    <row r="168" spans="1:29" x14ac:dyDescent="0.55000000000000004">
      <c r="A168" s="8">
        <v>138</v>
      </c>
      <c r="B168" s="8">
        <v>33.553764993524211</v>
      </c>
      <c r="C168" s="8">
        <v>8.4462350064757885</v>
      </c>
      <c r="E168" s="8">
        <v>19.257703081232492</v>
      </c>
      <c r="F168" s="8">
        <v>18</v>
      </c>
      <c r="M168" s="2">
        <v>741</v>
      </c>
      <c r="N168" s="3" t="s">
        <v>1032</v>
      </c>
      <c r="O168" s="3">
        <v>16988</v>
      </c>
      <c r="P168" s="3" t="s">
        <v>1033</v>
      </c>
      <c r="Q168" s="3" t="s">
        <v>13</v>
      </c>
      <c r="R168" s="3" t="s">
        <v>15</v>
      </c>
      <c r="S168" s="3">
        <f t="shared" si="2"/>
        <v>38.6</v>
      </c>
      <c r="T168" s="3">
        <v>1</v>
      </c>
      <c r="U168" s="3">
        <f>IF(Table1[[#This Row],[Sex]]="female",1,0)</f>
        <v>1</v>
      </c>
      <c r="V168" s="3">
        <f>IF(Table1[[#This Row],[Sex]]="male",1,0)</f>
        <v>0</v>
      </c>
      <c r="W168" s="3">
        <v>1</v>
      </c>
      <c r="X168" s="3">
        <v>0</v>
      </c>
      <c r="Y168" s="3">
        <v>0</v>
      </c>
      <c r="Z168" s="3">
        <v>30</v>
      </c>
      <c r="AA168" s="3">
        <f>IF(Table1[[#This Row],[Embarked]]="C",1,0)</f>
        <v>0</v>
      </c>
      <c r="AB168" s="3">
        <f>IF(Table1[[#This Row],[Embarked]]="Q",1,0)</f>
        <v>0</v>
      </c>
      <c r="AC168" s="4">
        <f>IF(Table1[[#This Row],[Embarked]]="S",1,0)</f>
        <v>1</v>
      </c>
    </row>
    <row r="169" spans="1:29" x14ac:dyDescent="0.55000000000000004">
      <c r="A169" s="8">
        <v>139</v>
      </c>
      <c r="B169" s="8">
        <v>29.0829076680326</v>
      </c>
      <c r="C169" s="8">
        <v>12.9170923319674</v>
      </c>
      <c r="E169" s="8">
        <v>19.397759103641455</v>
      </c>
      <c r="F169" s="8">
        <v>18</v>
      </c>
      <c r="M169" s="5">
        <v>761</v>
      </c>
      <c r="N169" s="6" t="s">
        <v>1057</v>
      </c>
      <c r="O169" s="6">
        <v>358585</v>
      </c>
      <c r="P169" s="6"/>
      <c r="Q169" s="6" t="s">
        <v>13</v>
      </c>
      <c r="R169" s="6" t="s">
        <v>15</v>
      </c>
      <c r="S169" s="3">
        <f t="shared" si="2"/>
        <v>29.5</v>
      </c>
      <c r="T169" s="6">
        <v>0</v>
      </c>
      <c r="U169" s="6">
        <f>IF(Table1[[#This Row],[Sex]]="female",1,0)</f>
        <v>1</v>
      </c>
      <c r="V169" s="6">
        <f>IF(Table1[[#This Row],[Sex]]="male",1,0)</f>
        <v>0</v>
      </c>
      <c r="W169" s="6">
        <v>3</v>
      </c>
      <c r="X169" s="6">
        <v>0</v>
      </c>
      <c r="Y169" s="6">
        <v>0</v>
      </c>
      <c r="Z169" s="6">
        <v>14.5</v>
      </c>
      <c r="AA169" s="6">
        <f>IF(Table1[[#This Row],[Embarked]]="C",1,0)</f>
        <v>0</v>
      </c>
      <c r="AB169" s="6">
        <f>IF(Table1[[#This Row],[Embarked]]="Q",1,0)</f>
        <v>0</v>
      </c>
      <c r="AC169" s="7">
        <f>IF(Table1[[#This Row],[Embarked]]="S",1,0)</f>
        <v>1</v>
      </c>
    </row>
    <row r="170" spans="1:29" x14ac:dyDescent="0.55000000000000004">
      <c r="A170" s="8">
        <v>140</v>
      </c>
      <c r="B170" s="8">
        <v>37.947921222939947</v>
      </c>
      <c r="C170" s="8">
        <v>4.0520787770600535</v>
      </c>
      <c r="E170" s="8">
        <v>19.537815126050422</v>
      </c>
      <c r="F170" s="8">
        <v>19</v>
      </c>
      <c r="M170" s="2">
        <v>767</v>
      </c>
      <c r="N170" s="3" t="s">
        <v>1065</v>
      </c>
      <c r="O170" s="3">
        <v>112379</v>
      </c>
      <c r="P170" s="3"/>
      <c r="Q170" s="3" t="s">
        <v>13</v>
      </c>
      <c r="R170" s="3" t="s">
        <v>20</v>
      </c>
      <c r="S170" s="3">
        <f t="shared" si="2"/>
        <v>45.6</v>
      </c>
      <c r="T170" s="3">
        <v>0</v>
      </c>
      <c r="U170" s="3">
        <f>IF(Table1[[#This Row],[Sex]]="female",1,0)</f>
        <v>1</v>
      </c>
      <c r="V170" s="3">
        <f>IF(Table1[[#This Row],[Sex]]="male",1,0)</f>
        <v>0</v>
      </c>
      <c r="W170" s="3">
        <v>1</v>
      </c>
      <c r="X170" s="3">
        <v>0</v>
      </c>
      <c r="Y170" s="3">
        <v>0</v>
      </c>
      <c r="Z170" s="3">
        <v>39.6</v>
      </c>
      <c r="AA170" s="3">
        <f>IF(Table1[[#This Row],[Embarked]]="C",1,0)</f>
        <v>1</v>
      </c>
      <c r="AB170" s="3">
        <f>IF(Table1[[#This Row],[Embarked]]="Q",1,0)</f>
        <v>0</v>
      </c>
      <c r="AC170" s="4">
        <f>IF(Table1[[#This Row],[Embarked]]="S",1,0)</f>
        <v>0</v>
      </c>
    </row>
    <row r="171" spans="1:29" x14ac:dyDescent="0.55000000000000004">
      <c r="A171" s="8">
        <v>141</v>
      </c>
      <c r="B171" s="8">
        <v>29.084405504355225</v>
      </c>
      <c r="C171" s="8">
        <v>12.915594495644775</v>
      </c>
      <c r="E171" s="8">
        <v>19.677871148459385</v>
      </c>
      <c r="F171" s="8">
        <v>19</v>
      </c>
      <c r="M171" s="5">
        <v>769</v>
      </c>
      <c r="N171" s="6" t="s">
        <v>1067</v>
      </c>
      <c r="O171" s="6">
        <v>371110</v>
      </c>
      <c r="P171" s="6"/>
      <c r="Q171" s="6" t="s">
        <v>13</v>
      </c>
      <c r="R171" s="6" t="s">
        <v>27</v>
      </c>
      <c r="S171" s="3">
        <f t="shared" si="2"/>
        <v>25.5</v>
      </c>
      <c r="T171" s="6">
        <v>0</v>
      </c>
      <c r="U171" s="6">
        <f>IF(Table1[[#This Row],[Sex]]="female",1,0)</f>
        <v>1</v>
      </c>
      <c r="V171" s="6">
        <f>IF(Table1[[#This Row],[Sex]]="male",1,0)</f>
        <v>0</v>
      </c>
      <c r="W171" s="6">
        <v>3</v>
      </c>
      <c r="X171" s="6">
        <v>1</v>
      </c>
      <c r="Y171" s="6">
        <v>0</v>
      </c>
      <c r="Z171" s="6">
        <v>24.15</v>
      </c>
      <c r="AA171" s="6">
        <f>IF(Table1[[#This Row],[Embarked]]="C",1,0)</f>
        <v>0</v>
      </c>
      <c r="AB171" s="6">
        <f>IF(Table1[[#This Row],[Embarked]]="Q",1,0)</f>
        <v>0</v>
      </c>
      <c r="AC171" s="7">
        <f>IF(Table1[[#This Row],[Embarked]]="S",1,0)</f>
        <v>1</v>
      </c>
    </row>
    <row r="172" spans="1:29" x14ac:dyDescent="0.55000000000000004">
      <c r="A172" s="8">
        <v>142</v>
      </c>
      <c r="B172" s="8">
        <v>30.398963769042631</v>
      </c>
      <c r="C172" s="8">
        <v>11.601036230957369</v>
      </c>
      <c r="E172" s="8">
        <v>19.817927170868348</v>
      </c>
      <c r="F172" s="8">
        <v>19</v>
      </c>
      <c r="M172" s="2">
        <v>774</v>
      </c>
      <c r="N172" s="3" t="s">
        <v>1074</v>
      </c>
      <c r="O172" s="3">
        <v>2674</v>
      </c>
      <c r="P172" s="3"/>
      <c r="Q172" s="3" t="s">
        <v>13</v>
      </c>
      <c r="R172" s="3" t="s">
        <v>20</v>
      </c>
      <c r="S172" s="3">
        <f t="shared" si="2"/>
        <v>29.5</v>
      </c>
      <c r="T172" s="3">
        <v>0</v>
      </c>
      <c r="U172" s="3">
        <f>IF(Table1[[#This Row],[Sex]]="female",1,0)</f>
        <v>0</v>
      </c>
      <c r="V172" s="3">
        <f>IF(Table1[[#This Row],[Sex]]="male",1,0)</f>
        <v>1</v>
      </c>
      <c r="W172" s="3">
        <v>3</v>
      </c>
      <c r="X172" s="3">
        <v>0</v>
      </c>
      <c r="Y172" s="3">
        <v>0</v>
      </c>
      <c r="Z172" s="3">
        <v>7.2249999999999996</v>
      </c>
      <c r="AA172" s="3">
        <f>IF(Table1[[#This Row],[Embarked]]="C",1,0)</f>
        <v>0</v>
      </c>
      <c r="AB172" s="3">
        <f>IF(Table1[[#This Row],[Embarked]]="Q",1,0)</f>
        <v>0</v>
      </c>
      <c r="AC172" s="4">
        <f>IF(Table1[[#This Row],[Embarked]]="S",1,0)</f>
        <v>1</v>
      </c>
    </row>
    <row r="173" spans="1:29" x14ac:dyDescent="0.55000000000000004">
      <c r="A173" s="8">
        <v>143</v>
      </c>
      <c r="B173" s="8">
        <v>27.543519488049782</v>
      </c>
      <c r="C173" s="8">
        <v>13.456480511950218</v>
      </c>
      <c r="E173" s="8">
        <v>19.957983193277311</v>
      </c>
      <c r="F173" s="8">
        <v>19</v>
      </c>
      <c r="M173" s="5">
        <v>777</v>
      </c>
      <c r="N173" s="6" t="s">
        <v>1077</v>
      </c>
      <c r="O173" s="6">
        <v>383121</v>
      </c>
      <c r="P173" s="6" t="s">
        <v>1078</v>
      </c>
      <c r="Q173" s="6" t="s">
        <v>13</v>
      </c>
      <c r="R173" s="6" t="s">
        <v>27</v>
      </c>
      <c r="S173" s="3">
        <f t="shared" si="2"/>
        <v>29.5</v>
      </c>
      <c r="T173" s="6">
        <v>0</v>
      </c>
      <c r="U173" s="6">
        <f>IF(Table1[[#This Row],[Sex]]="female",1,0)</f>
        <v>0</v>
      </c>
      <c r="V173" s="6">
        <f>IF(Table1[[#This Row],[Sex]]="male",1,0)</f>
        <v>1</v>
      </c>
      <c r="W173" s="6">
        <v>3</v>
      </c>
      <c r="X173" s="6">
        <v>0</v>
      </c>
      <c r="Y173" s="6">
        <v>0</v>
      </c>
      <c r="Z173" s="6">
        <v>7.75</v>
      </c>
      <c r="AA173" s="6">
        <f>IF(Table1[[#This Row],[Embarked]]="C",1,0)</f>
        <v>0</v>
      </c>
      <c r="AB173" s="6">
        <f>IF(Table1[[#This Row],[Embarked]]="Q",1,0)</f>
        <v>0</v>
      </c>
      <c r="AC173" s="7">
        <f>IF(Table1[[#This Row],[Embarked]]="S",1,0)</f>
        <v>1</v>
      </c>
    </row>
    <row r="174" spans="1:29" x14ac:dyDescent="0.55000000000000004">
      <c r="A174" s="8">
        <v>144</v>
      </c>
      <c r="B174" s="8">
        <v>29.480677808161776</v>
      </c>
      <c r="C174" s="8">
        <v>11.519322191838224</v>
      </c>
      <c r="E174" s="8">
        <v>20.098039215686274</v>
      </c>
      <c r="F174" s="8">
        <v>19</v>
      </c>
      <c r="M174" s="2">
        <v>779</v>
      </c>
      <c r="N174" s="3" t="s">
        <v>1080</v>
      </c>
      <c r="O174" s="3">
        <v>36865</v>
      </c>
      <c r="P174" s="3"/>
      <c r="Q174" s="3" t="s">
        <v>13</v>
      </c>
      <c r="R174" s="3" t="s">
        <v>27</v>
      </c>
      <c r="S174" s="3">
        <f t="shared" si="2"/>
        <v>29.5</v>
      </c>
      <c r="T174" s="3">
        <v>0</v>
      </c>
      <c r="U174" s="3">
        <f>IF(Table1[[#This Row],[Sex]]="female",1,0)</f>
        <v>0</v>
      </c>
      <c r="V174" s="3">
        <f>IF(Table1[[#This Row],[Sex]]="male",1,0)</f>
        <v>1</v>
      </c>
      <c r="W174" s="3">
        <v>3</v>
      </c>
      <c r="X174" s="3">
        <v>0</v>
      </c>
      <c r="Y174" s="3">
        <v>0</v>
      </c>
      <c r="Z174" s="3">
        <v>7.7374999999999998</v>
      </c>
      <c r="AA174" s="3">
        <f>IF(Table1[[#This Row],[Embarked]]="C",1,0)</f>
        <v>0</v>
      </c>
      <c r="AB174" s="3">
        <f>IF(Table1[[#This Row],[Embarked]]="Q",1,0)</f>
        <v>0</v>
      </c>
      <c r="AC174" s="4">
        <f>IF(Table1[[#This Row],[Embarked]]="S",1,0)</f>
        <v>1</v>
      </c>
    </row>
    <row r="175" spans="1:29" x14ac:dyDescent="0.55000000000000004">
      <c r="A175" s="8">
        <v>145</v>
      </c>
      <c r="B175" s="8">
        <v>36.617705800189057</v>
      </c>
      <c r="C175" s="8">
        <v>4.3822941998109428</v>
      </c>
      <c r="E175" s="8">
        <v>20.238095238095237</v>
      </c>
      <c r="F175" s="8">
        <v>19</v>
      </c>
      <c r="M175" s="5">
        <v>784</v>
      </c>
      <c r="N175" s="6" t="s">
        <v>1087</v>
      </c>
      <c r="O175" s="6" t="s">
        <v>1088</v>
      </c>
      <c r="P175" s="6"/>
      <c r="Q175" s="6" t="s">
        <v>13</v>
      </c>
      <c r="R175" s="6" t="s">
        <v>15</v>
      </c>
      <c r="S175" s="3">
        <f t="shared" si="2"/>
        <v>27.5</v>
      </c>
      <c r="T175" s="6">
        <v>0</v>
      </c>
      <c r="U175" s="6">
        <f>IF(Table1[[#This Row],[Sex]]="female",1,0)</f>
        <v>0</v>
      </c>
      <c r="V175" s="6">
        <f>IF(Table1[[#This Row],[Sex]]="male",1,0)</f>
        <v>1</v>
      </c>
      <c r="W175" s="6">
        <v>3</v>
      </c>
      <c r="X175" s="6">
        <v>1</v>
      </c>
      <c r="Y175" s="6">
        <v>2</v>
      </c>
      <c r="Z175" s="6">
        <v>23.45</v>
      </c>
      <c r="AA175" s="6">
        <f>IF(Table1[[#This Row],[Embarked]]="C",1,0)</f>
        <v>0</v>
      </c>
      <c r="AB175" s="6">
        <f>IF(Table1[[#This Row],[Embarked]]="Q",1,0)</f>
        <v>0</v>
      </c>
      <c r="AC175" s="7">
        <f>IF(Table1[[#This Row],[Embarked]]="S",1,0)</f>
        <v>1</v>
      </c>
    </row>
    <row r="176" spans="1:29" x14ac:dyDescent="0.55000000000000004">
      <c r="A176" s="8">
        <v>146</v>
      </c>
      <c r="B176" s="8">
        <v>24.789036064487881</v>
      </c>
      <c r="C176" s="8">
        <v>16.210963935512119</v>
      </c>
      <c r="E176" s="8">
        <v>20.3781512605042</v>
      </c>
      <c r="F176" s="8">
        <v>19</v>
      </c>
      <c r="M176" s="2">
        <v>791</v>
      </c>
      <c r="N176" s="3" t="s">
        <v>1097</v>
      </c>
      <c r="O176" s="3">
        <v>12460</v>
      </c>
      <c r="P176" s="3"/>
      <c r="Q176" s="3" t="s">
        <v>13</v>
      </c>
      <c r="R176" s="3" t="s">
        <v>27</v>
      </c>
      <c r="S176" s="3">
        <f t="shared" si="2"/>
        <v>29.5</v>
      </c>
      <c r="T176" s="3">
        <v>0</v>
      </c>
      <c r="U176" s="3">
        <f>IF(Table1[[#This Row],[Sex]]="female",1,0)</f>
        <v>0</v>
      </c>
      <c r="V176" s="3">
        <f>IF(Table1[[#This Row],[Sex]]="male",1,0)</f>
        <v>1</v>
      </c>
      <c r="W176" s="3">
        <v>3</v>
      </c>
      <c r="X176" s="3">
        <v>0</v>
      </c>
      <c r="Y176" s="3">
        <v>0</v>
      </c>
      <c r="Z176" s="3">
        <v>7.75</v>
      </c>
      <c r="AA176" s="3">
        <f>IF(Table1[[#This Row],[Embarked]]="C",1,0)</f>
        <v>0</v>
      </c>
      <c r="AB176" s="3">
        <f>IF(Table1[[#This Row],[Embarked]]="Q",1,0)</f>
        <v>0</v>
      </c>
      <c r="AC176" s="4">
        <f>IF(Table1[[#This Row],[Embarked]]="S",1,0)</f>
        <v>1</v>
      </c>
    </row>
    <row r="177" spans="1:29" x14ac:dyDescent="0.55000000000000004">
      <c r="A177" s="8">
        <v>147</v>
      </c>
      <c r="B177" s="8">
        <v>29.090771308726371</v>
      </c>
      <c r="C177" s="8">
        <v>11.909228691273629</v>
      </c>
      <c r="E177" s="8">
        <v>20.518207282913167</v>
      </c>
      <c r="F177" s="8">
        <v>19</v>
      </c>
      <c r="M177" s="5">
        <v>793</v>
      </c>
      <c r="N177" s="6" t="s">
        <v>1099</v>
      </c>
      <c r="O177" s="6" t="s">
        <v>251</v>
      </c>
      <c r="P177" s="6"/>
      <c r="Q177" s="6" t="s">
        <v>17</v>
      </c>
      <c r="R177" s="6" t="s">
        <v>15</v>
      </c>
      <c r="S177" s="3">
        <f t="shared" si="2"/>
        <v>-0.5</v>
      </c>
      <c r="T177" s="6">
        <v>0</v>
      </c>
      <c r="U177" s="6">
        <f>IF(Table1[[#This Row],[Sex]]="female",1,0)</f>
        <v>1</v>
      </c>
      <c r="V177" s="6">
        <f>IF(Table1[[#This Row],[Sex]]="male",1,0)</f>
        <v>0</v>
      </c>
      <c r="W177" s="6">
        <v>3</v>
      </c>
      <c r="X177" s="6">
        <v>8</v>
      </c>
      <c r="Y177" s="6">
        <v>2</v>
      </c>
      <c r="Z177" s="6">
        <v>69.55</v>
      </c>
      <c r="AA177" s="6">
        <f>IF(Table1[[#This Row],[Embarked]]="C",1,0)</f>
        <v>1</v>
      </c>
      <c r="AB177" s="6">
        <f>IF(Table1[[#This Row],[Embarked]]="Q",1,0)</f>
        <v>0</v>
      </c>
      <c r="AC177" s="7">
        <f>IF(Table1[[#This Row],[Embarked]]="S",1,0)</f>
        <v>0</v>
      </c>
    </row>
    <row r="178" spans="1:29" x14ac:dyDescent="0.55000000000000004">
      <c r="A178" s="8">
        <v>148</v>
      </c>
      <c r="B178" s="8">
        <v>20.984724792685956</v>
      </c>
      <c r="C178" s="8">
        <v>20.015275207314044</v>
      </c>
      <c r="E178" s="8">
        <v>20.65826330532213</v>
      </c>
      <c r="F178" s="8">
        <v>19</v>
      </c>
      <c r="M178" s="2">
        <v>794</v>
      </c>
      <c r="N178" s="3" t="s">
        <v>1100</v>
      </c>
      <c r="O178" s="3" t="s">
        <v>1101</v>
      </c>
      <c r="P178" s="3"/>
      <c r="Q178" s="3" t="s">
        <v>13</v>
      </c>
      <c r="R178" s="3" t="s">
        <v>20</v>
      </c>
      <c r="S178" s="3">
        <f t="shared" si="2"/>
        <v>45.6</v>
      </c>
      <c r="T178" s="3">
        <v>0</v>
      </c>
      <c r="U178" s="3">
        <f>IF(Table1[[#This Row],[Sex]]="female",1,0)</f>
        <v>1</v>
      </c>
      <c r="V178" s="3">
        <f>IF(Table1[[#This Row],[Sex]]="male",1,0)</f>
        <v>0</v>
      </c>
      <c r="W178" s="3">
        <v>1</v>
      </c>
      <c r="X178" s="3">
        <v>0</v>
      </c>
      <c r="Y178" s="3">
        <v>0</v>
      </c>
      <c r="Z178" s="3">
        <v>30.695799999999998</v>
      </c>
      <c r="AA178" s="3">
        <f>IF(Table1[[#This Row],[Embarked]]="C",1,0)</f>
        <v>0</v>
      </c>
      <c r="AB178" s="3">
        <f>IF(Table1[[#This Row],[Embarked]]="Q",1,0)</f>
        <v>1</v>
      </c>
      <c r="AC178" s="4">
        <f>IF(Table1[[#This Row],[Embarked]]="S",1,0)</f>
        <v>0</v>
      </c>
    </row>
    <row r="179" spans="1:29" x14ac:dyDescent="0.55000000000000004">
      <c r="A179" s="8">
        <v>149</v>
      </c>
      <c r="B179" s="8">
        <v>27.338452680112201</v>
      </c>
      <c r="C179" s="8">
        <v>13.161547319887799</v>
      </c>
      <c r="E179" s="8">
        <v>20.798319327731093</v>
      </c>
      <c r="F179" s="8">
        <v>19</v>
      </c>
      <c r="M179" s="5">
        <v>816</v>
      </c>
      <c r="N179" s="6" t="s">
        <v>1125</v>
      </c>
      <c r="O179" s="6">
        <v>112058</v>
      </c>
      <c r="P179" s="6" t="s">
        <v>1126</v>
      </c>
      <c r="Q179" s="6" t="s">
        <v>13</v>
      </c>
      <c r="R179" s="6" t="s">
        <v>15</v>
      </c>
      <c r="S179" s="3">
        <f t="shared" si="2"/>
        <v>45.6</v>
      </c>
      <c r="T179" s="6">
        <v>0</v>
      </c>
      <c r="U179" s="6">
        <f>IF(Table1[[#This Row],[Sex]]="female",1,0)</f>
        <v>1</v>
      </c>
      <c r="V179" s="6">
        <f>IF(Table1[[#This Row],[Sex]]="male",1,0)</f>
        <v>0</v>
      </c>
      <c r="W179" s="6">
        <v>1</v>
      </c>
      <c r="X179" s="6">
        <v>0</v>
      </c>
      <c r="Y179" s="6">
        <v>0</v>
      </c>
      <c r="Z179" s="6">
        <v>0</v>
      </c>
      <c r="AA179" s="6">
        <f>IF(Table1[[#This Row],[Embarked]]="C",1,0)</f>
        <v>1</v>
      </c>
      <c r="AB179" s="6">
        <f>IF(Table1[[#This Row],[Embarked]]="Q",1,0)</f>
        <v>0</v>
      </c>
      <c r="AC179" s="7">
        <f>IF(Table1[[#This Row],[Embarked]]="S",1,0)</f>
        <v>0</v>
      </c>
    </row>
    <row r="180" spans="1:29" x14ac:dyDescent="0.55000000000000004">
      <c r="A180" s="8">
        <v>150</v>
      </c>
      <c r="B180" s="8">
        <v>29.081409831709976</v>
      </c>
      <c r="C180" s="8">
        <v>11.418590168290024</v>
      </c>
      <c r="E180" s="8">
        <v>20.938375350140056</v>
      </c>
      <c r="F180" s="8">
        <v>19</v>
      </c>
      <c r="M180" s="2">
        <v>826</v>
      </c>
      <c r="N180" s="3" t="s">
        <v>1140</v>
      </c>
      <c r="O180" s="3">
        <v>368323</v>
      </c>
      <c r="P180" s="3"/>
      <c r="Q180" s="3" t="s">
        <v>13</v>
      </c>
      <c r="R180" s="3" t="s">
        <v>27</v>
      </c>
      <c r="S180" s="3">
        <f t="shared" si="2"/>
        <v>29.5</v>
      </c>
      <c r="T180" s="3">
        <v>0</v>
      </c>
      <c r="U180" s="3">
        <f>IF(Table1[[#This Row],[Sex]]="female",1,0)</f>
        <v>1</v>
      </c>
      <c r="V180" s="3">
        <f>IF(Table1[[#This Row],[Sex]]="male",1,0)</f>
        <v>0</v>
      </c>
      <c r="W180" s="3">
        <v>3</v>
      </c>
      <c r="X180" s="3">
        <v>0</v>
      </c>
      <c r="Y180" s="3">
        <v>0</v>
      </c>
      <c r="Z180" s="3">
        <v>6.95</v>
      </c>
      <c r="AA180" s="3">
        <f>IF(Table1[[#This Row],[Embarked]]="C",1,0)</f>
        <v>0</v>
      </c>
      <c r="AB180" s="3">
        <f>IF(Table1[[#This Row],[Embarked]]="Q",1,0)</f>
        <v>0</v>
      </c>
      <c r="AC180" s="4">
        <f>IF(Table1[[#This Row],[Embarked]]="S",1,0)</f>
        <v>1</v>
      </c>
    </row>
    <row r="181" spans="1:29" x14ac:dyDescent="0.55000000000000004">
      <c r="A181" s="8">
        <v>151</v>
      </c>
      <c r="B181" s="8">
        <v>44.859506261658098</v>
      </c>
      <c r="C181" s="8">
        <v>-4.8595062616580975</v>
      </c>
      <c r="E181" s="8">
        <v>21.078431372549019</v>
      </c>
      <c r="F181" s="8">
        <v>19</v>
      </c>
      <c r="M181" s="5">
        <v>827</v>
      </c>
      <c r="N181" s="6" t="s">
        <v>1141</v>
      </c>
      <c r="O181" s="6">
        <v>1601</v>
      </c>
      <c r="P181" s="6"/>
      <c r="Q181" s="6" t="s">
        <v>13</v>
      </c>
      <c r="R181" s="6" t="s">
        <v>15</v>
      </c>
      <c r="S181" s="3">
        <f t="shared" si="2"/>
        <v>29.5</v>
      </c>
      <c r="T181" s="6">
        <v>0</v>
      </c>
      <c r="U181" s="6">
        <f>IF(Table1[[#This Row],[Sex]]="female",1,0)</f>
        <v>1</v>
      </c>
      <c r="V181" s="6">
        <f>IF(Table1[[#This Row],[Sex]]="male",1,0)</f>
        <v>0</v>
      </c>
      <c r="W181" s="6">
        <v>3</v>
      </c>
      <c r="X181" s="6">
        <v>0</v>
      </c>
      <c r="Y181" s="6">
        <v>0</v>
      </c>
      <c r="Z181" s="6">
        <v>56.495800000000003</v>
      </c>
      <c r="AA181" s="6">
        <f>IF(Table1[[#This Row],[Embarked]]="C",1,0)</f>
        <v>0</v>
      </c>
      <c r="AB181" s="6">
        <f>IF(Table1[[#This Row],[Embarked]]="Q",1,0)</f>
        <v>0</v>
      </c>
      <c r="AC181" s="7">
        <f>IF(Table1[[#This Row],[Embarked]]="S",1,0)</f>
        <v>0</v>
      </c>
    </row>
    <row r="182" spans="1:29" x14ac:dyDescent="0.55000000000000004">
      <c r="A182" s="8">
        <v>152</v>
      </c>
      <c r="B182" s="8">
        <v>25.345478806950805</v>
      </c>
      <c r="C182" s="8">
        <v>14.654521193049195</v>
      </c>
      <c r="E182" s="8">
        <v>21.218487394957982</v>
      </c>
      <c r="F182" s="8">
        <v>19</v>
      </c>
      <c r="M182" s="2">
        <v>829</v>
      </c>
      <c r="N182" s="3" t="s">
        <v>1143</v>
      </c>
      <c r="O182" s="3">
        <v>367228</v>
      </c>
      <c r="P182" s="3"/>
      <c r="Q182" s="3" t="s">
        <v>13</v>
      </c>
      <c r="R182" s="3" t="s">
        <v>27</v>
      </c>
      <c r="S182" s="3">
        <f t="shared" si="2"/>
        <v>22.6</v>
      </c>
      <c r="T182" s="3">
        <v>1</v>
      </c>
      <c r="U182" s="3">
        <f>IF(Table1[[#This Row],[Sex]]="female",1,0)</f>
        <v>0</v>
      </c>
      <c r="V182" s="3">
        <f>IF(Table1[[#This Row],[Sex]]="male",1,0)</f>
        <v>1</v>
      </c>
      <c r="W182" s="3">
        <v>3</v>
      </c>
      <c r="X182" s="3">
        <v>0</v>
      </c>
      <c r="Y182" s="3">
        <v>0</v>
      </c>
      <c r="Z182" s="3">
        <v>7.75</v>
      </c>
      <c r="AA182" s="3">
        <f>IF(Table1[[#This Row],[Embarked]]="C",1,0)</f>
        <v>0</v>
      </c>
      <c r="AB182" s="3">
        <f>IF(Table1[[#This Row],[Embarked]]="Q",1,0)</f>
        <v>0</v>
      </c>
      <c r="AC182" s="4">
        <f>IF(Table1[[#This Row],[Embarked]]="S",1,0)</f>
        <v>1</v>
      </c>
    </row>
    <row r="183" spans="1:29" x14ac:dyDescent="0.55000000000000004">
      <c r="A183" s="8">
        <v>153</v>
      </c>
      <c r="B183" s="8">
        <v>30.357773270170501</v>
      </c>
      <c r="C183" s="8">
        <v>9.642226729829499</v>
      </c>
      <c r="E183" s="8">
        <v>21.358543417366946</v>
      </c>
      <c r="F183" s="8">
        <v>19</v>
      </c>
      <c r="M183" s="5">
        <v>833</v>
      </c>
      <c r="N183" s="6" t="s">
        <v>1147</v>
      </c>
      <c r="O183" s="6">
        <v>2671</v>
      </c>
      <c r="P183" s="6"/>
      <c r="Q183" s="6" t="s">
        <v>13</v>
      </c>
      <c r="R183" s="6" t="s">
        <v>20</v>
      </c>
      <c r="S183" s="3">
        <f t="shared" si="2"/>
        <v>29.5</v>
      </c>
      <c r="T183" s="6">
        <v>0</v>
      </c>
      <c r="U183" s="6">
        <f>IF(Table1[[#This Row],[Sex]]="female",1,0)</f>
        <v>0</v>
      </c>
      <c r="V183" s="6">
        <f>IF(Table1[[#This Row],[Sex]]="male",1,0)</f>
        <v>1</v>
      </c>
      <c r="W183" s="6">
        <v>3</v>
      </c>
      <c r="X183" s="6">
        <v>0</v>
      </c>
      <c r="Y183" s="6">
        <v>0</v>
      </c>
      <c r="Z183" s="6">
        <v>7.2291999999999996</v>
      </c>
      <c r="AA183" s="6">
        <f>IF(Table1[[#This Row],[Embarked]]="C",1,0)</f>
        <v>0</v>
      </c>
      <c r="AB183" s="6">
        <f>IF(Table1[[#This Row],[Embarked]]="Q",1,0)</f>
        <v>0</v>
      </c>
      <c r="AC183" s="7">
        <f>IF(Table1[[#This Row],[Embarked]]="S",1,0)</f>
        <v>1</v>
      </c>
    </row>
    <row r="184" spans="1:29" x14ac:dyDescent="0.55000000000000004">
      <c r="A184" s="8">
        <v>154</v>
      </c>
      <c r="B184" s="8">
        <v>24.143676860734995</v>
      </c>
      <c r="C184" s="8">
        <v>15.856323139265005</v>
      </c>
      <c r="E184" s="8">
        <v>21.498599439775912</v>
      </c>
      <c r="F184" s="8">
        <v>19</v>
      </c>
      <c r="M184" s="2">
        <v>838</v>
      </c>
      <c r="N184" s="3" t="s">
        <v>1154</v>
      </c>
      <c r="O184" s="3">
        <v>392092</v>
      </c>
      <c r="P184" s="3"/>
      <c r="Q184" s="3" t="s">
        <v>13</v>
      </c>
      <c r="R184" s="3" t="s">
        <v>15</v>
      </c>
      <c r="S184" s="3">
        <f t="shared" si="2"/>
        <v>29.5</v>
      </c>
      <c r="T184" s="3">
        <v>0</v>
      </c>
      <c r="U184" s="3">
        <f>IF(Table1[[#This Row],[Sex]]="female",1,0)</f>
        <v>0</v>
      </c>
      <c r="V184" s="3">
        <f>IF(Table1[[#This Row],[Sex]]="male",1,0)</f>
        <v>1</v>
      </c>
      <c r="W184" s="3">
        <v>3</v>
      </c>
      <c r="X184" s="3">
        <v>0</v>
      </c>
      <c r="Y184" s="3">
        <v>0</v>
      </c>
      <c r="Z184" s="3">
        <v>8.0500000000000007</v>
      </c>
      <c r="AA184" s="3">
        <f>IF(Table1[[#This Row],[Embarked]]="C",1,0)</f>
        <v>0</v>
      </c>
      <c r="AB184" s="3">
        <f>IF(Table1[[#This Row],[Embarked]]="Q",1,0)</f>
        <v>0</v>
      </c>
      <c r="AC184" s="4">
        <f>IF(Table1[[#This Row],[Embarked]]="S",1,0)</f>
        <v>1</v>
      </c>
    </row>
    <row r="185" spans="1:29" x14ac:dyDescent="0.55000000000000004">
      <c r="A185" s="8">
        <v>155</v>
      </c>
      <c r="B185" s="8">
        <v>37.877335686236343</v>
      </c>
      <c r="C185" s="8">
        <v>2.1226643137636572</v>
      </c>
      <c r="E185" s="8">
        <v>21.638655462184875</v>
      </c>
      <c r="F185" s="8">
        <v>19</v>
      </c>
      <c r="M185" s="5">
        <v>840</v>
      </c>
      <c r="N185" s="6" t="s">
        <v>1156</v>
      </c>
      <c r="O185" s="6">
        <v>11774</v>
      </c>
      <c r="P185" s="6" t="s">
        <v>1157</v>
      </c>
      <c r="Q185" s="6" t="s">
        <v>13</v>
      </c>
      <c r="R185" s="6" t="s">
        <v>20</v>
      </c>
      <c r="S185" s="3">
        <f t="shared" si="2"/>
        <v>38.6</v>
      </c>
      <c r="T185" s="6">
        <v>1</v>
      </c>
      <c r="U185" s="6">
        <f>IF(Table1[[#This Row],[Sex]]="female",1,0)</f>
        <v>1</v>
      </c>
      <c r="V185" s="6">
        <f>IF(Table1[[#This Row],[Sex]]="male",1,0)</f>
        <v>0</v>
      </c>
      <c r="W185" s="6">
        <v>1</v>
      </c>
      <c r="X185" s="6">
        <v>0</v>
      </c>
      <c r="Y185" s="6">
        <v>0</v>
      </c>
      <c r="Z185" s="6">
        <v>29.7</v>
      </c>
      <c r="AA185" s="6">
        <f>IF(Table1[[#This Row],[Embarked]]="C",1,0)</f>
        <v>0</v>
      </c>
      <c r="AB185" s="6">
        <f>IF(Table1[[#This Row],[Embarked]]="Q",1,0)</f>
        <v>0</v>
      </c>
      <c r="AC185" s="7">
        <f>IF(Table1[[#This Row],[Embarked]]="S",1,0)</f>
        <v>1</v>
      </c>
    </row>
    <row r="186" spans="1:29" x14ac:dyDescent="0.55000000000000004">
      <c r="A186" s="8">
        <v>156</v>
      </c>
      <c r="B186" s="8">
        <v>45.274718472979743</v>
      </c>
      <c r="C186" s="8">
        <v>-5.2747184729797425</v>
      </c>
      <c r="E186" s="8">
        <v>21.778711484593838</v>
      </c>
      <c r="F186" s="8">
        <v>19</v>
      </c>
      <c r="M186" s="2">
        <v>847</v>
      </c>
      <c r="N186" s="3" t="s">
        <v>1166</v>
      </c>
      <c r="O186" s="3" t="s">
        <v>251</v>
      </c>
      <c r="P186" s="3"/>
      <c r="Q186" s="3" t="s">
        <v>13</v>
      </c>
      <c r="R186" s="3" t="s">
        <v>15</v>
      </c>
      <c r="S186" s="3">
        <f t="shared" si="2"/>
        <v>-0.5</v>
      </c>
      <c r="T186" s="3">
        <v>0</v>
      </c>
      <c r="U186" s="3">
        <f>IF(Table1[[#This Row],[Sex]]="female",1,0)</f>
        <v>0</v>
      </c>
      <c r="V186" s="3">
        <f>IF(Table1[[#This Row],[Sex]]="male",1,0)</f>
        <v>1</v>
      </c>
      <c r="W186" s="3">
        <v>3</v>
      </c>
      <c r="X186" s="3">
        <v>8</v>
      </c>
      <c r="Y186" s="3">
        <v>2</v>
      </c>
      <c r="Z186" s="3">
        <v>69.55</v>
      </c>
      <c r="AA186" s="3">
        <f>IF(Table1[[#This Row],[Embarked]]="C",1,0)</f>
        <v>0</v>
      </c>
      <c r="AB186" s="3">
        <f>IF(Table1[[#This Row],[Embarked]]="Q",1,0)</f>
        <v>0</v>
      </c>
      <c r="AC186" s="4">
        <f>IF(Table1[[#This Row],[Embarked]]="S",1,0)</f>
        <v>1</v>
      </c>
    </row>
    <row r="187" spans="1:29" x14ac:dyDescent="0.55000000000000004">
      <c r="A187" s="8">
        <v>157</v>
      </c>
      <c r="B187" s="8">
        <v>31.796055144217348</v>
      </c>
      <c r="C187" s="8">
        <v>8.2039448557826518</v>
      </c>
      <c r="E187" s="8">
        <v>21.918767507002801</v>
      </c>
      <c r="F187" s="8">
        <v>19</v>
      </c>
      <c r="M187" s="5">
        <v>850</v>
      </c>
      <c r="N187" s="6" t="s">
        <v>1169</v>
      </c>
      <c r="O187" s="6">
        <v>17453</v>
      </c>
      <c r="P187" s="6" t="s">
        <v>655</v>
      </c>
      <c r="Q187" s="6" t="s">
        <v>17</v>
      </c>
      <c r="R187" s="6" t="s">
        <v>20</v>
      </c>
      <c r="S187" s="3">
        <f t="shared" si="2"/>
        <v>34.6</v>
      </c>
      <c r="T187" s="6">
        <v>1</v>
      </c>
      <c r="U187" s="6">
        <f>IF(Table1[[#This Row],[Sex]]="female",1,0)</f>
        <v>0</v>
      </c>
      <c r="V187" s="6">
        <f>IF(Table1[[#This Row],[Sex]]="male",1,0)</f>
        <v>1</v>
      </c>
      <c r="W187" s="6">
        <v>1</v>
      </c>
      <c r="X187" s="6">
        <v>1</v>
      </c>
      <c r="Y187" s="6">
        <v>0</v>
      </c>
      <c r="Z187" s="6">
        <v>89.104200000000006</v>
      </c>
      <c r="AA187" s="6">
        <f>IF(Table1[[#This Row],[Embarked]]="C",1,0)</f>
        <v>0</v>
      </c>
      <c r="AB187" s="6">
        <f>IF(Table1[[#This Row],[Embarked]]="Q",1,0)</f>
        <v>0</v>
      </c>
      <c r="AC187" s="7">
        <f>IF(Table1[[#This Row],[Embarked]]="S",1,0)</f>
        <v>1</v>
      </c>
    </row>
    <row r="188" spans="1:29" x14ac:dyDescent="0.55000000000000004">
      <c r="A188" s="8">
        <v>158</v>
      </c>
      <c r="B188" s="8">
        <v>30.398963769042631</v>
      </c>
      <c r="C188" s="8">
        <v>9.6010362309573694</v>
      </c>
      <c r="E188" s="8">
        <v>22.058823529411764</v>
      </c>
      <c r="F188" s="8">
        <v>19</v>
      </c>
      <c r="M188" s="2">
        <v>860</v>
      </c>
      <c r="N188" s="3" t="s">
        <v>1182</v>
      </c>
      <c r="O188" s="3">
        <v>2629</v>
      </c>
      <c r="P188" s="3"/>
      <c r="Q188" s="3" t="s">
        <v>13</v>
      </c>
      <c r="R188" s="3" t="s">
        <v>20</v>
      </c>
      <c r="S188" s="3">
        <f t="shared" si="2"/>
        <v>29.5</v>
      </c>
      <c r="T188" s="3">
        <v>0</v>
      </c>
      <c r="U188" s="3">
        <f>IF(Table1[[#This Row],[Sex]]="female",1,0)</f>
        <v>1</v>
      </c>
      <c r="V188" s="3">
        <f>IF(Table1[[#This Row],[Sex]]="male",1,0)</f>
        <v>0</v>
      </c>
      <c r="W188" s="3">
        <v>3</v>
      </c>
      <c r="X188" s="3">
        <v>0</v>
      </c>
      <c r="Y188" s="3">
        <v>0</v>
      </c>
      <c r="Z188" s="3">
        <v>7.2291999999999996</v>
      </c>
      <c r="AA188" s="3">
        <f>IF(Table1[[#This Row],[Embarked]]="C",1,0)</f>
        <v>1</v>
      </c>
      <c r="AB188" s="3">
        <f>IF(Table1[[#This Row],[Embarked]]="Q",1,0)</f>
        <v>0</v>
      </c>
      <c r="AC188" s="4">
        <f>IF(Table1[[#This Row],[Embarked]]="S",1,0)</f>
        <v>0</v>
      </c>
    </row>
    <row r="189" spans="1:29" x14ac:dyDescent="0.55000000000000004">
      <c r="A189" s="8">
        <v>159</v>
      </c>
      <c r="B189" s="8">
        <v>21.495165356998658</v>
      </c>
      <c r="C189" s="8">
        <v>18.504834643001342</v>
      </c>
      <c r="E189" s="8">
        <v>22.198879551820728</v>
      </c>
      <c r="F189" s="8">
        <v>19</v>
      </c>
      <c r="M189" s="5">
        <v>864</v>
      </c>
      <c r="N189" s="6" t="s">
        <v>1186</v>
      </c>
      <c r="O189" s="6" t="s">
        <v>251</v>
      </c>
      <c r="P189" s="6"/>
      <c r="Q189" s="6" t="s">
        <v>17</v>
      </c>
      <c r="R189" s="6" t="s">
        <v>15</v>
      </c>
      <c r="S189" s="3">
        <f t="shared" si="2"/>
        <v>-0.5</v>
      </c>
      <c r="T189" s="6">
        <v>0</v>
      </c>
      <c r="U189" s="6">
        <f>IF(Table1[[#This Row],[Sex]]="female",1,0)</f>
        <v>0</v>
      </c>
      <c r="V189" s="6">
        <f>IF(Table1[[#This Row],[Sex]]="male",1,0)</f>
        <v>1</v>
      </c>
      <c r="W189" s="6">
        <v>3</v>
      </c>
      <c r="X189" s="6">
        <v>8</v>
      </c>
      <c r="Y189" s="6">
        <v>2</v>
      </c>
      <c r="Z189" s="6">
        <v>69.55</v>
      </c>
      <c r="AA189" s="6">
        <f>IF(Table1[[#This Row],[Embarked]]="C",1,0)</f>
        <v>0</v>
      </c>
      <c r="AB189" s="6">
        <f>IF(Table1[[#This Row],[Embarked]]="Q",1,0)</f>
        <v>0</v>
      </c>
      <c r="AC189" s="7">
        <f>IF(Table1[[#This Row],[Embarked]]="S",1,0)</f>
        <v>1</v>
      </c>
    </row>
    <row r="190" spans="1:29" x14ac:dyDescent="0.55000000000000004">
      <c r="A190" s="8">
        <v>160</v>
      </c>
      <c r="B190" s="8">
        <v>29.079225986351592</v>
      </c>
      <c r="C190" s="8">
        <v>10.920774013648408</v>
      </c>
      <c r="E190" s="8">
        <v>22.338935574229691</v>
      </c>
      <c r="F190" s="8">
        <v>19</v>
      </c>
      <c r="M190" s="2">
        <v>869</v>
      </c>
      <c r="N190" s="3" t="s">
        <v>1194</v>
      </c>
      <c r="O190" s="3">
        <v>345777</v>
      </c>
      <c r="P190" s="3"/>
      <c r="Q190" s="3" t="s">
        <v>13</v>
      </c>
      <c r="R190" s="3" t="s">
        <v>15</v>
      </c>
      <c r="S190" s="3">
        <f t="shared" si="2"/>
        <v>29.5</v>
      </c>
      <c r="T190" s="3">
        <v>0</v>
      </c>
      <c r="U190" s="3">
        <f>IF(Table1[[#This Row],[Sex]]="female",1,0)</f>
        <v>0</v>
      </c>
      <c r="V190" s="3">
        <f>IF(Table1[[#This Row],[Sex]]="male",1,0)</f>
        <v>1</v>
      </c>
      <c r="W190" s="3">
        <v>3</v>
      </c>
      <c r="X190" s="3">
        <v>0</v>
      </c>
      <c r="Y190" s="3">
        <v>0</v>
      </c>
      <c r="Z190" s="3">
        <v>9.5</v>
      </c>
      <c r="AA190" s="3">
        <f>IF(Table1[[#This Row],[Embarked]]="C",1,0)</f>
        <v>0</v>
      </c>
      <c r="AB190" s="3">
        <f>IF(Table1[[#This Row],[Embarked]]="Q",1,0)</f>
        <v>0</v>
      </c>
      <c r="AC190" s="4">
        <f>IF(Table1[[#This Row],[Embarked]]="S",1,0)</f>
        <v>1</v>
      </c>
    </row>
    <row r="191" spans="1:29" x14ac:dyDescent="0.55000000000000004">
      <c r="A191" s="8">
        <v>161</v>
      </c>
      <c r="B191" s="8">
        <v>36.333678587511692</v>
      </c>
      <c r="C191" s="8">
        <v>3.6663214124883083</v>
      </c>
      <c r="E191" s="8">
        <v>22.478991596638654</v>
      </c>
      <c r="F191" s="8">
        <v>19</v>
      </c>
      <c r="M191" s="5">
        <v>879</v>
      </c>
      <c r="N191" s="6" t="s">
        <v>1204</v>
      </c>
      <c r="O191" s="6">
        <v>349217</v>
      </c>
      <c r="P191" s="6"/>
      <c r="Q191" s="6" t="s">
        <v>13</v>
      </c>
      <c r="R191" s="6" t="s">
        <v>15</v>
      </c>
      <c r="S191" s="3">
        <f t="shared" si="2"/>
        <v>29.5</v>
      </c>
      <c r="T191" s="6">
        <v>0</v>
      </c>
      <c r="U191" s="6">
        <f>IF(Table1[[#This Row],[Sex]]="female",1,0)</f>
        <v>0</v>
      </c>
      <c r="V191" s="6">
        <f>IF(Table1[[#This Row],[Sex]]="male",1,0)</f>
        <v>1</v>
      </c>
      <c r="W191" s="6">
        <v>3</v>
      </c>
      <c r="X191" s="6">
        <v>0</v>
      </c>
      <c r="Y191" s="6">
        <v>0</v>
      </c>
      <c r="Z191" s="6">
        <v>7.8958000000000004</v>
      </c>
      <c r="AA191" s="6">
        <f>IF(Table1[[#This Row],[Embarked]]="C",1,0)</f>
        <v>0</v>
      </c>
      <c r="AB191" s="6">
        <f>IF(Table1[[#This Row],[Embarked]]="Q",1,0)</f>
        <v>0</v>
      </c>
      <c r="AC191" s="7">
        <f>IF(Table1[[#This Row],[Embarked]]="S",1,0)</f>
        <v>1</v>
      </c>
    </row>
    <row r="192" spans="1:29" x14ac:dyDescent="0.55000000000000004">
      <c r="A192" s="8">
        <v>162</v>
      </c>
      <c r="B192" s="8">
        <v>29.089273472403747</v>
      </c>
      <c r="C192" s="8">
        <v>10.910726527596253</v>
      </c>
      <c r="E192" s="8">
        <v>22.61904761904762</v>
      </c>
      <c r="F192" s="8">
        <v>19</v>
      </c>
      <c r="M192" s="2">
        <v>889</v>
      </c>
      <c r="N192" s="3" t="s">
        <v>1218</v>
      </c>
      <c r="O192" s="3" t="s">
        <v>1088</v>
      </c>
      <c r="P192" s="3"/>
      <c r="Q192" s="3" t="s">
        <v>17</v>
      </c>
      <c r="R192" s="3" t="s">
        <v>15</v>
      </c>
      <c r="S192" s="3">
        <f t="shared" si="2"/>
        <v>27.5</v>
      </c>
      <c r="T192" s="3">
        <v>0</v>
      </c>
      <c r="U192" s="3">
        <f>IF(Table1[[#This Row],[Sex]]="female",1,0)</f>
        <v>0</v>
      </c>
      <c r="V192" s="3">
        <f>IF(Table1[[#This Row],[Sex]]="male",1,0)</f>
        <v>1</v>
      </c>
      <c r="W192" s="3">
        <v>3</v>
      </c>
      <c r="X192" s="3">
        <v>1</v>
      </c>
      <c r="Y192" s="3">
        <v>2</v>
      </c>
      <c r="Z192" s="3">
        <v>23.45</v>
      </c>
      <c r="AA192" s="3">
        <f>IF(Table1[[#This Row],[Embarked]]="C",1,0)</f>
        <v>0</v>
      </c>
      <c r="AB192" s="3">
        <f>IF(Table1[[#This Row],[Embarked]]="Q",1,0)</f>
        <v>0</v>
      </c>
      <c r="AC192" s="4">
        <f>IF(Table1[[#This Row],[Embarked]]="S",1,0)</f>
        <v>1</v>
      </c>
    </row>
    <row r="193" spans="1:6" x14ac:dyDescent="0.55000000000000004">
      <c r="A193" s="8">
        <v>163</v>
      </c>
      <c r="B193" s="8">
        <v>25.187875669188966</v>
      </c>
      <c r="C193" s="8">
        <v>14.812124330811034</v>
      </c>
      <c r="E193" s="8">
        <v>22.759103641456583</v>
      </c>
      <c r="F193" s="8">
        <v>19</v>
      </c>
    </row>
    <row r="194" spans="1:6" x14ac:dyDescent="0.55000000000000004">
      <c r="A194" s="8">
        <v>164</v>
      </c>
      <c r="B194" s="8">
        <v>20.623686781199773</v>
      </c>
      <c r="C194" s="8">
        <v>18.376313218800227</v>
      </c>
      <c r="E194" s="8">
        <v>22.899159663865547</v>
      </c>
      <c r="F194" s="8">
        <v>19</v>
      </c>
    </row>
    <row r="195" spans="1:6" x14ac:dyDescent="0.55000000000000004">
      <c r="A195" s="8">
        <v>165</v>
      </c>
      <c r="B195" s="8">
        <v>22.145735091415084</v>
      </c>
      <c r="C195" s="8">
        <v>16.854264908584916</v>
      </c>
      <c r="E195" s="8">
        <v>23.03921568627451</v>
      </c>
      <c r="F195" s="8">
        <v>20</v>
      </c>
    </row>
    <row r="196" spans="1:6" x14ac:dyDescent="0.55000000000000004">
      <c r="A196" s="8">
        <v>166</v>
      </c>
      <c r="B196" s="8">
        <v>29.078788618145389</v>
      </c>
      <c r="C196" s="8">
        <v>9.9212113818546115</v>
      </c>
      <c r="E196" s="8">
        <v>23.179271708683473</v>
      </c>
      <c r="F196" s="8">
        <v>20</v>
      </c>
    </row>
    <row r="197" spans="1:6" x14ac:dyDescent="0.55000000000000004">
      <c r="A197" s="8">
        <v>167</v>
      </c>
      <c r="B197" s="8">
        <v>32.617618367176007</v>
      </c>
      <c r="C197" s="8">
        <v>6.3823816328239928</v>
      </c>
      <c r="E197" s="8">
        <v>23.319327731092436</v>
      </c>
      <c r="F197" s="8">
        <v>20</v>
      </c>
    </row>
    <row r="198" spans="1:6" x14ac:dyDescent="0.55000000000000004">
      <c r="A198" s="8">
        <v>168</v>
      </c>
      <c r="B198" s="8">
        <v>33.794281093709309</v>
      </c>
      <c r="C198" s="8">
        <v>5.2057189062906915</v>
      </c>
      <c r="E198" s="8">
        <v>23.459383753501399</v>
      </c>
      <c r="F198" s="8">
        <v>20</v>
      </c>
    </row>
    <row r="199" spans="1:6" x14ac:dyDescent="0.55000000000000004">
      <c r="A199" s="8">
        <v>169</v>
      </c>
      <c r="B199" s="8">
        <v>32.149794655022227</v>
      </c>
      <c r="C199" s="8">
        <v>6.8502053449777733</v>
      </c>
      <c r="E199" s="8">
        <v>23.599439775910366</v>
      </c>
      <c r="F199" s="8">
        <v>20</v>
      </c>
    </row>
    <row r="200" spans="1:6" x14ac:dyDescent="0.55000000000000004">
      <c r="A200" s="8">
        <v>170</v>
      </c>
      <c r="B200" s="8">
        <v>20.914317489067187</v>
      </c>
      <c r="C200" s="8">
        <v>18.085682510932813</v>
      </c>
      <c r="E200" s="8">
        <v>23.739495798319329</v>
      </c>
      <c r="F200" s="8">
        <v>20</v>
      </c>
    </row>
    <row r="201" spans="1:6" x14ac:dyDescent="0.55000000000000004">
      <c r="A201" s="8">
        <v>171</v>
      </c>
      <c r="B201" s="8">
        <v>36.846667865964541</v>
      </c>
      <c r="C201" s="8">
        <v>2.153332134035459</v>
      </c>
      <c r="E201" s="8">
        <v>23.879551820728292</v>
      </c>
      <c r="F201" s="8">
        <v>20</v>
      </c>
    </row>
    <row r="202" spans="1:6" x14ac:dyDescent="0.55000000000000004">
      <c r="A202" s="8">
        <v>172</v>
      </c>
      <c r="B202" s="8">
        <v>37.041386587905514</v>
      </c>
      <c r="C202" s="8">
        <v>1.9586134120944863</v>
      </c>
      <c r="E202" s="8">
        <v>24.019607843137255</v>
      </c>
      <c r="F202" s="8">
        <v>20</v>
      </c>
    </row>
    <row r="203" spans="1:6" x14ac:dyDescent="0.55000000000000004">
      <c r="A203" s="8">
        <v>173</v>
      </c>
      <c r="B203" s="8">
        <v>45.274718472979743</v>
      </c>
      <c r="C203" s="8">
        <v>-6.2747184729797425</v>
      </c>
      <c r="E203" s="8">
        <v>24.159663865546218</v>
      </c>
      <c r="F203" s="8">
        <v>20</v>
      </c>
    </row>
    <row r="204" spans="1:6" x14ac:dyDescent="0.55000000000000004">
      <c r="A204" s="8">
        <v>174</v>
      </c>
      <c r="B204" s="8">
        <v>37.041386587905514</v>
      </c>
      <c r="C204" s="8">
        <v>1.9586134120944863</v>
      </c>
      <c r="E204" s="8">
        <v>24.299719887955181</v>
      </c>
      <c r="F204" s="8">
        <v>20</v>
      </c>
    </row>
    <row r="205" spans="1:6" x14ac:dyDescent="0.55000000000000004">
      <c r="A205" s="8">
        <v>175</v>
      </c>
      <c r="B205" s="8">
        <v>28.835764674799822</v>
      </c>
      <c r="C205" s="8">
        <v>10.164235325200178</v>
      </c>
      <c r="E205" s="8">
        <v>24.439775910364144</v>
      </c>
      <c r="F205" s="8">
        <v>20</v>
      </c>
    </row>
    <row r="206" spans="1:6" x14ac:dyDescent="0.55000000000000004">
      <c r="A206" s="8">
        <v>176</v>
      </c>
      <c r="B206" s="8">
        <v>32.565069775469425</v>
      </c>
      <c r="C206" s="8">
        <v>6.4349302245305751</v>
      </c>
      <c r="E206" s="8">
        <v>24.579831932773111</v>
      </c>
      <c r="F206" s="8">
        <v>20</v>
      </c>
    </row>
    <row r="207" spans="1:6" x14ac:dyDescent="0.55000000000000004">
      <c r="A207" s="8">
        <v>177</v>
      </c>
      <c r="B207" s="8">
        <v>24.947245026064923</v>
      </c>
      <c r="C207" s="8">
        <v>14.052754973935077</v>
      </c>
      <c r="E207" s="8">
        <v>24.719887955182074</v>
      </c>
      <c r="F207" s="8">
        <v>20</v>
      </c>
    </row>
    <row r="208" spans="1:6" x14ac:dyDescent="0.55000000000000004">
      <c r="A208" s="8">
        <v>178</v>
      </c>
      <c r="B208" s="8">
        <v>33.563864438691262</v>
      </c>
      <c r="C208" s="8">
        <v>4.4361355613087383</v>
      </c>
      <c r="E208" s="8">
        <v>24.859943977591037</v>
      </c>
      <c r="F208" s="8">
        <v>20</v>
      </c>
    </row>
    <row r="209" spans="1:6" x14ac:dyDescent="0.55000000000000004">
      <c r="A209" s="8">
        <v>179</v>
      </c>
      <c r="B209" s="8">
        <v>13.979578896473932</v>
      </c>
      <c r="C209" s="8">
        <v>24.020421103526068</v>
      </c>
      <c r="E209" s="8">
        <v>25</v>
      </c>
      <c r="F209" s="8">
        <v>20</v>
      </c>
    </row>
    <row r="210" spans="1:6" x14ac:dyDescent="0.55000000000000004">
      <c r="A210" s="8">
        <v>180</v>
      </c>
      <c r="B210" s="8">
        <v>37.434026596018533</v>
      </c>
      <c r="C210" s="8">
        <v>0.56597340398146656</v>
      </c>
      <c r="E210" s="8">
        <v>25.140056022408963</v>
      </c>
      <c r="F210" s="8">
        <v>20.5</v>
      </c>
    </row>
    <row r="211" spans="1:6" x14ac:dyDescent="0.55000000000000004">
      <c r="A211" s="8">
        <v>181</v>
      </c>
      <c r="B211" s="8">
        <v>29.079225986351592</v>
      </c>
      <c r="C211" s="8">
        <v>8.9207740136484084</v>
      </c>
      <c r="E211" s="8">
        <v>25.280112044817926</v>
      </c>
      <c r="F211" s="8">
        <v>21</v>
      </c>
    </row>
    <row r="212" spans="1:6" x14ac:dyDescent="0.55000000000000004">
      <c r="A212" s="8">
        <v>182</v>
      </c>
      <c r="B212" s="8">
        <v>32.99288819982749</v>
      </c>
      <c r="C212" s="8">
        <v>5.0071118001725097</v>
      </c>
      <c r="E212" s="8">
        <v>25.420168067226889</v>
      </c>
      <c r="F212" s="8">
        <v>21</v>
      </c>
    </row>
    <row r="213" spans="1:6" x14ac:dyDescent="0.55000000000000004">
      <c r="A213" s="8">
        <v>183</v>
      </c>
      <c r="B213" s="8">
        <v>42.155174806464217</v>
      </c>
      <c r="C213" s="8">
        <v>-4.1551748064642169</v>
      </c>
      <c r="E213" s="8">
        <v>25.560224089635856</v>
      </c>
      <c r="F213" s="8">
        <v>21</v>
      </c>
    </row>
    <row r="214" spans="1:6" x14ac:dyDescent="0.55000000000000004">
      <c r="A214" s="8">
        <v>184</v>
      </c>
      <c r="B214" s="8">
        <v>37.332017295772935</v>
      </c>
      <c r="C214" s="8">
        <v>0.66798270422706452</v>
      </c>
      <c r="E214" s="8">
        <v>25.700280112044819</v>
      </c>
      <c r="F214" s="8">
        <v>21</v>
      </c>
    </row>
    <row r="215" spans="1:6" x14ac:dyDescent="0.55000000000000004">
      <c r="A215" s="8">
        <v>185</v>
      </c>
      <c r="B215" s="8">
        <v>29.091894685968338</v>
      </c>
      <c r="C215" s="8">
        <v>8.9081053140316619</v>
      </c>
      <c r="E215" s="8">
        <v>25.840336134453782</v>
      </c>
      <c r="F215" s="8">
        <v>21</v>
      </c>
    </row>
    <row r="216" spans="1:6" x14ac:dyDescent="0.55000000000000004">
      <c r="A216" s="8">
        <v>186</v>
      </c>
      <c r="B216" s="8">
        <v>29.067742075266043</v>
      </c>
      <c r="C216" s="8">
        <v>8.9322579247339569</v>
      </c>
      <c r="E216" s="8">
        <v>25.980392156862745</v>
      </c>
      <c r="F216" s="8">
        <v>21</v>
      </c>
    </row>
    <row r="217" spans="1:6" x14ac:dyDescent="0.55000000000000004">
      <c r="A217" s="8">
        <v>187</v>
      </c>
      <c r="B217" s="8">
        <v>35.224343561069105</v>
      </c>
      <c r="C217" s="8">
        <v>2.7756564389308949</v>
      </c>
      <c r="E217" s="8">
        <v>26.120448179271708</v>
      </c>
      <c r="F217" s="8">
        <v>21</v>
      </c>
    </row>
    <row r="218" spans="1:6" x14ac:dyDescent="0.55000000000000004">
      <c r="A218" s="8">
        <v>188</v>
      </c>
      <c r="B218" s="8">
        <v>45.274718472979743</v>
      </c>
      <c r="C218" s="8">
        <v>-7.2747184729797425</v>
      </c>
      <c r="E218" s="8">
        <v>26.260504201680671</v>
      </c>
      <c r="F218" s="8">
        <v>21</v>
      </c>
    </row>
    <row r="219" spans="1:6" x14ac:dyDescent="0.55000000000000004">
      <c r="A219" s="8">
        <v>189</v>
      </c>
      <c r="B219" s="8">
        <v>21.077340506022697</v>
      </c>
      <c r="C219" s="8">
        <v>15.922659493977303</v>
      </c>
      <c r="E219" s="8">
        <v>26.400560224089634</v>
      </c>
      <c r="F219" s="8">
        <v>21</v>
      </c>
    </row>
    <row r="220" spans="1:6" x14ac:dyDescent="0.55000000000000004">
      <c r="A220" s="8">
        <v>190</v>
      </c>
      <c r="B220" s="8">
        <v>40.478643329605639</v>
      </c>
      <c r="C220" s="8">
        <v>-3.4786433296056387</v>
      </c>
      <c r="E220" s="8">
        <v>26.540616246498601</v>
      </c>
      <c r="F220" s="8">
        <v>21</v>
      </c>
    </row>
    <row r="221" spans="1:6" x14ac:dyDescent="0.55000000000000004">
      <c r="A221" s="8">
        <v>191</v>
      </c>
      <c r="B221" s="8">
        <v>32.732838393613847</v>
      </c>
      <c r="C221" s="8">
        <v>4.2671616063861535</v>
      </c>
      <c r="E221" s="8">
        <v>26.680672268907564</v>
      </c>
      <c r="F221" s="8">
        <v>21</v>
      </c>
    </row>
    <row r="222" spans="1:6" x14ac:dyDescent="0.55000000000000004">
      <c r="A222" s="8">
        <v>192</v>
      </c>
      <c r="B222" s="8">
        <v>44.008934485250379</v>
      </c>
      <c r="C222" s="8">
        <v>-7.0089344852503785</v>
      </c>
      <c r="E222" s="8">
        <v>26.820728291316527</v>
      </c>
      <c r="F222" s="8">
        <v>21</v>
      </c>
    </row>
    <row r="223" spans="1:6" x14ac:dyDescent="0.55000000000000004">
      <c r="A223" s="8">
        <v>193</v>
      </c>
      <c r="B223" s="8">
        <v>29.344517797149198</v>
      </c>
      <c r="C223" s="8">
        <v>7.6554822028508021</v>
      </c>
      <c r="E223" s="8">
        <v>26.96078431372549</v>
      </c>
      <c r="F223" s="8">
        <v>21</v>
      </c>
    </row>
    <row r="224" spans="1:6" x14ac:dyDescent="0.55000000000000004">
      <c r="A224" s="8">
        <v>194</v>
      </c>
      <c r="B224" s="8">
        <v>32.845943809903197</v>
      </c>
      <c r="C224" s="8">
        <v>4.1540561900968029</v>
      </c>
      <c r="E224" s="8">
        <v>27.100840336134453</v>
      </c>
      <c r="F224" s="8">
        <v>21</v>
      </c>
    </row>
    <row r="225" spans="1:6" x14ac:dyDescent="0.55000000000000004">
      <c r="A225" s="8">
        <v>195</v>
      </c>
      <c r="B225" s="8">
        <v>35.204814666143811</v>
      </c>
      <c r="C225" s="8">
        <v>1.2951853338561889</v>
      </c>
      <c r="E225" s="8">
        <v>27.240896358543417</v>
      </c>
      <c r="F225" s="8">
        <v>21</v>
      </c>
    </row>
    <row r="226" spans="1:6" x14ac:dyDescent="0.55000000000000004">
      <c r="A226" s="8">
        <v>196</v>
      </c>
      <c r="B226" s="8">
        <v>29.197492146713252</v>
      </c>
      <c r="C226" s="8">
        <v>6.8025078532867482</v>
      </c>
      <c r="E226" s="8">
        <v>27.38095238095238</v>
      </c>
      <c r="F226" s="8">
        <v>21</v>
      </c>
    </row>
    <row r="227" spans="1:6" x14ac:dyDescent="0.55000000000000004">
      <c r="A227" s="8">
        <v>197</v>
      </c>
      <c r="B227" s="8">
        <v>29.079225986351592</v>
      </c>
      <c r="C227" s="8">
        <v>6.9207740136484084</v>
      </c>
      <c r="E227" s="8">
        <v>27.521008403361346</v>
      </c>
      <c r="F227" s="8">
        <v>21</v>
      </c>
    </row>
    <row r="228" spans="1:6" x14ac:dyDescent="0.55000000000000004">
      <c r="A228" s="8">
        <v>198</v>
      </c>
      <c r="B228" s="8">
        <v>37.078832495971092</v>
      </c>
      <c r="C228" s="8">
        <v>-1.078832495971092</v>
      </c>
      <c r="E228" s="8">
        <v>27.661064425770309</v>
      </c>
      <c r="F228" s="8">
        <v>21</v>
      </c>
    </row>
    <row r="229" spans="1:6" x14ac:dyDescent="0.55000000000000004">
      <c r="A229" s="8">
        <v>199</v>
      </c>
      <c r="B229" s="8">
        <v>37.043258883308795</v>
      </c>
      <c r="C229" s="8">
        <v>-1.0432588833087948</v>
      </c>
      <c r="E229" s="8">
        <v>27.801120448179272</v>
      </c>
      <c r="F229" s="8">
        <v>21</v>
      </c>
    </row>
    <row r="230" spans="1:6" x14ac:dyDescent="0.55000000000000004">
      <c r="A230" s="8">
        <v>200</v>
      </c>
      <c r="B230" s="8">
        <v>36.600730821144772</v>
      </c>
      <c r="C230" s="8">
        <v>-0.60073082114477216</v>
      </c>
      <c r="E230" s="8">
        <v>27.941176470588236</v>
      </c>
      <c r="F230" s="8">
        <v>21</v>
      </c>
    </row>
    <row r="231" spans="1:6" x14ac:dyDescent="0.55000000000000004">
      <c r="A231" s="8">
        <v>201</v>
      </c>
      <c r="B231" s="8">
        <v>30.398963769042631</v>
      </c>
      <c r="C231" s="8">
        <v>5.6010362309573694</v>
      </c>
      <c r="E231" s="8">
        <v>28.081232492997199</v>
      </c>
      <c r="F231" s="8">
        <v>21</v>
      </c>
    </row>
    <row r="232" spans="1:6" x14ac:dyDescent="0.55000000000000004">
      <c r="A232" s="8">
        <v>202</v>
      </c>
      <c r="B232" s="8">
        <v>37.041386587905514</v>
      </c>
      <c r="C232" s="8">
        <v>-1.0413865879055137</v>
      </c>
      <c r="E232" s="8">
        <v>28.221288515406162</v>
      </c>
      <c r="F232" s="8">
        <v>21</v>
      </c>
    </row>
    <row r="233" spans="1:6" x14ac:dyDescent="0.55000000000000004">
      <c r="A233" s="8">
        <v>203</v>
      </c>
      <c r="B233" s="8">
        <v>30.398963769042631</v>
      </c>
      <c r="C233" s="8">
        <v>5.6010362309573694</v>
      </c>
      <c r="E233" s="8">
        <v>28.361344537815125</v>
      </c>
      <c r="F233" s="8">
        <v>21</v>
      </c>
    </row>
    <row r="234" spans="1:6" x14ac:dyDescent="0.55000000000000004">
      <c r="A234" s="8">
        <v>204</v>
      </c>
      <c r="B234" s="8">
        <v>30.901684103219889</v>
      </c>
      <c r="C234" s="8">
        <v>5.098315896780111</v>
      </c>
      <c r="E234" s="8">
        <v>28.501400560224091</v>
      </c>
      <c r="F234" s="8">
        <v>21</v>
      </c>
    </row>
    <row r="235" spans="1:6" x14ac:dyDescent="0.55000000000000004">
      <c r="A235" s="8">
        <v>205</v>
      </c>
      <c r="B235" s="8">
        <v>31.177878474436564</v>
      </c>
      <c r="C235" s="8">
        <v>4.8221215255634355</v>
      </c>
      <c r="E235" s="8">
        <v>28.641456582633054</v>
      </c>
      <c r="F235" s="8">
        <v>22</v>
      </c>
    </row>
    <row r="236" spans="1:6" x14ac:dyDescent="0.55000000000000004">
      <c r="A236" s="8">
        <v>206</v>
      </c>
      <c r="B236" s="8">
        <v>37.947921222939947</v>
      </c>
      <c r="C236" s="8">
        <v>-1.9479212229399465</v>
      </c>
      <c r="E236" s="8">
        <v>28.781512605042018</v>
      </c>
      <c r="F236" s="8">
        <v>22</v>
      </c>
    </row>
    <row r="237" spans="1:6" x14ac:dyDescent="0.55000000000000004">
      <c r="A237" s="8">
        <v>207</v>
      </c>
      <c r="B237" s="8">
        <v>26.203520991040307</v>
      </c>
      <c r="C237" s="8">
        <v>9.7964790089596931</v>
      </c>
      <c r="E237" s="8">
        <v>28.921568627450981</v>
      </c>
      <c r="F237" s="8">
        <v>22</v>
      </c>
    </row>
    <row r="238" spans="1:6" x14ac:dyDescent="0.55000000000000004">
      <c r="A238" s="8">
        <v>208</v>
      </c>
      <c r="B238" s="8">
        <v>35.926978665233868</v>
      </c>
      <c r="C238" s="8">
        <v>7.3021334766131929E-2</v>
      </c>
      <c r="E238" s="8">
        <v>29.061624649859944</v>
      </c>
      <c r="F238" s="8">
        <v>22</v>
      </c>
    </row>
    <row r="239" spans="1:6" x14ac:dyDescent="0.55000000000000004">
      <c r="A239" s="8">
        <v>209</v>
      </c>
      <c r="B239" s="8">
        <v>18.293721751652633</v>
      </c>
      <c r="C239" s="8">
        <v>17.706278248347367</v>
      </c>
      <c r="E239" s="8">
        <v>29.201680672268907</v>
      </c>
      <c r="F239" s="8">
        <v>22</v>
      </c>
    </row>
    <row r="240" spans="1:6" x14ac:dyDescent="0.55000000000000004">
      <c r="A240" s="8">
        <v>210</v>
      </c>
      <c r="B240" s="8">
        <v>37.946423386617319</v>
      </c>
      <c r="C240" s="8">
        <v>-1.9464233866173188</v>
      </c>
      <c r="E240" s="8">
        <v>29.34173669467787</v>
      </c>
      <c r="F240" s="8">
        <v>22</v>
      </c>
    </row>
    <row r="241" spans="1:6" x14ac:dyDescent="0.55000000000000004">
      <c r="A241" s="8">
        <v>211</v>
      </c>
      <c r="B241" s="8">
        <v>44.673711648527302</v>
      </c>
      <c r="C241" s="8">
        <v>-8.673711648527302</v>
      </c>
      <c r="E241" s="8">
        <v>29.481792717086837</v>
      </c>
      <c r="F241" s="8">
        <v>22</v>
      </c>
    </row>
    <row r="242" spans="1:6" x14ac:dyDescent="0.55000000000000004">
      <c r="A242" s="8">
        <v>212</v>
      </c>
      <c r="B242" s="8">
        <v>24.014114018828113</v>
      </c>
      <c r="C242" s="8">
        <v>11.985885981171887</v>
      </c>
      <c r="E242" s="8">
        <v>29.6218487394958</v>
      </c>
      <c r="F242" s="8">
        <v>22</v>
      </c>
    </row>
    <row r="243" spans="1:6" x14ac:dyDescent="0.55000000000000004">
      <c r="A243" s="8">
        <v>213</v>
      </c>
      <c r="B243" s="8">
        <v>24.963854542484047</v>
      </c>
      <c r="C243" s="8">
        <v>11.036145457515953</v>
      </c>
      <c r="E243" s="8">
        <v>29.761904761904763</v>
      </c>
      <c r="F243" s="8">
        <v>22</v>
      </c>
    </row>
    <row r="244" spans="1:6" x14ac:dyDescent="0.55000000000000004">
      <c r="A244" s="8">
        <v>214</v>
      </c>
      <c r="B244" s="8">
        <v>29.085217331642085</v>
      </c>
      <c r="C244" s="8">
        <v>6.9147826683579154</v>
      </c>
      <c r="E244" s="8">
        <v>29.901960784313726</v>
      </c>
      <c r="F244" s="8">
        <v>22</v>
      </c>
    </row>
    <row r="245" spans="1:6" x14ac:dyDescent="0.55000000000000004">
      <c r="A245" s="8">
        <v>215</v>
      </c>
      <c r="B245" s="8">
        <v>29.846885497335769</v>
      </c>
      <c r="C245" s="8">
        <v>6.1531145026642307</v>
      </c>
      <c r="E245" s="8">
        <v>30.042016806722689</v>
      </c>
      <c r="F245" s="8">
        <v>22</v>
      </c>
    </row>
    <row r="246" spans="1:6" x14ac:dyDescent="0.55000000000000004">
      <c r="A246" s="8">
        <v>216</v>
      </c>
      <c r="B246" s="8">
        <v>40.092950476530248</v>
      </c>
      <c r="C246" s="8">
        <v>-4.0929504765302482</v>
      </c>
      <c r="E246" s="8">
        <v>30.182072829131652</v>
      </c>
      <c r="F246" s="8">
        <v>22</v>
      </c>
    </row>
    <row r="247" spans="1:6" x14ac:dyDescent="0.55000000000000004">
      <c r="A247" s="8">
        <v>217</v>
      </c>
      <c r="B247" s="8">
        <v>31.192314811087304</v>
      </c>
      <c r="C247" s="8">
        <v>4.8076851889126964</v>
      </c>
      <c r="E247" s="8">
        <v>30.322128851540615</v>
      </c>
      <c r="F247" s="8">
        <v>22</v>
      </c>
    </row>
    <row r="248" spans="1:6" x14ac:dyDescent="0.55000000000000004">
      <c r="A248" s="8">
        <v>218</v>
      </c>
      <c r="B248" s="8">
        <v>33.836220510742749</v>
      </c>
      <c r="C248" s="8">
        <v>1.1637794892572515</v>
      </c>
      <c r="E248" s="8">
        <v>30.462184873949582</v>
      </c>
      <c r="F248" s="8">
        <v>22</v>
      </c>
    </row>
    <row r="249" spans="1:6" x14ac:dyDescent="0.55000000000000004">
      <c r="A249" s="8">
        <v>219</v>
      </c>
      <c r="B249" s="8">
        <v>29.076916322742107</v>
      </c>
      <c r="C249" s="8">
        <v>5.9230836772578925</v>
      </c>
      <c r="E249" s="8">
        <v>30.602240896358545</v>
      </c>
      <c r="F249" s="8">
        <v>22</v>
      </c>
    </row>
    <row r="250" spans="1:6" x14ac:dyDescent="0.55000000000000004">
      <c r="A250" s="8">
        <v>220</v>
      </c>
      <c r="B250" s="8">
        <v>36.846667865964541</v>
      </c>
      <c r="C250" s="8">
        <v>-1.846667865964541</v>
      </c>
      <c r="E250" s="8">
        <v>30.742296918767508</v>
      </c>
      <c r="F250" s="8">
        <v>22</v>
      </c>
    </row>
    <row r="251" spans="1:6" x14ac:dyDescent="0.55000000000000004">
      <c r="A251" s="8">
        <v>221</v>
      </c>
      <c r="B251" s="8">
        <v>30.2791368632328</v>
      </c>
      <c r="C251" s="8">
        <v>4.7208631367671998</v>
      </c>
      <c r="E251" s="8">
        <v>30.882352941176471</v>
      </c>
      <c r="F251" s="8">
        <v>22</v>
      </c>
    </row>
    <row r="252" spans="1:6" x14ac:dyDescent="0.55000000000000004">
      <c r="A252" s="8">
        <v>222</v>
      </c>
      <c r="B252" s="8">
        <v>33.381252727746045</v>
      </c>
      <c r="C252" s="8">
        <v>1.6187472722539553</v>
      </c>
      <c r="E252" s="8">
        <v>31.022408963585434</v>
      </c>
      <c r="F252" s="8">
        <v>22</v>
      </c>
    </row>
    <row r="253" spans="1:6" x14ac:dyDescent="0.55000000000000004">
      <c r="A253" s="8">
        <v>223</v>
      </c>
      <c r="B253" s="8">
        <v>30.958442805113549</v>
      </c>
      <c r="C253" s="8">
        <v>4.041557194886451</v>
      </c>
      <c r="E253" s="8">
        <v>31.162464985994397</v>
      </c>
      <c r="F253" s="8">
        <v>22</v>
      </c>
    </row>
    <row r="254" spans="1:6" x14ac:dyDescent="0.55000000000000004">
      <c r="A254" s="8">
        <v>224</v>
      </c>
      <c r="B254" s="8">
        <v>36.600730821144772</v>
      </c>
      <c r="C254" s="8">
        <v>-1.6007308211447722</v>
      </c>
      <c r="E254" s="8">
        <v>31.30252100840336</v>
      </c>
      <c r="F254" s="8">
        <v>22</v>
      </c>
    </row>
    <row r="255" spans="1:6" x14ac:dyDescent="0.55000000000000004">
      <c r="A255" s="8">
        <v>225</v>
      </c>
      <c r="B255" s="8">
        <v>17.430106816547514</v>
      </c>
      <c r="C255" s="8">
        <v>17.569893183452486</v>
      </c>
      <c r="E255" s="8">
        <v>31.442577030812327</v>
      </c>
      <c r="F255" s="8">
        <v>22</v>
      </c>
    </row>
    <row r="256" spans="1:6" x14ac:dyDescent="0.55000000000000004">
      <c r="A256" s="8">
        <v>226</v>
      </c>
      <c r="B256" s="8">
        <v>29.091894685968338</v>
      </c>
      <c r="C256" s="8">
        <v>5.9081053140316619</v>
      </c>
      <c r="E256" s="8">
        <v>31.58263305322129</v>
      </c>
      <c r="F256" s="8">
        <v>22</v>
      </c>
    </row>
    <row r="257" spans="1:6" x14ac:dyDescent="0.55000000000000004">
      <c r="A257" s="8">
        <v>227</v>
      </c>
      <c r="B257" s="8">
        <v>33.852696710291603</v>
      </c>
      <c r="C257" s="8">
        <v>1.1473032897083968</v>
      </c>
      <c r="E257" s="8">
        <v>31.722689075630253</v>
      </c>
      <c r="F257" s="8">
        <v>22</v>
      </c>
    </row>
    <row r="258" spans="1:6" x14ac:dyDescent="0.55000000000000004">
      <c r="A258" s="8">
        <v>228</v>
      </c>
      <c r="B258" s="8">
        <v>33.283518907694905</v>
      </c>
      <c r="C258" s="8">
        <v>1.716481092305095</v>
      </c>
      <c r="E258" s="8">
        <v>31.862745098039216</v>
      </c>
      <c r="F258" s="8">
        <v>22</v>
      </c>
    </row>
    <row r="259" spans="1:6" x14ac:dyDescent="0.55000000000000004">
      <c r="A259" s="8">
        <v>229</v>
      </c>
      <c r="B259" s="8">
        <v>29.090771308726371</v>
      </c>
      <c r="C259" s="8">
        <v>5.9092286912736292</v>
      </c>
      <c r="E259" s="8">
        <v>32.002801120448183</v>
      </c>
      <c r="F259" s="8">
        <v>22</v>
      </c>
    </row>
    <row r="260" spans="1:6" x14ac:dyDescent="0.55000000000000004">
      <c r="A260" s="8">
        <v>230</v>
      </c>
      <c r="B260" s="8">
        <v>37.943989402593061</v>
      </c>
      <c r="C260" s="8">
        <v>-2.9439894025930613</v>
      </c>
      <c r="E260" s="8">
        <v>32.142857142857146</v>
      </c>
      <c r="F260" s="8">
        <v>22</v>
      </c>
    </row>
    <row r="261" spans="1:6" x14ac:dyDescent="0.55000000000000004">
      <c r="A261" s="8">
        <v>231</v>
      </c>
      <c r="B261" s="8">
        <v>29.076916322742107</v>
      </c>
      <c r="C261" s="8">
        <v>5.9230836772578925</v>
      </c>
      <c r="E261" s="8">
        <v>32.282913165266109</v>
      </c>
      <c r="F261" s="8">
        <v>22</v>
      </c>
    </row>
    <row r="262" spans="1:6" x14ac:dyDescent="0.55000000000000004">
      <c r="A262" s="8">
        <v>232</v>
      </c>
      <c r="B262" s="8">
        <v>37.947921222939947</v>
      </c>
      <c r="C262" s="8">
        <v>-2.9479212229399465</v>
      </c>
      <c r="E262" s="8">
        <v>32.422969187675072</v>
      </c>
      <c r="F262" s="8">
        <v>23</v>
      </c>
    </row>
    <row r="263" spans="1:6" x14ac:dyDescent="0.55000000000000004">
      <c r="A263" s="8">
        <v>233</v>
      </c>
      <c r="B263" s="8">
        <v>30.667812097246134</v>
      </c>
      <c r="C263" s="8">
        <v>4.3321879027538657</v>
      </c>
      <c r="E263" s="8">
        <v>32.563025210084035</v>
      </c>
      <c r="F263" s="8">
        <v>23</v>
      </c>
    </row>
    <row r="264" spans="1:6" x14ac:dyDescent="0.55000000000000004">
      <c r="A264" s="8">
        <v>234</v>
      </c>
      <c r="B264" s="8">
        <v>37.078832495971092</v>
      </c>
      <c r="C264" s="8">
        <v>-2.078832495971092</v>
      </c>
      <c r="E264" s="8">
        <v>32.703081232492998</v>
      </c>
      <c r="F264" s="8">
        <v>23</v>
      </c>
    </row>
    <row r="265" spans="1:6" x14ac:dyDescent="0.55000000000000004">
      <c r="A265" s="8">
        <v>235</v>
      </c>
      <c r="B265" s="8">
        <v>29.079225986351592</v>
      </c>
      <c r="C265" s="8">
        <v>5.9207740136484084</v>
      </c>
      <c r="E265" s="8">
        <v>32.843137254901961</v>
      </c>
      <c r="F265" s="8">
        <v>23</v>
      </c>
    </row>
    <row r="266" spans="1:6" x14ac:dyDescent="0.55000000000000004">
      <c r="A266" s="8">
        <v>236</v>
      </c>
      <c r="B266" s="8">
        <v>29.101068933444402</v>
      </c>
      <c r="C266" s="8">
        <v>5.3989310665555976</v>
      </c>
      <c r="E266" s="8">
        <v>32.983193277310932</v>
      </c>
      <c r="F266" s="8">
        <v>23</v>
      </c>
    </row>
    <row r="267" spans="1:6" x14ac:dyDescent="0.55000000000000004">
      <c r="A267" s="8">
        <v>237</v>
      </c>
      <c r="B267" s="8">
        <v>30.108333061175216</v>
      </c>
      <c r="C267" s="8">
        <v>3.891666938824784</v>
      </c>
      <c r="E267" s="8">
        <v>33.123249299719895</v>
      </c>
      <c r="F267" s="8">
        <v>23</v>
      </c>
    </row>
    <row r="268" spans="1:6" x14ac:dyDescent="0.55000000000000004">
      <c r="A268" s="8">
        <v>238</v>
      </c>
      <c r="B268" s="8">
        <v>29.428253536869978</v>
      </c>
      <c r="C268" s="8">
        <v>4.5717464631300224</v>
      </c>
      <c r="E268" s="8">
        <v>33.263305322128858</v>
      </c>
      <c r="F268" s="8">
        <v>23</v>
      </c>
    </row>
    <row r="269" spans="1:6" x14ac:dyDescent="0.55000000000000004">
      <c r="A269" s="8">
        <v>239</v>
      </c>
      <c r="B269" s="8">
        <v>32.845943809903197</v>
      </c>
      <c r="C269" s="8">
        <v>1.1540561900968029</v>
      </c>
      <c r="E269" s="8">
        <v>33.403361344537821</v>
      </c>
      <c r="F269" s="8">
        <v>23</v>
      </c>
    </row>
    <row r="270" spans="1:6" x14ac:dyDescent="0.55000000000000004">
      <c r="A270" s="8">
        <v>240</v>
      </c>
      <c r="B270" s="8">
        <v>29.100195694868315</v>
      </c>
      <c r="C270" s="8">
        <v>4.8998043051316849</v>
      </c>
      <c r="E270" s="8">
        <v>33.543417366946784</v>
      </c>
      <c r="F270" s="8">
        <v>23</v>
      </c>
    </row>
    <row r="271" spans="1:6" x14ac:dyDescent="0.55000000000000004">
      <c r="A271" s="8">
        <v>241</v>
      </c>
      <c r="B271" s="8">
        <v>32.920835626034339</v>
      </c>
      <c r="C271" s="8">
        <v>1.0791643739656607</v>
      </c>
      <c r="E271" s="8">
        <v>33.683473389355747</v>
      </c>
      <c r="F271" s="8">
        <v>23</v>
      </c>
    </row>
    <row r="272" spans="1:6" x14ac:dyDescent="0.55000000000000004">
      <c r="A272" s="8">
        <v>242</v>
      </c>
      <c r="B272" s="8">
        <v>25.285235030159452</v>
      </c>
      <c r="C272" s="8">
        <v>8.714764969840548</v>
      </c>
      <c r="E272" s="8">
        <v>33.82352941176471</v>
      </c>
      <c r="F272" s="8">
        <v>23</v>
      </c>
    </row>
    <row r="273" spans="1:6" x14ac:dyDescent="0.55000000000000004">
      <c r="A273" s="8">
        <v>243</v>
      </c>
      <c r="B273" s="8">
        <v>37.943989402593061</v>
      </c>
      <c r="C273" s="8">
        <v>-3.9439894025930613</v>
      </c>
      <c r="E273" s="8">
        <v>33.963585434173673</v>
      </c>
      <c r="F273" s="8">
        <v>23</v>
      </c>
    </row>
    <row r="274" spans="1:6" x14ac:dyDescent="0.55000000000000004">
      <c r="A274" s="8">
        <v>244</v>
      </c>
      <c r="B274" s="8">
        <v>29.076916322742107</v>
      </c>
      <c r="C274" s="8">
        <v>4.9230836772578925</v>
      </c>
      <c r="E274" s="8">
        <v>34.103641456582636</v>
      </c>
      <c r="F274" s="8">
        <v>23</v>
      </c>
    </row>
    <row r="275" spans="1:6" x14ac:dyDescent="0.55000000000000004">
      <c r="A275" s="8">
        <v>245</v>
      </c>
      <c r="B275" s="8">
        <v>32.920835626034339</v>
      </c>
      <c r="C275" s="8">
        <v>1.0791643739656607</v>
      </c>
      <c r="E275" s="8">
        <v>34.243697478991599</v>
      </c>
      <c r="F275" s="8">
        <v>23</v>
      </c>
    </row>
    <row r="276" spans="1:6" x14ac:dyDescent="0.55000000000000004">
      <c r="A276" s="8">
        <v>246</v>
      </c>
      <c r="B276" s="8">
        <v>30.436409677108202</v>
      </c>
      <c r="C276" s="8">
        <v>3.5635903228917982</v>
      </c>
      <c r="E276" s="8">
        <v>34.383753501400562</v>
      </c>
      <c r="F276" s="8">
        <v>23</v>
      </c>
    </row>
    <row r="277" spans="1:6" x14ac:dyDescent="0.55000000000000004">
      <c r="A277" s="8">
        <v>247</v>
      </c>
      <c r="B277" s="8">
        <v>30.398963769042631</v>
      </c>
      <c r="C277" s="8">
        <v>3.6010362309573694</v>
      </c>
      <c r="E277" s="8">
        <v>34.523809523809526</v>
      </c>
      <c r="F277" s="8">
        <v>23.5</v>
      </c>
    </row>
    <row r="278" spans="1:6" x14ac:dyDescent="0.55000000000000004">
      <c r="A278" s="8">
        <v>248</v>
      </c>
      <c r="B278" s="8">
        <v>24.160153060283847</v>
      </c>
      <c r="C278" s="8">
        <v>9.8398469397161534</v>
      </c>
      <c r="E278" s="8">
        <v>34.663865546218489</v>
      </c>
      <c r="F278" s="8">
        <v>24</v>
      </c>
    </row>
    <row r="279" spans="1:6" x14ac:dyDescent="0.55000000000000004">
      <c r="A279" s="8">
        <v>249</v>
      </c>
      <c r="B279" s="8">
        <v>37.041386587905514</v>
      </c>
      <c r="C279" s="8">
        <v>-3.0413865879055137</v>
      </c>
      <c r="E279" s="8">
        <v>34.803921568627452</v>
      </c>
      <c r="F279" s="8">
        <v>24</v>
      </c>
    </row>
    <row r="280" spans="1:6" x14ac:dyDescent="0.55000000000000004">
      <c r="A280" s="8">
        <v>250</v>
      </c>
      <c r="B280" s="8">
        <v>29.076916322742107</v>
      </c>
      <c r="C280" s="8">
        <v>4.9230836772578925</v>
      </c>
      <c r="E280" s="8">
        <v>34.943977591036422</v>
      </c>
      <c r="F280" s="8">
        <v>24</v>
      </c>
    </row>
    <row r="281" spans="1:6" x14ac:dyDescent="0.55000000000000004">
      <c r="A281" s="8">
        <v>251</v>
      </c>
      <c r="B281" s="8">
        <v>37.041386587905514</v>
      </c>
      <c r="C281" s="8">
        <v>-3.0413865879055137</v>
      </c>
      <c r="E281" s="8">
        <v>35.084033613445385</v>
      </c>
      <c r="F281" s="8">
        <v>24</v>
      </c>
    </row>
    <row r="282" spans="1:6" x14ac:dyDescent="0.55000000000000004">
      <c r="A282" s="8">
        <v>252</v>
      </c>
      <c r="B282" s="8">
        <v>10.315490102530596</v>
      </c>
      <c r="C282" s="8">
        <v>22.684509897469404</v>
      </c>
      <c r="E282" s="8">
        <v>35.224089635854348</v>
      </c>
      <c r="F282" s="8">
        <v>24</v>
      </c>
    </row>
    <row r="283" spans="1:6" x14ac:dyDescent="0.55000000000000004">
      <c r="A283" s="8">
        <v>253</v>
      </c>
      <c r="B283" s="8">
        <v>29.06786639568082</v>
      </c>
      <c r="C283" s="8">
        <v>3.9321336043191799</v>
      </c>
      <c r="E283" s="8">
        <v>35.364145658263311</v>
      </c>
      <c r="F283" s="8">
        <v>24</v>
      </c>
    </row>
    <row r="284" spans="1:6" x14ac:dyDescent="0.55000000000000004">
      <c r="A284" s="8">
        <v>254</v>
      </c>
      <c r="B284" s="8">
        <v>29.079225986351592</v>
      </c>
      <c r="C284" s="8">
        <v>3.9207740136484084</v>
      </c>
      <c r="E284" s="8">
        <v>35.504201680672274</v>
      </c>
      <c r="F284" s="8">
        <v>24</v>
      </c>
    </row>
    <row r="285" spans="1:6" x14ac:dyDescent="0.55000000000000004">
      <c r="A285" s="8">
        <v>255</v>
      </c>
      <c r="B285" s="8">
        <v>37.052245901244532</v>
      </c>
      <c r="C285" s="8">
        <v>-4.0522459012445324</v>
      </c>
      <c r="E285" s="8">
        <v>35.644257703081237</v>
      </c>
      <c r="F285" s="8">
        <v>24</v>
      </c>
    </row>
    <row r="286" spans="1:6" x14ac:dyDescent="0.55000000000000004">
      <c r="A286" s="8">
        <v>256</v>
      </c>
      <c r="B286" s="8">
        <v>29.067742075266043</v>
      </c>
      <c r="C286" s="8">
        <v>3.9322579247339569</v>
      </c>
      <c r="E286" s="8">
        <v>35.7843137254902</v>
      </c>
      <c r="F286" s="8">
        <v>24</v>
      </c>
    </row>
    <row r="287" spans="1:6" x14ac:dyDescent="0.55000000000000004">
      <c r="A287" s="8">
        <v>257</v>
      </c>
      <c r="B287" s="8">
        <v>33.283518907694905</v>
      </c>
      <c r="C287" s="8">
        <v>-0.28351890769490495</v>
      </c>
      <c r="E287" s="8">
        <v>35.924369747899163</v>
      </c>
      <c r="F287" s="8">
        <v>24</v>
      </c>
    </row>
    <row r="288" spans="1:6" x14ac:dyDescent="0.55000000000000004">
      <c r="A288" s="8">
        <v>258</v>
      </c>
      <c r="B288" s="8">
        <v>24.535455655573674</v>
      </c>
      <c r="C288" s="8">
        <v>8.4645443444263258</v>
      </c>
      <c r="E288" s="8">
        <v>36.064425770308127</v>
      </c>
      <c r="F288" s="8">
        <v>24</v>
      </c>
    </row>
    <row r="289" spans="1:6" x14ac:dyDescent="0.55000000000000004">
      <c r="A289" s="8">
        <v>259</v>
      </c>
      <c r="B289" s="8">
        <v>28.562391847280924</v>
      </c>
      <c r="C289" s="8">
        <v>4.4376081527190756</v>
      </c>
      <c r="E289" s="8">
        <v>36.20448179271709</v>
      </c>
      <c r="F289" s="8">
        <v>24</v>
      </c>
    </row>
    <row r="290" spans="1:6" x14ac:dyDescent="0.55000000000000004">
      <c r="A290" s="8">
        <v>260</v>
      </c>
      <c r="B290" s="8">
        <v>24.068410585523193</v>
      </c>
      <c r="C290" s="8">
        <v>8.9315894144768073</v>
      </c>
      <c r="E290" s="8">
        <v>36.344537815126053</v>
      </c>
      <c r="F290" s="8">
        <v>24</v>
      </c>
    </row>
    <row r="291" spans="1:6" x14ac:dyDescent="0.55000000000000004">
      <c r="A291" s="8">
        <v>261</v>
      </c>
      <c r="B291" s="8">
        <v>29.081035372629323</v>
      </c>
      <c r="C291" s="8">
        <v>3.9189646273706771</v>
      </c>
      <c r="E291" s="8">
        <v>36.484593837535016</v>
      </c>
      <c r="F291" s="8">
        <v>24</v>
      </c>
    </row>
    <row r="292" spans="1:6" x14ac:dyDescent="0.55000000000000004">
      <c r="A292" s="8">
        <v>262</v>
      </c>
      <c r="B292" s="8">
        <v>29.055197696064077</v>
      </c>
      <c r="C292" s="8">
        <v>3.9448023039359228</v>
      </c>
      <c r="E292" s="8">
        <v>36.624649859943979</v>
      </c>
      <c r="F292" s="8">
        <v>24</v>
      </c>
    </row>
    <row r="293" spans="1:6" x14ac:dyDescent="0.55000000000000004">
      <c r="A293" s="8">
        <v>263</v>
      </c>
      <c r="B293" s="8">
        <v>37.336667235048047</v>
      </c>
      <c r="C293" s="8">
        <v>-4.3366672350480471</v>
      </c>
      <c r="E293" s="8">
        <v>36.764705882352942</v>
      </c>
      <c r="F293" s="8">
        <v>24</v>
      </c>
    </row>
    <row r="294" spans="1:6" x14ac:dyDescent="0.55000000000000004">
      <c r="A294" s="8">
        <v>264</v>
      </c>
      <c r="B294" s="8">
        <v>33.836220510742749</v>
      </c>
      <c r="C294" s="8">
        <v>-0.8362205107427485</v>
      </c>
      <c r="E294" s="8">
        <v>36.904761904761905</v>
      </c>
      <c r="F294" s="8">
        <v>24</v>
      </c>
    </row>
    <row r="295" spans="1:6" x14ac:dyDescent="0.55000000000000004">
      <c r="A295" s="8">
        <v>265</v>
      </c>
      <c r="B295" s="8">
        <v>45.1998266568486</v>
      </c>
      <c r="C295" s="8">
        <v>-12.1998266568486</v>
      </c>
      <c r="E295" s="8">
        <v>37.044817927170875</v>
      </c>
      <c r="F295" s="8">
        <v>24</v>
      </c>
    </row>
    <row r="296" spans="1:6" x14ac:dyDescent="0.55000000000000004">
      <c r="A296" s="8">
        <v>266</v>
      </c>
      <c r="B296" s="8">
        <v>29.079225986351592</v>
      </c>
      <c r="C296" s="8">
        <v>3.9207740136484084</v>
      </c>
      <c r="E296" s="8">
        <v>37.184873949579838</v>
      </c>
      <c r="F296" s="8">
        <v>24</v>
      </c>
    </row>
    <row r="297" spans="1:6" x14ac:dyDescent="0.55000000000000004">
      <c r="A297" s="8">
        <v>267</v>
      </c>
      <c r="B297" s="8">
        <v>32.784969888881861</v>
      </c>
      <c r="C297" s="8">
        <v>-0.28496988888186081</v>
      </c>
      <c r="E297" s="8">
        <v>37.324929971988801</v>
      </c>
      <c r="F297" s="8">
        <v>24</v>
      </c>
    </row>
    <row r="298" spans="1:6" x14ac:dyDescent="0.55000000000000004">
      <c r="A298" s="8">
        <v>268</v>
      </c>
      <c r="B298" s="8">
        <v>30.398963769042631</v>
      </c>
      <c r="C298" s="8">
        <v>2.1010362309573694</v>
      </c>
      <c r="E298" s="8">
        <v>37.464985994397765</v>
      </c>
      <c r="F298" s="8">
        <v>24</v>
      </c>
    </row>
    <row r="299" spans="1:6" x14ac:dyDescent="0.55000000000000004">
      <c r="A299" s="8">
        <v>269</v>
      </c>
      <c r="B299" s="8">
        <v>37.078832495971092</v>
      </c>
      <c r="C299" s="8">
        <v>-5.078832495971092</v>
      </c>
      <c r="E299" s="8">
        <v>37.605042016806728</v>
      </c>
      <c r="F299" s="8">
        <v>24</v>
      </c>
    </row>
    <row r="300" spans="1:6" x14ac:dyDescent="0.55000000000000004">
      <c r="A300" s="8">
        <v>270</v>
      </c>
      <c r="B300" s="8">
        <v>21.418224006826559</v>
      </c>
      <c r="C300" s="8">
        <v>10.581775993173441</v>
      </c>
      <c r="E300" s="8">
        <v>37.745098039215691</v>
      </c>
      <c r="F300" s="8">
        <v>24</v>
      </c>
    </row>
    <row r="301" spans="1:6" x14ac:dyDescent="0.55000000000000004">
      <c r="A301" s="8">
        <v>271</v>
      </c>
      <c r="B301" s="8">
        <v>30.398963769042631</v>
      </c>
      <c r="C301" s="8">
        <v>1.6010362309573694</v>
      </c>
      <c r="E301" s="8">
        <v>37.885154061624654</v>
      </c>
      <c r="F301" s="8">
        <v>24</v>
      </c>
    </row>
    <row r="302" spans="1:6" x14ac:dyDescent="0.55000000000000004">
      <c r="A302" s="8">
        <v>272</v>
      </c>
      <c r="B302" s="8">
        <v>24.959361033516178</v>
      </c>
      <c r="C302" s="8">
        <v>7.0406389664838223</v>
      </c>
      <c r="E302" s="8">
        <v>38.025210084033617</v>
      </c>
      <c r="F302" s="8">
        <v>24</v>
      </c>
    </row>
    <row r="303" spans="1:6" x14ac:dyDescent="0.55000000000000004">
      <c r="A303" s="8">
        <v>273</v>
      </c>
      <c r="B303" s="8">
        <v>37.489570860370357</v>
      </c>
      <c r="C303" s="8">
        <v>-5.4895708603703568</v>
      </c>
      <c r="E303" s="8">
        <v>38.16526610644258</v>
      </c>
      <c r="F303" s="8">
        <v>24</v>
      </c>
    </row>
    <row r="304" spans="1:6" x14ac:dyDescent="0.55000000000000004">
      <c r="A304" s="8">
        <v>274</v>
      </c>
      <c r="B304" s="8">
        <v>29.078788618145389</v>
      </c>
      <c r="C304" s="8">
        <v>2.9212113818546115</v>
      </c>
      <c r="E304" s="8">
        <v>38.305322128851543</v>
      </c>
      <c r="F304" s="8">
        <v>24</v>
      </c>
    </row>
    <row r="305" spans="1:6" x14ac:dyDescent="0.55000000000000004">
      <c r="A305" s="8">
        <v>275</v>
      </c>
      <c r="B305" s="8">
        <v>22.143862796011803</v>
      </c>
      <c r="C305" s="8">
        <v>9.8561372039881974</v>
      </c>
      <c r="E305" s="8">
        <v>38.445378151260506</v>
      </c>
      <c r="F305" s="8">
        <v>24</v>
      </c>
    </row>
    <row r="306" spans="1:6" x14ac:dyDescent="0.55000000000000004">
      <c r="A306" s="8">
        <v>276</v>
      </c>
      <c r="B306" s="8">
        <v>29.079225986351592</v>
      </c>
      <c r="C306" s="8">
        <v>2.9207740136484084</v>
      </c>
      <c r="E306" s="8">
        <v>38.585434173669469</v>
      </c>
      <c r="F306" s="8">
        <v>24</v>
      </c>
    </row>
    <row r="307" spans="1:6" x14ac:dyDescent="0.55000000000000004">
      <c r="A307" s="8">
        <v>277</v>
      </c>
      <c r="B307" s="8">
        <v>25.912890283172892</v>
      </c>
      <c r="C307" s="8">
        <v>6.0871097168271078</v>
      </c>
      <c r="E307" s="8">
        <v>38.725490196078432</v>
      </c>
      <c r="F307" s="8">
        <v>24</v>
      </c>
    </row>
    <row r="308" spans="1:6" x14ac:dyDescent="0.55000000000000004">
      <c r="A308" s="8">
        <v>278</v>
      </c>
      <c r="B308" s="8">
        <v>22.146795559531501</v>
      </c>
      <c r="C308" s="8">
        <v>9.8532044404684989</v>
      </c>
      <c r="E308" s="8">
        <v>38.865546218487395</v>
      </c>
      <c r="F308" s="8">
        <v>24.5</v>
      </c>
    </row>
    <row r="309" spans="1:6" x14ac:dyDescent="0.55000000000000004">
      <c r="A309" s="8">
        <v>279</v>
      </c>
      <c r="B309" s="8">
        <v>22.145735091415084</v>
      </c>
      <c r="C309" s="8">
        <v>9.8542649085849163</v>
      </c>
      <c r="E309" s="8">
        <v>39.005602240896366</v>
      </c>
      <c r="F309" s="8">
        <v>25</v>
      </c>
    </row>
    <row r="310" spans="1:6" x14ac:dyDescent="0.55000000000000004">
      <c r="A310" s="8">
        <v>280</v>
      </c>
      <c r="B310" s="8">
        <v>37.884824867849453</v>
      </c>
      <c r="C310" s="8">
        <v>-5.8848248678494528</v>
      </c>
      <c r="E310" s="8">
        <v>39.145658263305329</v>
      </c>
      <c r="F310" s="8">
        <v>25</v>
      </c>
    </row>
    <row r="311" spans="1:6" x14ac:dyDescent="0.55000000000000004">
      <c r="A311" s="8">
        <v>281</v>
      </c>
      <c r="B311" s="8">
        <v>29.078788618145389</v>
      </c>
      <c r="C311" s="8">
        <v>2.9212113818546115</v>
      </c>
      <c r="E311" s="8">
        <v>39.285714285714292</v>
      </c>
      <c r="F311" s="8">
        <v>25</v>
      </c>
    </row>
    <row r="312" spans="1:6" x14ac:dyDescent="0.55000000000000004">
      <c r="A312" s="8">
        <v>282</v>
      </c>
      <c r="B312" s="8">
        <v>24.43430756860241</v>
      </c>
      <c r="C312" s="8">
        <v>7.56569243139759</v>
      </c>
      <c r="E312" s="8">
        <v>39.425770308123255</v>
      </c>
      <c r="F312" s="8">
        <v>25</v>
      </c>
    </row>
    <row r="313" spans="1:6" x14ac:dyDescent="0.55000000000000004">
      <c r="A313" s="8">
        <v>283</v>
      </c>
      <c r="B313" s="8">
        <v>28.133747500595973</v>
      </c>
      <c r="C313" s="8">
        <v>3.8662524994040268</v>
      </c>
      <c r="E313" s="8">
        <v>39.565826330532218</v>
      </c>
      <c r="F313" s="8">
        <v>25</v>
      </c>
    </row>
    <row r="314" spans="1:6" x14ac:dyDescent="0.55000000000000004">
      <c r="A314" s="8">
        <v>284</v>
      </c>
      <c r="B314" s="8">
        <v>29.072235584233912</v>
      </c>
      <c r="C314" s="8">
        <v>2.927764415766088</v>
      </c>
      <c r="E314" s="8">
        <v>39.705882352941181</v>
      </c>
      <c r="F314" s="8">
        <v>25</v>
      </c>
    </row>
    <row r="315" spans="1:6" x14ac:dyDescent="0.55000000000000004">
      <c r="A315" s="8">
        <v>285</v>
      </c>
      <c r="B315" s="8">
        <v>21.418224006826559</v>
      </c>
      <c r="C315" s="8">
        <v>10.581775993173441</v>
      </c>
      <c r="E315" s="8">
        <v>39.845938375350144</v>
      </c>
      <c r="F315" s="8">
        <v>25</v>
      </c>
    </row>
    <row r="316" spans="1:6" x14ac:dyDescent="0.55000000000000004">
      <c r="A316" s="8">
        <v>286</v>
      </c>
      <c r="B316" s="8">
        <v>29.081409831709976</v>
      </c>
      <c r="C316" s="8">
        <v>2.9185901682900237</v>
      </c>
      <c r="E316" s="8">
        <v>39.985994397759107</v>
      </c>
      <c r="F316" s="8">
        <v>25</v>
      </c>
    </row>
    <row r="317" spans="1:6" x14ac:dyDescent="0.55000000000000004">
      <c r="A317" s="8">
        <v>287</v>
      </c>
      <c r="B317" s="8">
        <v>25.2177882604472</v>
      </c>
      <c r="C317" s="8">
        <v>5.7822117395527997</v>
      </c>
      <c r="E317" s="8">
        <v>40.12605042016807</v>
      </c>
      <c r="F317" s="8">
        <v>25</v>
      </c>
    </row>
    <row r="318" spans="1:6" x14ac:dyDescent="0.55000000000000004">
      <c r="A318" s="8">
        <v>288</v>
      </c>
      <c r="B318" s="8">
        <v>32.934897503604425</v>
      </c>
      <c r="C318" s="8">
        <v>-1.9348975036044251</v>
      </c>
      <c r="E318" s="8">
        <v>40.266106442577033</v>
      </c>
      <c r="F318" s="8">
        <v>25</v>
      </c>
    </row>
    <row r="319" spans="1:6" x14ac:dyDescent="0.55000000000000004">
      <c r="A319" s="8">
        <v>289</v>
      </c>
      <c r="B319" s="8">
        <v>34.5210091377864</v>
      </c>
      <c r="C319" s="8">
        <v>-3.5210091377864003</v>
      </c>
      <c r="E319" s="8">
        <v>40.406162464985997</v>
      </c>
      <c r="F319" s="8">
        <v>25</v>
      </c>
    </row>
    <row r="320" spans="1:6" x14ac:dyDescent="0.55000000000000004">
      <c r="A320" s="8">
        <v>290</v>
      </c>
      <c r="B320" s="8">
        <v>17.425987766660302</v>
      </c>
      <c r="C320" s="8">
        <v>13.574012233339698</v>
      </c>
      <c r="E320" s="8">
        <v>40.54621848739496</v>
      </c>
      <c r="F320" s="8">
        <v>25</v>
      </c>
    </row>
    <row r="321" spans="1:6" x14ac:dyDescent="0.55000000000000004">
      <c r="A321" s="8">
        <v>291</v>
      </c>
      <c r="B321" s="8">
        <v>29.370479794129221</v>
      </c>
      <c r="C321" s="8">
        <v>1.6295202058707794</v>
      </c>
      <c r="E321" s="8">
        <v>40.686274509803923</v>
      </c>
      <c r="F321" s="8">
        <v>25</v>
      </c>
    </row>
    <row r="322" spans="1:6" x14ac:dyDescent="0.55000000000000004">
      <c r="A322" s="8">
        <v>292</v>
      </c>
      <c r="B322" s="8">
        <v>37.078832495971092</v>
      </c>
      <c r="C322" s="8">
        <v>-6.078832495971092</v>
      </c>
      <c r="E322" s="8">
        <v>40.826330532212886</v>
      </c>
      <c r="F322" s="8">
        <v>25</v>
      </c>
    </row>
    <row r="323" spans="1:6" x14ac:dyDescent="0.55000000000000004">
      <c r="A323" s="8">
        <v>293</v>
      </c>
      <c r="B323" s="8">
        <v>32.021272619186277</v>
      </c>
      <c r="C323" s="8">
        <v>-1.0212726191862771</v>
      </c>
      <c r="E323" s="8">
        <v>40.966386554621856</v>
      </c>
      <c r="F323" s="8">
        <v>25</v>
      </c>
    </row>
    <row r="324" spans="1:6" x14ac:dyDescent="0.55000000000000004">
      <c r="A324" s="8">
        <v>294</v>
      </c>
      <c r="B324" s="8">
        <v>40.495119529154493</v>
      </c>
      <c r="C324" s="8">
        <v>-9.4951195291544934</v>
      </c>
      <c r="E324" s="8">
        <v>41.106442577030819</v>
      </c>
      <c r="F324" s="8">
        <v>25</v>
      </c>
    </row>
    <row r="325" spans="1:6" x14ac:dyDescent="0.55000000000000004">
      <c r="A325" s="8">
        <v>295</v>
      </c>
      <c r="B325" s="8">
        <v>30.108333061175216</v>
      </c>
      <c r="C325" s="8">
        <v>0.89166693882478398</v>
      </c>
      <c r="E325" s="8">
        <v>41.246498599439782</v>
      </c>
      <c r="F325" s="8">
        <v>25</v>
      </c>
    </row>
    <row r="326" spans="1:6" x14ac:dyDescent="0.55000000000000004">
      <c r="A326" s="8">
        <v>296</v>
      </c>
      <c r="B326" s="8">
        <v>33.487174186293046</v>
      </c>
      <c r="C326" s="8">
        <v>-2.4871741862930463</v>
      </c>
      <c r="E326" s="8">
        <v>41.386554621848745</v>
      </c>
      <c r="F326" s="8">
        <v>25</v>
      </c>
    </row>
    <row r="327" spans="1:6" x14ac:dyDescent="0.55000000000000004">
      <c r="A327" s="8">
        <v>297</v>
      </c>
      <c r="B327" s="8">
        <v>22.145735091415084</v>
      </c>
      <c r="C327" s="8">
        <v>8.8542649085849163</v>
      </c>
      <c r="E327" s="8">
        <v>41.526610644257708</v>
      </c>
      <c r="F327" s="8">
        <v>25</v>
      </c>
    </row>
    <row r="328" spans="1:6" x14ac:dyDescent="0.55000000000000004">
      <c r="A328" s="8">
        <v>298</v>
      </c>
      <c r="B328" s="8">
        <v>29.081409831709976</v>
      </c>
      <c r="C328" s="8">
        <v>1.9185901682900237</v>
      </c>
      <c r="E328" s="8">
        <v>41.666666666666671</v>
      </c>
      <c r="F328" s="8">
        <v>25</v>
      </c>
    </row>
    <row r="329" spans="1:6" x14ac:dyDescent="0.55000000000000004">
      <c r="A329" s="8">
        <v>299</v>
      </c>
      <c r="B329" s="8">
        <v>22.425007706448049</v>
      </c>
      <c r="C329" s="8">
        <v>8.5749922935519507</v>
      </c>
      <c r="E329" s="8">
        <v>41.806722689075634</v>
      </c>
      <c r="F329" s="8">
        <v>25</v>
      </c>
    </row>
    <row r="330" spans="1:6" x14ac:dyDescent="0.55000000000000004">
      <c r="A330" s="8">
        <v>300</v>
      </c>
      <c r="B330" s="8">
        <v>25.378849800323383</v>
      </c>
      <c r="C330" s="8">
        <v>5.6211501996766167</v>
      </c>
      <c r="E330" s="8">
        <v>41.946778711484598</v>
      </c>
      <c r="F330" s="8">
        <v>25</v>
      </c>
    </row>
    <row r="331" spans="1:6" x14ac:dyDescent="0.55000000000000004">
      <c r="A331" s="8">
        <v>301</v>
      </c>
      <c r="B331" s="8">
        <v>29.081035372629323</v>
      </c>
      <c r="C331" s="8">
        <v>1.9189646273706771</v>
      </c>
      <c r="E331" s="8">
        <v>42.086834733893561</v>
      </c>
      <c r="F331" s="8">
        <v>25</v>
      </c>
    </row>
    <row r="332" spans="1:6" x14ac:dyDescent="0.55000000000000004">
      <c r="A332" s="8">
        <v>302</v>
      </c>
      <c r="B332" s="8">
        <v>31.860192305378764</v>
      </c>
      <c r="C332" s="8">
        <v>-0.86019230537876368</v>
      </c>
      <c r="E332" s="8">
        <v>42.226890756302524</v>
      </c>
      <c r="F332" s="8">
        <v>26</v>
      </c>
    </row>
    <row r="333" spans="1:6" x14ac:dyDescent="0.55000000000000004">
      <c r="A333" s="8">
        <v>303</v>
      </c>
      <c r="B333" s="8">
        <v>44.518374039180728</v>
      </c>
      <c r="C333" s="8">
        <v>-13.518374039180728</v>
      </c>
      <c r="E333" s="8">
        <v>42.366946778711487</v>
      </c>
      <c r="F333" s="8">
        <v>26</v>
      </c>
    </row>
    <row r="334" spans="1:6" x14ac:dyDescent="0.55000000000000004">
      <c r="A334" s="8">
        <v>304</v>
      </c>
      <c r="B334" s="8">
        <v>29.372040539577391</v>
      </c>
      <c r="C334" s="8">
        <v>1.1279594604226091</v>
      </c>
      <c r="E334" s="8">
        <v>42.50700280112045</v>
      </c>
      <c r="F334" s="8">
        <v>26</v>
      </c>
    </row>
    <row r="335" spans="1:6" x14ac:dyDescent="0.55000000000000004">
      <c r="A335" s="8">
        <v>305</v>
      </c>
      <c r="B335" s="8">
        <v>29.076916322742107</v>
      </c>
      <c r="C335" s="8">
        <v>1.4230836772578925</v>
      </c>
      <c r="E335" s="8">
        <v>42.647058823529413</v>
      </c>
      <c r="F335" s="8">
        <v>26</v>
      </c>
    </row>
    <row r="336" spans="1:6" x14ac:dyDescent="0.55000000000000004">
      <c r="A336" s="8">
        <v>306</v>
      </c>
      <c r="B336" s="8">
        <v>22.368214246603156</v>
      </c>
      <c r="C336" s="8">
        <v>7.6317857533968443</v>
      </c>
      <c r="E336" s="8">
        <v>42.787114845938376</v>
      </c>
      <c r="F336" s="8">
        <v>26</v>
      </c>
    </row>
    <row r="337" spans="1:6" x14ac:dyDescent="0.55000000000000004">
      <c r="A337" s="8">
        <v>307</v>
      </c>
      <c r="B337" s="8">
        <v>29.076916322742107</v>
      </c>
      <c r="C337" s="8">
        <v>0.92308367725789253</v>
      </c>
      <c r="E337" s="8">
        <v>42.927170868347346</v>
      </c>
      <c r="F337" s="8">
        <v>26</v>
      </c>
    </row>
    <row r="338" spans="1:6" x14ac:dyDescent="0.55000000000000004">
      <c r="A338" s="8">
        <v>308</v>
      </c>
      <c r="B338" s="8">
        <v>37.041386587905514</v>
      </c>
      <c r="C338" s="8">
        <v>-7.0413865879055137</v>
      </c>
      <c r="E338" s="8">
        <v>43.067226890756309</v>
      </c>
      <c r="F338" s="8">
        <v>26</v>
      </c>
    </row>
    <row r="339" spans="1:6" x14ac:dyDescent="0.55000000000000004">
      <c r="A339" s="8">
        <v>309</v>
      </c>
      <c r="B339" s="8">
        <v>37.041386587905514</v>
      </c>
      <c r="C339" s="8">
        <v>-7.0413865879055137</v>
      </c>
      <c r="E339" s="8">
        <v>43.207282913165272</v>
      </c>
      <c r="F339" s="8">
        <v>26</v>
      </c>
    </row>
    <row r="340" spans="1:6" x14ac:dyDescent="0.55000000000000004">
      <c r="A340" s="8">
        <v>310</v>
      </c>
      <c r="B340" s="8">
        <v>37.078832495971092</v>
      </c>
      <c r="C340" s="8">
        <v>-7.078832495971092</v>
      </c>
      <c r="E340" s="8">
        <v>43.347338935574236</v>
      </c>
      <c r="F340" s="8">
        <v>26</v>
      </c>
    </row>
    <row r="341" spans="1:6" x14ac:dyDescent="0.55000000000000004">
      <c r="A341" s="8">
        <v>311</v>
      </c>
      <c r="B341" s="8">
        <v>29.089273472403747</v>
      </c>
      <c r="C341" s="8">
        <v>0.91072652759625328</v>
      </c>
      <c r="E341" s="8">
        <v>43.487394957983199</v>
      </c>
      <c r="F341" s="8">
        <v>26</v>
      </c>
    </row>
    <row r="342" spans="1:6" x14ac:dyDescent="0.55000000000000004">
      <c r="A342" s="8">
        <v>312</v>
      </c>
      <c r="B342" s="8">
        <v>24.955616442709623</v>
      </c>
      <c r="C342" s="8">
        <v>5.0443835572903772</v>
      </c>
      <c r="E342" s="8">
        <v>43.627450980392162</v>
      </c>
      <c r="F342" s="8">
        <v>26</v>
      </c>
    </row>
    <row r="343" spans="1:6" x14ac:dyDescent="0.55000000000000004">
      <c r="A343" s="8">
        <v>313</v>
      </c>
      <c r="B343" s="8">
        <v>37.336667235048047</v>
      </c>
      <c r="C343" s="8">
        <v>-7.3366672350480471</v>
      </c>
      <c r="E343" s="8">
        <v>43.767507002801125</v>
      </c>
      <c r="F343" s="8">
        <v>26</v>
      </c>
    </row>
    <row r="344" spans="1:6" x14ac:dyDescent="0.55000000000000004">
      <c r="A344" s="8">
        <v>314</v>
      </c>
      <c r="B344" s="8">
        <v>22.122144169333772</v>
      </c>
      <c r="C344" s="8">
        <v>7.8778558306662276</v>
      </c>
      <c r="E344" s="8">
        <v>43.907563025210088</v>
      </c>
      <c r="F344" s="8">
        <v>26</v>
      </c>
    </row>
    <row r="345" spans="1:6" x14ac:dyDescent="0.55000000000000004">
      <c r="A345" s="8">
        <v>315</v>
      </c>
      <c r="B345" s="8">
        <v>32.875900536355651</v>
      </c>
      <c r="C345" s="8">
        <v>-2.8759005363556511</v>
      </c>
      <c r="E345" s="8">
        <v>44.047619047619051</v>
      </c>
      <c r="F345" s="8">
        <v>26</v>
      </c>
    </row>
    <row r="346" spans="1:6" x14ac:dyDescent="0.55000000000000004">
      <c r="A346" s="8">
        <v>316</v>
      </c>
      <c r="B346" s="8">
        <v>37.779589418338219</v>
      </c>
      <c r="C346" s="8">
        <v>-7.7795894183382188</v>
      </c>
      <c r="E346" s="8">
        <v>44.187675070028014</v>
      </c>
      <c r="F346" s="8">
        <v>26</v>
      </c>
    </row>
    <row r="347" spans="1:6" x14ac:dyDescent="0.55000000000000004">
      <c r="A347" s="8">
        <v>317</v>
      </c>
      <c r="B347" s="8">
        <v>30.408699705139679</v>
      </c>
      <c r="C347" s="8">
        <v>-0.40869970513967857</v>
      </c>
      <c r="E347" s="8">
        <v>44.327731092436977</v>
      </c>
      <c r="F347" s="8">
        <v>26</v>
      </c>
    </row>
    <row r="348" spans="1:6" x14ac:dyDescent="0.55000000000000004">
      <c r="A348" s="8">
        <v>318</v>
      </c>
      <c r="B348" s="8">
        <v>29.088899013323093</v>
      </c>
      <c r="C348" s="8">
        <v>0.91110098667690664</v>
      </c>
      <c r="E348" s="8">
        <v>44.46778711484594</v>
      </c>
      <c r="F348" s="8">
        <v>26</v>
      </c>
    </row>
    <row r="349" spans="1:6" x14ac:dyDescent="0.55000000000000004">
      <c r="A349" s="8">
        <v>319</v>
      </c>
      <c r="B349" s="8">
        <v>37.041386587905514</v>
      </c>
      <c r="C349" s="8">
        <v>-7.0413865879055137</v>
      </c>
      <c r="E349" s="8">
        <v>44.607843137254903</v>
      </c>
      <c r="F349" s="8">
        <v>26</v>
      </c>
    </row>
    <row r="350" spans="1:6" x14ac:dyDescent="0.55000000000000004">
      <c r="A350" s="8">
        <v>320</v>
      </c>
      <c r="B350" s="8">
        <v>44.859068893451891</v>
      </c>
      <c r="C350" s="8">
        <v>-14.859068893451891</v>
      </c>
      <c r="E350" s="8">
        <v>44.747899159663866</v>
      </c>
      <c r="F350" s="8">
        <v>27</v>
      </c>
    </row>
    <row r="351" spans="1:6" x14ac:dyDescent="0.55000000000000004">
      <c r="A351" s="8">
        <v>321</v>
      </c>
      <c r="B351" s="8">
        <v>29.076916322742107</v>
      </c>
      <c r="C351" s="8">
        <v>0.92308367725789253</v>
      </c>
      <c r="E351" s="8">
        <v>44.88795518207283</v>
      </c>
      <c r="F351" s="8">
        <v>27</v>
      </c>
    </row>
    <row r="352" spans="1:6" x14ac:dyDescent="0.55000000000000004">
      <c r="A352" s="8">
        <v>322</v>
      </c>
      <c r="B352" s="8">
        <v>37.231818692464444</v>
      </c>
      <c r="C352" s="8">
        <v>-7.2318186924644436</v>
      </c>
      <c r="E352" s="8">
        <v>45.0280112044818</v>
      </c>
      <c r="F352" s="8">
        <v>27</v>
      </c>
    </row>
    <row r="353" spans="1:6" x14ac:dyDescent="0.55000000000000004">
      <c r="A353" s="8">
        <v>323</v>
      </c>
      <c r="B353" s="8">
        <v>29.358372783133458</v>
      </c>
      <c r="C353" s="8">
        <v>0.64162721686654223</v>
      </c>
      <c r="E353" s="8">
        <v>45.168067226890763</v>
      </c>
      <c r="F353" s="8">
        <v>27</v>
      </c>
    </row>
    <row r="354" spans="1:6" x14ac:dyDescent="0.55000000000000004">
      <c r="A354" s="8">
        <v>324</v>
      </c>
      <c r="B354" s="8">
        <v>37.038223347765438</v>
      </c>
      <c r="C354" s="8">
        <v>-7.0382233477654381</v>
      </c>
      <c r="E354" s="8">
        <v>45.308123249299726</v>
      </c>
      <c r="F354" s="8">
        <v>27</v>
      </c>
    </row>
    <row r="355" spans="1:6" x14ac:dyDescent="0.55000000000000004">
      <c r="A355" s="8">
        <v>325</v>
      </c>
      <c r="B355" s="8">
        <v>29.079225986351592</v>
      </c>
      <c r="C355" s="8">
        <v>0.92077401364840838</v>
      </c>
      <c r="E355" s="8">
        <v>45.448179271708689</v>
      </c>
      <c r="F355" s="8">
        <v>27</v>
      </c>
    </row>
    <row r="356" spans="1:6" x14ac:dyDescent="0.55000000000000004">
      <c r="A356" s="8">
        <v>326</v>
      </c>
      <c r="B356" s="8">
        <v>18.276964695048765</v>
      </c>
      <c r="C356" s="8">
        <v>11.723035304951235</v>
      </c>
      <c r="E356" s="8">
        <v>45.588235294117652</v>
      </c>
      <c r="F356" s="8">
        <v>27</v>
      </c>
    </row>
    <row r="357" spans="1:6" x14ac:dyDescent="0.55000000000000004">
      <c r="A357" s="8">
        <v>327</v>
      </c>
      <c r="B357" s="8">
        <v>30.398963769042631</v>
      </c>
      <c r="C357" s="8">
        <v>-0.39896376904263064</v>
      </c>
      <c r="E357" s="8">
        <v>45.728291316526615</v>
      </c>
      <c r="F357" s="8">
        <v>27</v>
      </c>
    </row>
    <row r="358" spans="1:6" x14ac:dyDescent="0.55000000000000004">
      <c r="A358" s="8">
        <v>328</v>
      </c>
      <c r="B358" s="8">
        <v>29.089210563278197</v>
      </c>
      <c r="C358" s="8">
        <v>0.91078943672180301</v>
      </c>
      <c r="E358" s="8">
        <v>45.868347338935578</v>
      </c>
      <c r="F358" s="8">
        <v>27</v>
      </c>
    </row>
    <row r="359" spans="1:6" x14ac:dyDescent="0.55000000000000004">
      <c r="A359" s="8">
        <v>329</v>
      </c>
      <c r="B359" s="8">
        <v>24.304744726695528</v>
      </c>
      <c r="C359" s="8">
        <v>5.6952552733044719</v>
      </c>
      <c r="E359" s="8">
        <v>46.008403361344541</v>
      </c>
      <c r="F359" s="8">
        <v>27</v>
      </c>
    </row>
    <row r="360" spans="1:6" x14ac:dyDescent="0.55000000000000004">
      <c r="A360" s="8">
        <v>330</v>
      </c>
      <c r="B360" s="8">
        <v>38.167966394103757</v>
      </c>
      <c r="C360" s="8">
        <v>-8.1679663941037575</v>
      </c>
      <c r="E360" s="8">
        <v>46.148459383753504</v>
      </c>
      <c r="F360" s="8">
        <v>27</v>
      </c>
    </row>
    <row r="361" spans="1:6" x14ac:dyDescent="0.55000000000000004">
      <c r="A361" s="8">
        <v>331</v>
      </c>
      <c r="B361" s="8">
        <v>26.203520991040307</v>
      </c>
      <c r="C361" s="8">
        <v>2.7964790089596931</v>
      </c>
      <c r="E361" s="8">
        <v>46.288515406162468</v>
      </c>
      <c r="F361" s="8">
        <v>27</v>
      </c>
    </row>
    <row r="362" spans="1:6" x14ac:dyDescent="0.55000000000000004">
      <c r="A362" s="8">
        <v>332</v>
      </c>
      <c r="B362" s="8">
        <v>30.436409677108202</v>
      </c>
      <c r="C362" s="8">
        <v>-1.4364096771082018</v>
      </c>
      <c r="E362" s="8">
        <v>46.428571428571431</v>
      </c>
      <c r="F362" s="8">
        <v>27</v>
      </c>
    </row>
    <row r="363" spans="1:6" x14ac:dyDescent="0.55000000000000004">
      <c r="A363" s="8">
        <v>333</v>
      </c>
      <c r="B363" s="8">
        <v>22.122144169333772</v>
      </c>
      <c r="C363" s="8">
        <v>6.8778558306662276</v>
      </c>
      <c r="E363" s="8">
        <v>46.568627450980394</v>
      </c>
      <c r="F363" s="8">
        <v>27</v>
      </c>
    </row>
    <row r="364" spans="1:6" x14ac:dyDescent="0.55000000000000004">
      <c r="A364" s="8">
        <v>334</v>
      </c>
      <c r="B364" s="8">
        <v>29.076916322742107</v>
      </c>
      <c r="C364" s="8">
        <v>-7.6916322742107468E-2</v>
      </c>
      <c r="E364" s="8">
        <v>46.708683473389357</v>
      </c>
      <c r="F364" s="8">
        <v>27</v>
      </c>
    </row>
    <row r="365" spans="1:6" x14ac:dyDescent="0.55000000000000004">
      <c r="A365" s="8">
        <v>335</v>
      </c>
      <c r="B365" s="8">
        <v>32.920835626034339</v>
      </c>
      <c r="C365" s="8">
        <v>-3.9208356260343393</v>
      </c>
      <c r="E365" s="8">
        <v>46.84873949579832</v>
      </c>
      <c r="F365" s="8">
        <v>27</v>
      </c>
    </row>
    <row r="366" spans="1:6" x14ac:dyDescent="0.55000000000000004">
      <c r="A366" s="8">
        <v>336</v>
      </c>
      <c r="B366" s="8">
        <v>26.203520991040307</v>
      </c>
      <c r="C366" s="8">
        <v>2.7964790089596931</v>
      </c>
      <c r="E366" s="8">
        <v>46.98879551820729</v>
      </c>
      <c r="F366" s="8">
        <v>27</v>
      </c>
    </row>
    <row r="367" spans="1:6" x14ac:dyDescent="0.55000000000000004">
      <c r="A367" s="8">
        <v>337</v>
      </c>
      <c r="B367" s="8">
        <v>29.081035372629323</v>
      </c>
      <c r="C367" s="8">
        <v>-8.1035372629322922E-2</v>
      </c>
      <c r="E367" s="8">
        <v>47.128851540616253</v>
      </c>
      <c r="F367" s="8">
        <v>27</v>
      </c>
    </row>
    <row r="368" spans="1:6" x14ac:dyDescent="0.55000000000000004">
      <c r="A368" s="8">
        <v>338</v>
      </c>
      <c r="B368" s="8">
        <v>37.078832495971092</v>
      </c>
      <c r="C368" s="8">
        <v>-8.078832495971092</v>
      </c>
      <c r="E368" s="8">
        <v>47.268907563025216</v>
      </c>
      <c r="F368" s="8">
        <v>28</v>
      </c>
    </row>
    <row r="369" spans="1:6" x14ac:dyDescent="0.55000000000000004">
      <c r="A369" s="8">
        <v>339</v>
      </c>
      <c r="B369" s="8">
        <v>24.509761073354536</v>
      </c>
      <c r="C369" s="8">
        <v>4.4902389266454641</v>
      </c>
      <c r="E369" s="8">
        <v>47.408963585434179</v>
      </c>
      <c r="F369" s="8">
        <v>28</v>
      </c>
    </row>
    <row r="370" spans="1:6" x14ac:dyDescent="0.55000000000000004">
      <c r="A370" s="8">
        <v>340</v>
      </c>
      <c r="B370" s="8">
        <v>20.684858997955189</v>
      </c>
      <c r="C370" s="8">
        <v>8.3151410020448111</v>
      </c>
      <c r="E370" s="8">
        <v>47.549019607843142</v>
      </c>
      <c r="F370" s="8">
        <v>28</v>
      </c>
    </row>
    <row r="371" spans="1:6" x14ac:dyDescent="0.55000000000000004">
      <c r="A371" s="8">
        <v>341</v>
      </c>
      <c r="B371" s="8">
        <v>40.276435426051549</v>
      </c>
      <c r="C371" s="8">
        <v>-11.276435426051549</v>
      </c>
      <c r="E371" s="8">
        <v>47.689075630252105</v>
      </c>
      <c r="F371" s="8">
        <v>28</v>
      </c>
    </row>
    <row r="372" spans="1:6" x14ac:dyDescent="0.55000000000000004">
      <c r="A372" s="8">
        <v>342</v>
      </c>
      <c r="B372" s="8">
        <v>32.820169042463505</v>
      </c>
      <c r="C372" s="8">
        <v>-3.8201690424635046</v>
      </c>
      <c r="E372" s="8">
        <v>47.829131652661069</v>
      </c>
      <c r="F372" s="8">
        <v>28</v>
      </c>
    </row>
    <row r="373" spans="1:6" x14ac:dyDescent="0.55000000000000004">
      <c r="A373" s="8">
        <v>343</v>
      </c>
      <c r="B373" s="8">
        <v>29.079537536306699</v>
      </c>
      <c r="C373" s="8">
        <v>-7.9537536306698797E-2</v>
      </c>
      <c r="E373" s="8">
        <v>47.969187675070032</v>
      </c>
      <c r="F373" s="8">
        <v>28</v>
      </c>
    </row>
    <row r="374" spans="1:6" x14ac:dyDescent="0.55000000000000004">
      <c r="A374" s="8">
        <v>344</v>
      </c>
      <c r="B374" s="8">
        <v>22.146172459621287</v>
      </c>
      <c r="C374" s="8">
        <v>6.8538275403787132</v>
      </c>
      <c r="E374" s="8">
        <v>48.109243697478995</v>
      </c>
      <c r="F374" s="8">
        <v>28</v>
      </c>
    </row>
    <row r="375" spans="1:6" x14ac:dyDescent="0.55000000000000004">
      <c r="A375" s="8">
        <v>345</v>
      </c>
      <c r="B375" s="8">
        <v>25.091233539032544</v>
      </c>
      <c r="C375" s="8">
        <v>3.9087664609674562</v>
      </c>
      <c r="E375" s="8">
        <v>48.249299719887958</v>
      </c>
      <c r="F375" s="8">
        <v>28</v>
      </c>
    </row>
    <row r="376" spans="1:6" x14ac:dyDescent="0.55000000000000004">
      <c r="A376" s="8">
        <v>346</v>
      </c>
      <c r="B376" s="8">
        <v>22.148356304979671</v>
      </c>
      <c r="C376" s="8">
        <v>6.8516436950203286</v>
      </c>
      <c r="E376" s="8">
        <v>48.389355742296921</v>
      </c>
      <c r="F376" s="8">
        <v>28</v>
      </c>
    </row>
    <row r="377" spans="1:6" x14ac:dyDescent="0.55000000000000004">
      <c r="A377" s="8">
        <v>347</v>
      </c>
      <c r="B377" s="8">
        <v>25.888747449946433</v>
      </c>
      <c r="C377" s="8">
        <v>3.1112525500535675</v>
      </c>
      <c r="E377" s="8">
        <v>48.529411764705884</v>
      </c>
      <c r="F377" s="8">
        <v>28</v>
      </c>
    </row>
    <row r="378" spans="1:6" x14ac:dyDescent="0.55000000000000004">
      <c r="A378" s="8">
        <v>348</v>
      </c>
      <c r="B378" s="8">
        <v>29.055447834729954</v>
      </c>
      <c r="C378" s="8">
        <v>-5.5447834729953627E-2</v>
      </c>
      <c r="E378" s="8">
        <v>48.669467787114847</v>
      </c>
      <c r="F378" s="8">
        <v>28</v>
      </c>
    </row>
    <row r="379" spans="1:6" x14ac:dyDescent="0.55000000000000004">
      <c r="A379" s="8">
        <v>349</v>
      </c>
      <c r="B379" s="8">
        <v>35.466805815793691</v>
      </c>
      <c r="C379" s="8">
        <v>-6.4668058157936912</v>
      </c>
      <c r="E379" s="8">
        <v>48.80952380952381</v>
      </c>
      <c r="F379" s="8">
        <v>28</v>
      </c>
    </row>
    <row r="380" spans="1:6" x14ac:dyDescent="0.55000000000000004">
      <c r="A380" s="8">
        <v>350</v>
      </c>
      <c r="B380" s="8">
        <v>44.825367576192875</v>
      </c>
      <c r="C380" s="8">
        <v>-15.825367576192875</v>
      </c>
      <c r="E380" s="8">
        <v>48.94957983193278</v>
      </c>
      <c r="F380" s="8">
        <v>28</v>
      </c>
    </row>
    <row r="381" spans="1:6" x14ac:dyDescent="0.55000000000000004">
      <c r="A381" s="8">
        <v>351</v>
      </c>
      <c r="B381" s="8">
        <v>29.089210563278197</v>
      </c>
      <c r="C381" s="8">
        <v>-0.58921056327819699</v>
      </c>
      <c r="E381" s="8">
        <v>49.089635854341743</v>
      </c>
      <c r="F381" s="8">
        <v>28</v>
      </c>
    </row>
    <row r="382" spans="1:6" x14ac:dyDescent="0.55000000000000004">
      <c r="A382" s="8">
        <v>352</v>
      </c>
      <c r="B382" s="8">
        <v>28.956340498770967</v>
      </c>
      <c r="C382" s="8">
        <v>-0.45634049877096672</v>
      </c>
      <c r="E382" s="8">
        <v>49.229691876750707</v>
      </c>
      <c r="F382" s="8">
        <v>28</v>
      </c>
    </row>
    <row r="383" spans="1:6" x14ac:dyDescent="0.55000000000000004">
      <c r="A383" s="8">
        <v>353</v>
      </c>
      <c r="B383" s="8">
        <v>37.809933051718311</v>
      </c>
      <c r="C383" s="8">
        <v>-9.8099330517183105</v>
      </c>
      <c r="E383" s="8">
        <v>49.36974789915967</v>
      </c>
      <c r="F383" s="8">
        <v>28</v>
      </c>
    </row>
    <row r="384" spans="1:6" x14ac:dyDescent="0.55000000000000004">
      <c r="A384" s="8">
        <v>354</v>
      </c>
      <c r="B384" s="8">
        <v>40.043210327928584</v>
      </c>
      <c r="C384" s="8">
        <v>-12.043210327928584</v>
      </c>
      <c r="E384" s="8">
        <v>49.509803921568633</v>
      </c>
      <c r="F384" s="8">
        <v>28</v>
      </c>
    </row>
    <row r="385" spans="1:6" x14ac:dyDescent="0.55000000000000004">
      <c r="A385" s="8">
        <v>355</v>
      </c>
      <c r="B385" s="8">
        <v>44.569237565024359</v>
      </c>
      <c r="C385" s="8">
        <v>-16.569237565024359</v>
      </c>
      <c r="E385" s="8">
        <v>49.649859943977596</v>
      </c>
      <c r="F385" s="8">
        <v>28</v>
      </c>
    </row>
    <row r="386" spans="1:6" x14ac:dyDescent="0.55000000000000004">
      <c r="A386" s="8">
        <v>356</v>
      </c>
      <c r="B386" s="8">
        <v>29.369856694219006</v>
      </c>
      <c r="C386" s="8">
        <v>-1.3698566942190062</v>
      </c>
      <c r="E386" s="8">
        <v>49.789915966386559</v>
      </c>
      <c r="F386" s="8">
        <v>28</v>
      </c>
    </row>
    <row r="387" spans="1:6" x14ac:dyDescent="0.55000000000000004">
      <c r="A387" s="8">
        <v>357</v>
      </c>
      <c r="B387" s="8">
        <v>29.079225986351592</v>
      </c>
      <c r="C387" s="8">
        <v>-1.0792259863515916</v>
      </c>
      <c r="E387" s="8">
        <v>49.929971988795522</v>
      </c>
      <c r="F387" s="8">
        <v>28</v>
      </c>
    </row>
    <row r="388" spans="1:6" x14ac:dyDescent="0.55000000000000004">
      <c r="A388" s="8">
        <v>358</v>
      </c>
      <c r="B388" s="8">
        <v>28.351277533556864</v>
      </c>
      <c r="C388" s="8">
        <v>-0.35127753355686409</v>
      </c>
      <c r="E388" s="8">
        <v>50.070028011204485</v>
      </c>
      <c r="F388" s="8">
        <v>28</v>
      </c>
    </row>
    <row r="389" spans="1:6" x14ac:dyDescent="0.55000000000000004">
      <c r="A389" s="8">
        <v>359</v>
      </c>
      <c r="B389" s="8">
        <v>29.055197696064077</v>
      </c>
      <c r="C389" s="8">
        <v>-1.0551976960640772</v>
      </c>
      <c r="E389" s="8">
        <v>50.210084033613448</v>
      </c>
      <c r="F389" s="8">
        <v>28</v>
      </c>
    </row>
    <row r="390" spans="1:6" x14ac:dyDescent="0.55000000000000004">
      <c r="A390" s="8">
        <v>360</v>
      </c>
      <c r="B390" s="8">
        <v>29.079849086261806</v>
      </c>
      <c r="C390" s="8">
        <v>-1.079849086261806</v>
      </c>
      <c r="E390" s="8">
        <v>50.350140056022411</v>
      </c>
      <c r="F390" s="8">
        <v>28</v>
      </c>
    </row>
    <row r="391" spans="1:6" x14ac:dyDescent="0.55000000000000004">
      <c r="A391" s="8">
        <v>361</v>
      </c>
      <c r="B391" s="8">
        <v>29.079225986351592</v>
      </c>
      <c r="C391" s="8">
        <v>-1.0792259863515916</v>
      </c>
      <c r="E391" s="8">
        <v>50.490196078431374</v>
      </c>
      <c r="F391" s="8">
        <v>28</v>
      </c>
    </row>
    <row r="392" spans="1:6" x14ac:dyDescent="0.55000000000000004">
      <c r="A392" s="8">
        <v>362</v>
      </c>
      <c r="B392" s="8">
        <v>37.041386587905514</v>
      </c>
      <c r="C392" s="8">
        <v>-9.0413865879055137</v>
      </c>
      <c r="E392" s="8">
        <v>50.630252100840337</v>
      </c>
      <c r="F392" s="8">
        <v>28</v>
      </c>
    </row>
    <row r="393" spans="1:6" x14ac:dyDescent="0.55000000000000004">
      <c r="A393" s="8">
        <v>363</v>
      </c>
      <c r="B393" s="8">
        <v>29.055197696064077</v>
      </c>
      <c r="C393" s="8">
        <v>-1.0551976960640772</v>
      </c>
      <c r="E393" s="8">
        <v>50.770308123249301</v>
      </c>
      <c r="F393" s="8">
        <v>28.5</v>
      </c>
    </row>
    <row r="394" spans="1:6" x14ac:dyDescent="0.55000000000000004">
      <c r="A394" s="8">
        <v>364</v>
      </c>
      <c r="B394" s="8">
        <v>21.077340506022697</v>
      </c>
      <c r="C394" s="8">
        <v>6.922659493977303</v>
      </c>
      <c r="E394" s="8">
        <v>50.910364145658271</v>
      </c>
      <c r="F394" s="8">
        <v>28.5</v>
      </c>
    </row>
    <row r="395" spans="1:6" x14ac:dyDescent="0.55000000000000004">
      <c r="A395" s="8">
        <v>365</v>
      </c>
      <c r="B395" s="8">
        <v>30.40420619617181</v>
      </c>
      <c r="C395" s="8">
        <v>-2.4042061961718098</v>
      </c>
      <c r="E395" s="8">
        <v>51.050420168067234</v>
      </c>
      <c r="F395" s="8">
        <v>29</v>
      </c>
    </row>
    <row r="396" spans="1:6" x14ac:dyDescent="0.55000000000000004">
      <c r="A396" s="8">
        <v>366</v>
      </c>
      <c r="B396" s="8">
        <v>24.959361033516178</v>
      </c>
      <c r="C396" s="8">
        <v>3.0406389664838223</v>
      </c>
      <c r="E396" s="8">
        <v>51.190476190476197</v>
      </c>
      <c r="F396" s="8">
        <v>29</v>
      </c>
    </row>
    <row r="397" spans="1:6" x14ac:dyDescent="0.55000000000000004">
      <c r="A397" s="8">
        <v>367</v>
      </c>
      <c r="B397" s="8">
        <v>24.450783768151261</v>
      </c>
      <c r="C397" s="8">
        <v>3.5492162318487388</v>
      </c>
      <c r="E397" s="8">
        <v>51.33053221288516</v>
      </c>
      <c r="F397" s="8">
        <v>29</v>
      </c>
    </row>
    <row r="398" spans="1:6" x14ac:dyDescent="0.55000000000000004">
      <c r="A398" s="8">
        <v>368</v>
      </c>
      <c r="B398" s="8">
        <v>26.203520991040307</v>
      </c>
      <c r="C398" s="8">
        <v>1.7964790089596931</v>
      </c>
      <c r="E398" s="8">
        <v>51.470588235294123</v>
      </c>
      <c r="F398" s="8">
        <v>29</v>
      </c>
    </row>
    <row r="399" spans="1:6" x14ac:dyDescent="0.55000000000000004">
      <c r="A399" s="8">
        <v>369</v>
      </c>
      <c r="B399" s="8">
        <v>37.943989402593061</v>
      </c>
      <c r="C399" s="8">
        <v>-9.9439894025930613</v>
      </c>
      <c r="E399" s="8">
        <v>51.610644257703086</v>
      </c>
      <c r="F399" s="8">
        <v>29</v>
      </c>
    </row>
    <row r="400" spans="1:6" x14ac:dyDescent="0.55000000000000004">
      <c r="A400" s="8">
        <v>370</v>
      </c>
      <c r="B400" s="8">
        <v>30.398963769042631</v>
      </c>
      <c r="C400" s="8">
        <v>-2.3989637690426306</v>
      </c>
      <c r="E400" s="8">
        <v>51.750700280112049</v>
      </c>
      <c r="F400" s="8">
        <v>29</v>
      </c>
    </row>
    <row r="401" spans="1:6" x14ac:dyDescent="0.55000000000000004">
      <c r="A401" s="8">
        <v>371</v>
      </c>
      <c r="B401" s="8">
        <v>28.860104515042444</v>
      </c>
      <c r="C401" s="8">
        <v>-0.86010451504244401</v>
      </c>
      <c r="E401" s="8">
        <v>51.890756302521012</v>
      </c>
      <c r="F401" s="8">
        <v>29</v>
      </c>
    </row>
    <row r="402" spans="1:6" x14ac:dyDescent="0.55000000000000004">
      <c r="A402" s="8">
        <v>372</v>
      </c>
      <c r="B402" s="8">
        <v>37.033897406292404</v>
      </c>
      <c r="C402" s="8">
        <v>-9.0338974062924038</v>
      </c>
      <c r="E402" s="8">
        <v>52.030812324929975</v>
      </c>
      <c r="F402" s="8">
        <v>29</v>
      </c>
    </row>
    <row r="403" spans="1:6" x14ac:dyDescent="0.55000000000000004">
      <c r="A403" s="8">
        <v>373</v>
      </c>
      <c r="B403" s="8">
        <v>30.398963769042631</v>
      </c>
      <c r="C403" s="8">
        <v>-2.3989637690426306</v>
      </c>
      <c r="E403" s="8">
        <v>52.170868347338939</v>
      </c>
      <c r="F403" s="8">
        <v>29</v>
      </c>
    </row>
    <row r="404" spans="1:6" x14ac:dyDescent="0.55000000000000004">
      <c r="A404" s="8">
        <v>374</v>
      </c>
      <c r="B404" s="8">
        <v>29.080723822674216</v>
      </c>
      <c r="C404" s="8">
        <v>-1.0807238226742157</v>
      </c>
      <c r="E404" s="8">
        <v>52.310924369747902</v>
      </c>
      <c r="F404" s="8">
        <v>29</v>
      </c>
    </row>
    <row r="405" spans="1:6" x14ac:dyDescent="0.55000000000000004">
      <c r="A405" s="8">
        <v>375</v>
      </c>
      <c r="B405" s="8">
        <v>35.920892723470573</v>
      </c>
      <c r="C405" s="8">
        <v>-7.9208927234705726</v>
      </c>
      <c r="E405" s="8">
        <v>52.450980392156865</v>
      </c>
      <c r="F405" s="8">
        <v>29</v>
      </c>
    </row>
    <row r="406" spans="1:6" x14ac:dyDescent="0.55000000000000004">
      <c r="A406" s="8">
        <v>376</v>
      </c>
      <c r="B406" s="8">
        <v>26.233477717492764</v>
      </c>
      <c r="C406" s="8">
        <v>1.7665222825072355</v>
      </c>
      <c r="E406" s="8">
        <v>52.591036414565828</v>
      </c>
      <c r="F406" s="8">
        <v>29</v>
      </c>
    </row>
    <row r="407" spans="1:6" x14ac:dyDescent="0.55000000000000004">
      <c r="A407" s="8">
        <v>377</v>
      </c>
      <c r="B407" s="8">
        <v>37.078832495971092</v>
      </c>
      <c r="C407" s="8">
        <v>-9.078832495971092</v>
      </c>
      <c r="E407" s="8">
        <v>52.731092436974791</v>
      </c>
      <c r="F407" s="8">
        <v>29</v>
      </c>
    </row>
    <row r="408" spans="1:6" x14ac:dyDescent="0.55000000000000004">
      <c r="A408" s="8">
        <v>378</v>
      </c>
      <c r="B408" s="8">
        <v>20.746457516723055</v>
      </c>
      <c r="C408" s="8">
        <v>6.2535424832769451</v>
      </c>
      <c r="E408" s="8">
        <v>52.871148459383761</v>
      </c>
      <c r="F408" s="8">
        <v>29</v>
      </c>
    </row>
    <row r="409" spans="1:6" x14ac:dyDescent="0.55000000000000004">
      <c r="A409" s="8">
        <v>379</v>
      </c>
      <c r="B409" s="8">
        <v>33.211466333901761</v>
      </c>
      <c r="C409" s="8">
        <v>-6.2114663339017611</v>
      </c>
      <c r="E409" s="8">
        <v>53.011204481792724</v>
      </c>
      <c r="F409" s="8">
        <v>29</v>
      </c>
    </row>
    <row r="410" spans="1:6" x14ac:dyDescent="0.55000000000000004">
      <c r="A410" s="8">
        <v>380</v>
      </c>
      <c r="B410" s="8">
        <v>22.147670295943911</v>
      </c>
      <c r="C410" s="8">
        <v>4.8523297040560891</v>
      </c>
      <c r="E410" s="8">
        <v>53.151260504201687</v>
      </c>
      <c r="F410" s="8">
        <v>29</v>
      </c>
    </row>
    <row r="411" spans="1:6" x14ac:dyDescent="0.55000000000000004">
      <c r="A411" s="8">
        <v>381</v>
      </c>
      <c r="B411" s="8">
        <v>22.436365799282498</v>
      </c>
      <c r="C411" s="8">
        <v>4.5636342007175017</v>
      </c>
      <c r="E411" s="8">
        <v>53.29131652661065</v>
      </c>
      <c r="F411" s="8">
        <v>29</v>
      </c>
    </row>
    <row r="412" spans="1:6" x14ac:dyDescent="0.55000000000000004">
      <c r="A412" s="8">
        <v>382</v>
      </c>
      <c r="B412" s="8">
        <v>37.041386587905514</v>
      </c>
      <c r="C412" s="8">
        <v>-10.041386587905514</v>
      </c>
      <c r="E412" s="8">
        <v>53.431372549019613</v>
      </c>
      <c r="F412" s="8">
        <v>29</v>
      </c>
    </row>
    <row r="413" spans="1:6" x14ac:dyDescent="0.55000000000000004">
      <c r="A413" s="8">
        <v>383</v>
      </c>
      <c r="B413" s="8">
        <v>29.079225986351592</v>
      </c>
      <c r="C413" s="8">
        <v>-2.0792259863515916</v>
      </c>
      <c r="E413" s="8">
        <v>53.571428571428577</v>
      </c>
      <c r="F413" s="8">
        <v>29</v>
      </c>
    </row>
    <row r="414" spans="1:6" x14ac:dyDescent="0.55000000000000004">
      <c r="A414" s="8">
        <v>384</v>
      </c>
      <c r="B414" s="8">
        <v>40.464941450811587</v>
      </c>
      <c r="C414" s="8">
        <v>-13.464941450811587</v>
      </c>
      <c r="E414" s="8">
        <v>53.71148459383754</v>
      </c>
      <c r="F414" s="8">
        <v>29</v>
      </c>
    </row>
    <row r="415" spans="1:6" x14ac:dyDescent="0.55000000000000004">
      <c r="A415" s="8">
        <v>385</v>
      </c>
      <c r="B415" s="8">
        <v>36.846667865964541</v>
      </c>
      <c r="C415" s="8">
        <v>-9.846667865964541</v>
      </c>
      <c r="E415" s="8">
        <v>53.851540616246503</v>
      </c>
      <c r="F415" s="8">
        <v>30</v>
      </c>
    </row>
    <row r="416" spans="1:6" x14ac:dyDescent="0.55000000000000004">
      <c r="A416" s="8">
        <v>386</v>
      </c>
      <c r="B416" s="8">
        <v>37.884824867849453</v>
      </c>
      <c r="C416" s="8">
        <v>-10.884824867849453</v>
      </c>
      <c r="E416" s="8">
        <v>53.991596638655466</v>
      </c>
      <c r="F416" s="8">
        <v>30</v>
      </c>
    </row>
    <row r="417" spans="1:6" x14ac:dyDescent="0.55000000000000004">
      <c r="A417" s="8">
        <v>387</v>
      </c>
      <c r="B417" s="8">
        <v>24.980267832907348</v>
      </c>
      <c r="C417" s="8">
        <v>2.019732167092652</v>
      </c>
      <c r="E417" s="8">
        <v>54.131652661064429</v>
      </c>
      <c r="F417" s="8">
        <v>30</v>
      </c>
    </row>
    <row r="418" spans="1:6" x14ac:dyDescent="0.55000000000000004">
      <c r="A418" s="8">
        <v>388</v>
      </c>
      <c r="B418" s="8">
        <v>37.192387118591469</v>
      </c>
      <c r="C418" s="8">
        <v>-10.192387118591469</v>
      </c>
      <c r="E418" s="8">
        <v>54.271708683473392</v>
      </c>
      <c r="F418" s="8">
        <v>30</v>
      </c>
    </row>
    <row r="419" spans="1:6" x14ac:dyDescent="0.55000000000000004">
      <c r="A419" s="8">
        <v>389</v>
      </c>
      <c r="B419" s="8">
        <v>30.436409677108202</v>
      </c>
      <c r="C419" s="8">
        <v>-3.4364096771082018</v>
      </c>
      <c r="E419" s="8">
        <v>54.411764705882355</v>
      </c>
      <c r="F419" s="8">
        <v>30</v>
      </c>
    </row>
    <row r="420" spans="1:6" x14ac:dyDescent="0.55000000000000004">
      <c r="A420" s="8">
        <v>390</v>
      </c>
      <c r="B420" s="8">
        <v>33.545589802875334</v>
      </c>
      <c r="C420" s="8">
        <v>-6.5455898028753339</v>
      </c>
      <c r="E420" s="8">
        <v>54.551820728291318</v>
      </c>
      <c r="F420" s="8">
        <v>30</v>
      </c>
    </row>
    <row r="421" spans="1:6" x14ac:dyDescent="0.55000000000000004">
      <c r="A421" s="8">
        <v>391</v>
      </c>
      <c r="B421" s="8">
        <v>22.15996453648</v>
      </c>
      <c r="C421" s="8">
        <v>4.8400354635199996</v>
      </c>
      <c r="E421" s="8">
        <v>54.691876750700281</v>
      </c>
      <c r="F421" s="8">
        <v>30</v>
      </c>
    </row>
    <row r="422" spans="1:6" x14ac:dyDescent="0.55000000000000004">
      <c r="A422" s="8">
        <v>392</v>
      </c>
      <c r="B422" s="8">
        <v>22.134688548535738</v>
      </c>
      <c r="C422" s="8">
        <v>4.8653114514642617</v>
      </c>
      <c r="E422" s="8">
        <v>54.831932773109244</v>
      </c>
      <c r="F422" s="8">
        <v>30</v>
      </c>
    </row>
    <row r="423" spans="1:6" x14ac:dyDescent="0.55000000000000004">
      <c r="A423" s="8">
        <v>393</v>
      </c>
      <c r="B423" s="8">
        <v>21.547287646692791</v>
      </c>
      <c r="C423" s="8">
        <v>5.4527123533072093</v>
      </c>
      <c r="E423" s="8">
        <v>54.971988795518214</v>
      </c>
      <c r="F423" s="8">
        <v>30</v>
      </c>
    </row>
    <row r="424" spans="1:6" x14ac:dyDescent="0.55000000000000004">
      <c r="A424" s="8">
        <v>394</v>
      </c>
      <c r="B424" s="8">
        <v>26.38538378382421</v>
      </c>
      <c r="C424" s="8">
        <v>0.61461621617578999</v>
      </c>
      <c r="E424" s="8">
        <v>55.112044817927178</v>
      </c>
      <c r="F424" s="8">
        <v>30</v>
      </c>
    </row>
    <row r="425" spans="1:6" x14ac:dyDescent="0.55000000000000004">
      <c r="A425" s="8">
        <v>395</v>
      </c>
      <c r="B425" s="8">
        <v>37.041386587905514</v>
      </c>
      <c r="C425" s="8">
        <v>-10.041386587905514</v>
      </c>
      <c r="E425" s="8">
        <v>55.252100840336141</v>
      </c>
      <c r="F425" s="8">
        <v>30</v>
      </c>
    </row>
    <row r="426" spans="1:6" x14ac:dyDescent="0.55000000000000004">
      <c r="A426" s="8">
        <v>396</v>
      </c>
      <c r="B426" s="8">
        <v>22.436365799282498</v>
      </c>
      <c r="C426" s="8">
        <v>3.5636342007175017</v>
      </c>
      <c r="E426" s="8">
        <v>55.392156862745104</v>
      </c>
      <c r="F426" s="8">
        <v>30</v>
      </c>
    </row>
    <row r="427" spans="1:6" x14ac:dyDescent="0.55000000000000004">
      <c r="A427" s="8">
        <v>397</v>
      </c>
      <c r="B427" s="8">
        <v>21.066293963143352</v>
      </c>
      <c r="C427" s="8">
        <v>4.9337060368566483</v>
      </c>
      <c r="E427" s="8">
        <v>55.532212885154067</v>
      </c>
      <c r="F427" s="8">
        <v>30</v>
      </c>
    </row>
    <row r="428" spans="1:6" x14ac:dyDescent="0.55000000000000004">
      <c r="A428" s="8">
        <v>398</v>
      </c>
      <c r="B428" s="8">
        <v>24.980267832907348</v>
      </c>
      <c r="C428" s="8">
        <v>1.019732167092652</v>
      </c>
      <c r="E428" s="8">
        <v>55.67226890756303</v>
      </c>
      <c r="F428" s="8">
        <v>30</v>
      </c>
    </row>
    <row r="429" spans="1:6" x14ac:dyDescent="0.55000000000000004">
      <c r="A429" s="8">
        <v>399</v>
      </c>
      <c r="B429" s="8">
        <v>23.246735067451517</v>
      </c>
      <c r="C429" s="8">
        <v>2.7532649325484826</v>
      </c>
      <c r="E429" s="8">
        <v>55.812324929971993</v>
      </c>
      <c r="F429" s="8">
        <v>30</v>
      </c>
    </row>
    <row r="430" spans="1:6" x14ac:dyDescent="0.55000000000000004">
      <c r="A430" s="8">
        <v>400</v>
      </c>
      <c r="B430" s="8">
        <v>29.081035372629323</v>
      </c>
      <c r="C430" s="8">
        <v>-3.0810353726293229</v>
      </c>
      <c r="E430" s="8">
        <v>55.952380952380956</v>
      </c>
      <c r="F430" s="8">
        <v>30</v>
      </c>
    </row>
    <row r="431" spans="1:6" x14ac:dyDescent="0.55000000000000004">
      <c r="A431" s="8">
        <v>401</v>
      </c>
      <c r="B431" s="8">
        <v>21.983032620870169</v>
      </c>
      <c r="C431" s="8">
        <v>4.0169673791298308</v>
      </c>
      <c r="E431" s="8">
        <v>56.092436974789919</v>
      </c>
      <c r="F431" s="8">
        <v>30</v>
      </c>
    </row>
    <row r="432" spans="1:6" x14ac:dyDescent="0.55000000000000004">
      <c r="A432" s="8">
        <v>402</v>
      </c>
      <c r="B432" s="8">
        <v>37.451251713728702</v>
      </c>
      <c r="C432" s="8">
        <v>-11.451251713728702</v>
      </c>
      <c r="E432" s="8">
        <v>56.232492997198882</v>
      </c>
      <c r="F432" s="8">
        <v>30</v>
      </c>
    </row>
    <row r="433" spans="1:6" x14ac:dyDescent="0.55000000000000004">
      <c r="A433" s="8">
        <v>403</v>
      </c>
      <c r="B433" s="8">
        <v>32.315647917860254</v>
      </c>
      <c r="C433" s="8">
        <v>-6.3156479178602538</v>
      </c>
      <c r="E433" s="8">
        <v>56.372549019607845</v>
      </c>
      <c r="F433" s="8">
        <v>30</v>
      </c>
    </row>
    <row r="434" spans="1:6" x14ac:dyDescent="0.55000000000000004">
      <c r="A434" s="8">
        <v>404</v>
      </c>
      <c r="B434" s="8">
        <v>22.437426267398916</v>
      </c>
      <c r="C434" s="8">
        <v>3.5625737326010842</v>
      </c>
      <c r="E434" s="8">
        <v>56.512605042016808</v>
      </c>
      <c r="F434" s="8">
        <v>30</v>
      </c>
    </row>
    <row r="435" spans="1:6" x14ac:dyDescent="0.55000000000000004">
      <c r="A435" s="8">
        <v>405</v>
      </c>
      <c r="B435" s="8">
        <v>29.076916322742107</v>
      </c>
      <c r="C435" s="8">
        <v>-3.0769163227421075</v>
      </c>
      <c r="E435" s="8">
        <v>56.652661064425772</v>
      </c>
      <c r="F435" s="8">
        <v>30</v>
      </c>
    </row>
    <row r="436" spans="1:6" x14ac:dyDescent="0.55000000000000004">
      <c r="A436" s="8">
        <v>406</v>
      </c>
      <c r="B436" s="8">
        <v>21.418224006826559</v>
      </c>
      <c r="C436" s="8">
        <v>4.5817759931734408</v>
      </c>
      <c r="E436" s="8">
        <v>56.792717086834735</v>
      </c>
      <c r="F436" s="8">
        <v>30</v>
      </c>
    </row>
    <row r="437" spans="1:6" x14ac:dyDescent="0.55000000000000004">
      <c r="A437" s="8">
        <v>407</v>
      </c>
      <c r="B437" s="8">
        <v>25.246247150577037</v>
      </c>
      <c r="C437" s="8">
        <v>0.75375284942296261</v>
      </c>
      <c r="E437" s="8">
        <v>56.932773109243705</v>
      </c>
      <c r="F437" s="8">
        <v>30</v>
      </c>
    </row>
    <row r="438" spans="1:6" x14ac:dyDescent="0.55000000000000004">
      <c r="A438" s="8">
        <v>408</v>
      </c>
      <c r="B438" s="8">
        <v>37.078832495971092</v>
      </c>
      <c r="C438" s="8">
        <v>-11.078832495971092</v>
      </c>
      <c r="E438" s="8">
        <v>57.072829131652668</v>
      </c>
      <c r="F438" s="8">
        <v>30</v>
      </c>
    </row>
    <row r="439" spans="1:6" x14ac:dyDescent="0.55000000000000004">
      <c r="A439" s="8">
        <v>409</v>
      </c>
      <c r="B439" s="8">
        <v>29.079225986351592</v>
      </c>
      <c r="C439" s="8">
        <v>-3.0792259863515916</v>
      </c>
      <c r="E439" s="8">
        <v>57.212885154061631</v>
      </c>
      <c r="F439" s="8">
        <v>30</v>
      </c>
    </row>
    <row r="440" spans="1:6" x14ac:dyDescent="0.55000000000000004">
      <c r="A440" s="8">
        <v>410</v>
      </c>
      <c r="B440" s="8">
        <v>25.079125030200462</v>
      </c>
      <c r="C440" s="8">
        <v>0.92087496979953798</v>
      </c>
      <c r="E440" s="8">
        <v>57.352941176470594</v>
      </c>
      <c r="F440" s="8">
        <v>30.5</v>
      </c>
    </row>
    <row r="441" spans="1:6" x14ac:dyDescent="0.55000000000000004">
      <c r="A441" s="8">
        <v>411</v>
      </c>
      <c r="B441" s="8">
        <v>29.079350306766372</v>
      </c>
      <c r="C441" s="8">
        <v>-3.0793503067663721</v>
      </c>
      <c r="E441" s="8">
        <v>57.492997198879557</v>
      </c>
      <c r="F441" s="8">
        <v>30.5</v>
      </c>
    </row>
    <row r="442" spans="1:6" x14ac:dyDescent="0.55000000000000004">
      <c r="A442" s="8">
        <v>412</v>
      </c>
      <c r="B442" s="8">
        <v>29.079225986351592</v>
      </c>
      <c r="C442" s="8">
        <v>-3.0792259863515916</v>
      </c>
      <c r="E442" s="8">
        <v>57.63305322128852</v>
      </c>
      <c r="F442" s="8">
        <v>31</v>
      </c>
    </row>
    <row r="443" spans="1:6" x14ac:dyDescent="0.55000000000000004">
      <c r="A443" s="8">
        <v>413</v>
      </c>
      <c r="B443" s="8">
        <v>37.89231404946257</v>
      </c>
      <c r="C443" s="8">
        <v>-11.89231404946257</v>
      </c>
      <c r="E443" s="8">
        <v>57.773109243697483</v>
      </c>
      <c r="F443" s="8">
        <v>31</v>
      </c>
    </row>
    <row r="444" spans="1:6" x14ac:dyDescent="0.55000000000000004">
      <c r="A444" s="8">
        <v>414</v>
      </c>
      <c r="B444" s="8">
        <v>29.0829076680326</v>
      </c>
      <c r="C444" s="8">
        <v>-4.0829076680326004</v>
      </c>
      <c r="E444" s="8">
        <v>57.913165266106446</v>
      </c>
      <c r="F444" s="8">
        <v>31</v>
      </c>
    </row>
    <row r="445" spans="1:6" x14ac:dyDescent="0.55000000000000004">
      <c r="A445" s="8">
        <v>415</v>
      </c>
      <c r="B445" s="8">
        <v>37.041386587905514</v>
      </c>
      <c r="C445" s="8">
        <v>-12.041386587905514</v>
      </c>
      <c r="E445" s="8">
        <v>58.05322128851541</v>
      </c>
      <c r="F445" s="8">
        <v>31</v>
      </c>
    </row>
    <row r="446" spans="1:6" x14ac:dyDescent="0.55000000000000004">
      <c r="A446" s="8">
        <v>416</v>
      </c>
      <c r="B446" s="8">
        <v>29.371666080496738</v>
      </c>
      <c r="C446" s="8">
        <v>-4.3716660804967375</v>
      </c>
      <c r="E446" s="8">
        <v>58.193277310924373</v>
      </c>
      <c r="F446" s="8">
        <v>31</v>
      </c>
    </row>
    <row r="447" spans="1:6" x14ac:dyDescent="0.55000000000000004">
      <c r="A447" s="8">
        <v>417</v>
      </c>
      <c r="B447" s="8">
        <v>18.147257789837674</v>
      </c>
      <c r="C447" s="8">
        <v>6.8527422101623259</v>
      </c>
      <c r="E447" s="8">
        <v>58.333333333333336</v>
      </c>
      <c r="F447" s="8">
        <v>31</v>
      </c>
    </row>
    <row r="448" spans="1:6" x14ac:dyDescent="0.55000000000000004">
      <c r="A448" s="8">
        <v>418</v>
      </c>
      <c r="B448" s="8">
        <v>22.264438619982947</v>
      </c>
      <c r="C448" s="8">
        <v>2.7355613800170531</v>
      </c>
      <c r="E448" s="8">
        <v>58.473389355742299</v>
      </c>
      <c r="F448" s="8">
        <v>31</v>
      </c>
    </row>
    <row r="449" spans="1:6" x14ac:dyDescent="0.55000000000000004">
      <c r="A449" s="8">
        <v>419</v>
      </c>
      <c r="B449" s="8">
        <v>37.041386587905514</v>
      </c>
      <c r="C449" s="8">
        <v>-12.041386587905514</v>
      </c>
      <c r="E449" s="8">
        <v>58.613445378151262</v>
      </c>
      <c r="F449" s="8">
        <v>31</v>
      </c>
    </row>
    <row r="450" spans="1:6" x14ac:dyDescent="0.55000000000000004">
      <c r="A450" s="8">
        <v>420</v>
      </c>
      <c r="B450" s="8">
        <v>24.930153225225034</v>
      </c>
      <c r="C450" s="8">
        <v>6.9846774774966036E-2</v>
      </c>
      <c r="E450" s="8">
        <v>58.753501400560225</v>
      </c>
      <c r="F450" s="8">
        <v>31</v>
      </c>
    </row>
    <row r="451" spans="1:6" x14ac:dyDescent="0.55000000000000004">
      <c r="A451" s="8">
        <v>421</v>
      </c>
      <c r="B451" s="8">
        <v>33.510514969708474</v>
      </c>
      <c r="C451" s="8">
        <v>-8.5105149697084741</v>
      </c>
      <c r="E451" s="8">
        <v>58.893557422969195</v>
      </c>
      <c r="F451" s="8">
        <v>31</v>
      </c>
    </row>
    <row r="452" spans="1:6" x14ac:dyDescent="0.55000000000000004">
      <c r="A452" s="8">
        <v>422</v>
      </c>
      <c r="B452" s="8">
        <v>25.080311316567979</v>
      </c>
      <c r="C452" s="8">
        <v>-8.0311316567978963E-2</v>
      </c>
      <c r="E452" s="8">
        <v>59.033613445378158</v>
      </c>
      <c r="F452" s="8">
        <v>31</v>
      </c>
    </row>
    <row r="453" spans="1:6" x14ac:dyDescent="0.55000000000000004">
      <c r="A453" s="8">
        <v>423</v>
      </c>
      <c r="B453" s="8">
        <v>32.976723550233743</v>
      </c>
      <c r="C453" s="8">
        <v>-7.9767235502337428</v>
      </c>
      <c r="E453" s="8">
        <v>59.173669467787121</v>
      </c>
      <c r="F453" s="8">
        <v>31</v>
      </c>
    </row>
    <row r="454" spans="1:6" x14ac:dyDescent="0.55000000000000004">
      <c r="A454" s="8">
        <v>424</v>
      </c>
      <c r="B454" s="8">
        <v>37.652800978030086</v>
      </c>
      <c r="C454" s="8">
        <v>-12.652800978030086</v>
      </c>
      <c r="E454" s="8">
        <v>59.313725490196084</v>
      </c>
      <c r="F454" s="8">
        <v>31</v>
      </c>
    </row>
    <row r="455" spans="1:6" x14ac:dyDescent="0.55000000000000004">
      <c r="A455" s="8">
        <v>425</v>
      </c>
      <c r="B455" s="8">
        <v>25.322680938225027</v>
      </c>
      <c r="C455" s="8">
        <v>-0.32268093822502664</v>
      </c>
      <c r="E455" s="8">
        <v>59.453781512605048</v>
      </c>
      <c r="F455" s="8">
        <v>31</v>
      </c>
    </row>
    <row r="456" spans="1:6" x14ac:dyDescent="0.55000000000000004">
      <c r="A456" s="8">
        <v>426</v>
      </c>
      <c r="B456" s="8">
        <v>37.041386587905514</v>
      </c>
      <c r="C456" s="8">
        <v>-12.041386587905514</v>
      </c>
      <c r="E456" s="8">
        <v>59.593837535014011</v>
      </c>
      <c r="F456" s="8">
        <v>31</v>
      </c>
    </row>
    <row r="457" spans="1:6" x14ac:dyDescent="0.55000000000000004">
      <c r="A457" s="8">
        <v>427</v>
      </c>
      <c r="B457" s="8">
        <v>30.970739693708399</v>
      </c>
      <c r="C457" s="8">
        <v>-5.9707396937083992</v>
      </c>
      <c r="E457" s="8">
        <v>59.733893557422974</v>
      </c>
      <c r="F457" s="8">
        <v>31</v>
      </c>
    </row>
    <row r="458" spans="1:6" x14ac:dyDescent="0.55000000000000004">
      <c r="A458" s="8">
        <v>428</v>
      </c>
      <c r="B458" s="8">
        <v>29.089273472403747</v>
      </c>
      <c r="C458" s="8">
        <v>-4.0892734724037467</v>
      </c>
      <c r="E458" s="8">
        <v>59.873949579831937</v>
      </c>
      <c r="F458" s="8">
        <v>31</v>
      </c>
    </row>
    <row r="459" spans="1:6" x14ac:dyDescent="0.55000000000000004">
      <c r="A459" s="8">
        <v>429</v>
      </c>
      <c r="B459" s="8">
        <v>29.081534152124757</v>
      </c>
      <c r="C459" s="8">
        <v>-4.0815341521247568</v>
      </c>
      <c r="E459" s="8">
        <v>60.0140056022409</v>
      </c>
      <c r="F459" s="8">
        <v>32</v>
      </c>
    </row>
    <row r="460" spans="1:6" x14ac:dyDescent="0.55000000000000004">
      <c r="A460" s="8">
        <v>430</v>
      </c>
      <c r="B460" s="8">
        <v>32.845943809903197</v>
      </c>
      <c r="C460" s="8">
        <v>-7.8459438099031971</v>
      </c>
      <c r="E460" s="8">
        <v>60.154061624649863</v>
      </c>
      <c r="F460" s="8">
        <v>32</v>
      </c>
    </row>
    <row r="461" spans="1:6" x14ac:dyDescent="0.55000000000000004">
      <c r="A461" s="8">
        <v>431</v>
      </c>
      <c r="B461" s="8">
        <v>25.368695269951459</v>
      </c>
      <c r="C461" s="8">
        <v>-0.36869526995145918</v>
      </c>
      <c r="E461" s="8">
        <v>60.294117647058826</v>
      </c>
      <c r="F461" s="8">
        <v>32</v>
      </c>
    </row>
    <row r="462" spans="1:6" x14ac:dyDescent="0.55000000000000004">
      <c r="A462" s="8">
        <v>432</v>
      </c>
      <c r="B462" s="8">
        <v>29.091894685968338</v>
      </c>
      <c r="C462" s="8">
        <v>-4.0918946859683381</v>
      </c>
      <c r="E462" s="8">
        <v>60.434173669467789</v>
      </c>
      <c r="F462" s="8">
        <v>32</v>
      </c>
    </row>
    <row r="463" spans="1:6" x14ac:dyDescent="0.55000000000000004">
      <c r="A463" s="8">
        <v>433</v>
      </c>
      <c r="B463" s="8">
        <v>29.088899013323093</v>
      </c>
      <c r="C463" s="8">
        <v>-4.0888990133230934</v>
      </c>
      <c r="E463" s="8">
        <v>60.574229691876752</v>
      </c>
      <c r="F463" s="8">
        <v>32</v>
      </c>
    </row>
    <row r="464" spans="1:6" x14ac:dyDescent="0.55000000000000004">
      <c r="A464" s="8">
        <v>434</v>
      </c>
      <c r="B464" s="8">
        <v>29.079225986351592</v>
      </c>
      <c r="C464" s="8">
        <v>-4.0792259863515916</v>
      </c>
      <c r="E464" s="8">
        <v>60.714285714285715</v>
      </c>
      <c r="F464" s="8">
        <v>32</v>
      </c>
    </row>
    <row r="465" spans="1:6" x14ac:dyDescent="0.55000000000000004">
      <c r="A465" s="8">
        <v>435</v>
      </c>
      <c r="B465" s="8">
        <v>29.383318447191289</v>
      </c>
      <c r="C465" s="8">
        <v>-4.3833184471912894</v>
      </c>
      <c r="E465" s="8">
        <v>60.854341736694685</v>
      </c>
      <c r="F465" s="8">
        <v>32</v>
      </c>
    </row>
    <row r="466" spans="1:6" x14ac:dyDescent="0.55000000000000004">
      <c r="A466" s="8">
        <v>436</v>
      </c>
      <c r="B466" s="8">
        <v>29.091894685968338</v>
      </c>
      <c r="C466" s="8">
        <v>-4.0918946859683381</v>
      </c>
      <c r="E466" s="8">
        <v>60.994397759103649</v>
      </c>
      <c r="F466" s="8">
        <v>32</v>
      </c>
    </row>
    <row r="467" spans="1:6" x14ac:dyDescent="0.55000000000000004">
      <c r="A467" s="8">
        <v>437</v>
      </c>
      <c r="B467" s="8">
        <v>29.076916322742107</v>
      </c>
      <c r="C467" s="8">
        <v>-4.5769163227421075</v>
      </c>
      <c r="E467" s="8">
        <v>61.134453781512612</v>
      </c>
      <c r="F467" s="8">
        <v>32</v>
      </c>
    </row>
    <row r="468" spans="1:6" x14ac:dyDescent="0.55000000000000004">
      <c r="A468" s="8">
        <v>438</v>
      </c>
      <c r="B468" s="8">
        <v>29.076916322742107</v>
      </c>
      <c r="C468" s="8">
        <v>-5.0769163227421075</v>
      </c>
      <c r="E468" s="8">
        <v>61.274509803921575</v>
      </c>
      <c r="F468" s="8">
        <v>32</v>
      </c>
    </row>
    <row r="469" spans="1:6" x14ac:dyDescent="0.55000000000000004">
      <c r="A469" s="8">
        <v>439</v>
      </c>
      <c r="B469" s="8">
        <v>40.7463354246226</v>
      </c>
      <c r="C469" s="8">
        <v>-16.7463354246226</v>
      </c>
      <c r="E469" s="8">
        <v>61.414565826330538</v>
      </c>
      <c r="F469" s="8">
        <v>32</v>
      </c>
    </row>
    <row r="470" spans="1:6" x14ac:dyDescent="0.55000000000000004">
      <c r="A470" s="8">
        <v>440</v>
      </c>
      <c r="B470" s="8">
        <v>22.157467643330186</v>
      </c>
      <c r="C470" s="8">
        <v>1.842532356669814</v>
      </c>
      <c r="E470" s="8">
        <v>61.554621848739501</v>
      </c>
      <c r="F470" s="8">
        <v>32</v>
      </c>
    </row>
    <row r="471" spans="1:6" x14ac:dyDescent="0.55000000000000004">
      <c r="A471" s="8">
        <v>441</v>
      </c>
      <c r="B471" s="8">
        <v>44.08843210546241</v>
      </c>
      <c r="C471" s="8">
        <v>-20.08843210546241</v>
      </c>
      <c r="E471" s="8">
        <v>61.694677871148464</v>
      </c>
      <c r="F471" s="8">
        <v>32</v>
      </c>
    </row>
    <row r="472" spans="1:6" x14ac:dyDescent="0.55000000000000004">
      <c r="A472" s="8">
        <v>442</v>
      </c>
      <c r="B472" s="8">
        <v>18.316938214653288</v>
      </c>
      <c r="C472" s="8">
        <v>5.6830617853467125</v>
      </c>
      <c r="E472" s="8">
        <v>61.834733893557427</v>
      </c>
      <c r="F472" s="8">
        <v>32</v>
      </c>
    </row>
    <row r="473" spans="1:6" x14ac:dyDescent="0.55000000000000004">
      <c r="A473" s="8">
        <v>443</v>
      </c>
      <c r="B473" s="8">
        <v>37.332017295772935</v>
      </c>
      <c r="C473" s="8">
        <v>-13.332017295772935</v>
      </c>
      <c r="E473" s="8">
        <v>61.97478991596639</v>
      </c>
      <c r="F473" s="8">
        <v>32</v>
      </c>
    </row>
    <row r="474" spans="1:6" x14ac:dyDescent="0.55000000000000004">
      <c r="A474" s="8">
        <v>444</v>
      </c>
      <c r="B474" s="8">
        <v>29.091894685968338</v>
      </c>
      <c r="C474" s="8">
        <v>-5.0918946859683381</v>
      </c>
      <c r="E474" s="8">
        <v>62.114845938375353</v>
      </c>
      <c r="F474" s="8">
        <v>32</v>
      </c>
    </row>
    <row r="475" spans="1:6" x14ac:dyDescent="0.55000000000000004">
      <c r="A475" s="8">
        <v>445</v>
      </c>
      <c r="B475" s="8">
        <v>37.078832495971092</v>
      </c>
      <c r="C475" s="8">
        <v>-13.078832495971092</v>
      </c>
      <c r="E475" s="8">
        <v>62.254901960784316</v>
      </c>
      <c r="F475" s="8">
        <v>32</v>
      </c>
    </row>
    <row r="476" spans="1:6" x14ac:dyDescent="0.55000000000000004">
      <c r="A476" s="8">
        <v>446</v>
      </c>
      <c r="B476" s="8">
        <v>28.734643024382557</v>
      </c>
      <c r="C476" s="8">
        <v>-4.7346430243825566</v>
      </c>
      <c r="E476" s="8">
        <v>62.394957983193279</v>
      </c>
      <c r="F476" s="8">
        <v>32</v>
      </c>
    </row>
    <row r="477" spans="1:6" x14ac:dyDescent="0.55000000000000004">
      <c r="A477" s="8">
        <v>447</v>
      </c>
      <c r="B477" s="8">
        <v>29.35556434002854</v>
      </c>
      <c r="C477" s="8">
        <v>-5.3555643400285398</v>
      </c>
      <c r="E477" s="8">
        <v>62.535014005602243</v>
      </c>
      <c r="F477" s="8">
        <v>32.5</v>
      </c>
    </row>
    <row r="478" spans="1:6" x14ac:dyDescent="0.55000000000000004">
      <c r="A478" s="8">
        <v>448</v>
      </c>
      <c r="B478" s="8">
        <v>29.079225986351592</v>
      </c>
      <c r="C478" s="8">
        <v>-5.0792259863515916</v>
      </c>
      <c r="E478" s="8">
        <v>62.675070028011206</v>
      </c>
      <c r="F478" s="8">
        <v>32.5</v>
      </c>
    </row>
    <row r="479" spans="1:6" x14ac:dyDescent="0.55000000000000004">
      <c r="A479" s="8">
        <v>449</v>
      </c>
      <c r="B479" s="8">
        <v>37.386720431441134</v>
      </c>
      <c r="C479" s="8">
        <v>-13.386720431441134</v>
      </c>
      <c r="E479" s="8">
        <v>62.815126050420176</v>
      </c>
      <c r="F479" s="8">
        <v>33</v>
      </c>
    </row>
    <row r="480" spans="1:6" x14ac:dyDescent="0.55000000000000004">
      <c r="A480" s="8">
        <v>450</v>
      </c>
      <c r="B480" s="8">
        <v>26.203520991040307</v>
      </c>
      <c r="C480" s="8">
        <v>-2.2035209910403069</v>
      </c>
      <c r="E480" s="8">
        <v>62.955182072829139</v>
      </c>
      <c r="F480" s="8">
        <v>33</v>
      </c>
    </row>
    <row r="481" spans="1:6" x14ac:dyDescent="0.55000000000000004">
      <c r="A481" s="8">
        <v>451</v>
      </c>
      <c r="B481" s="8">
        <v>21.048960757613866</v>
      </c>
      <c r="C481" s="8">
        <v>2.951039242386134</v>
      </c>
      <c r="E481" s="8">
        <v>63.095238095238102</v>
      </c>
      <c r="F481" s="8">
        <v>33</v>
      </c>
    </row>
    <row r="482" spans="1:6" x14ac:dyDescent="0.55000000000000004">
      <c r="A482" s="8">
        <v>452</v>
      </c>
      <c r="B482" s="8">
        <v>30.398963769042631</v>
      </c>
      <c r="C482" s="8">
        <v>-6.3989637690426306</v>
      </c>
      <c r="E482" s="8">
        <v>63.235294117647065</v>
      </c>
      <c r="F482" s="8">
        <v>33</v>
      </c>
    </row>
    <row r="483" spans="1:6" x14ac:dyDescent="0.55000000000000004">
      <c r="A483" s="8">
        <v>453</v>
      </c>
      <c r="B483" s="8">
        <v>37.594295082539183</v>
      </c>
      <c r="C483" s="8">
        <v>-13.594295082539183</v>
      </c>
      <c r="E483" s="8">
        <v>63.375350140056028</v>
      </c>
      <c r="F483" s="8">
        <v>33</v>
      </c>
    </row>
    <row r="484" spans="1:6" x14ac:dyDescent="0.55000000000000004">
      <c r="A484" s="8">
        <v>454</v>
      </c>
      <c r="B484" s="8">
        <v>20.663077462151609</v>
      </c>
      <c r="C484" s="8">
        <v>3.3369225378483911</v>
      </c>
      <c r="E484" s="8">
        <v>63.515406162464991</v>
      </c>
      <c r="F484" s="8">
        <v>33</v>
      </c>
    </row>
    <row r="485" spans="1:6" x14ac:dyDescent="0.55000000000000004">
      <c r="A485" s="8">
        <v>455</v>
      </c>
      <c r="B485" s="8">
        <v>19.848610268638026</v>
      </c>
      <c r="C485" s="8">
        <v>4.1513897313619736</v>
      </c>
      <c r="E485" s="8">
        <v>63.655462184873954</v>
      </c>
      <c r="F485" s="8">
        <v>33</v>
      </c>
    </row>
    <row r="486" spans="1:6" x14ac:dyDescent="0.55000000000000004">
      <c r="A486" s="8">
        <v>456</v>
      </c>
      <c r="B486" s="8">
        <v>29.080723822674216</v>
      </c>
      <c r="C486" s="8">
        <v>-5.0807238226742157</v>
      </c>
      <c r="E486" s="8">
        <v>63.795518207282917</v>
      </c>
      <c r="F486" s="8">
        <v>33</v>
      </c>
    </row>
    <row r="487" spans="1:6" x14ac:dyDescent="0.55000000000000004">
      <c r="A487" s="8">
        <v>457</v>
      </c>
      <c r="B487" s="8">
        <v>29.085217331642085</v>
      </c>
      <c r="C487" s="8">
        <v>-5.0852173316420846</v>
      </c>
      <c r="E487" s="8">
        <v>63.935574229691881</v>
      </c>
      <c r="F487" s="8">
        <v>33</v>
      </c>
    </row>
    <row r="488" spans="1:6" x14ac:dyDescent="0.55000000000000004">
      <c r="A488" s="8">
        <v>458</v>
      </c>
      <c r="B488" s="8">
        <v>20.834316562677131</v>
      </c>
      <c r="C488" s="8">
        <v>3.1656834373228691</v>
      </c>
      <c r="E488" s="8">
        <v>64.075630252100851</v>
      </c>
      <c r="F488" s="8">
        <v>33</v>
      </c>
    </row>
    <row r="489" spans="1:6" x14ac:dyDescent="0.55000000000000004">
      <c r="A489" s="8">
        <v>459</v>
      </c>
      <c r="B489" s="8">
        <v>21.366891971842367</v>
      </c>
      <c r="C489" s="8">
        <v>2.6331080281576327</v>
      </c>
      <c r="E489" s="8">
        <v>64.215686274509807</v>
      </c>
      <c r="F489" s="8">
        <v>33</v>
      </c>
    </row>
    <row r="490" spans="1:6" x14ac:dyDescent="0.55000000000000004">
      <c r="A490" s="8">
        <v>460</v>
      </c>
      <c r="B490" s="8">
        <v>23.977511625396648</v>
      </c>
      <c r="C490" s="8">
        <v>2.2488374603351957E-2</v>
      </c>
      <c r="E490" s="8">
        <v>64.355742296918777</v>
      </c>
      <c r="F490" s="8">
        <v>33</v>
      </c>
    </row>
    <row r="491" spans="1:6" x14ac:dyDescent="0.55000000000000004">
      <c r="A491" s="8">
        <v>461</v>
      </c>
      <c r="B491" s="8">
        <v>37.594295082539183</v>
      </c>
      <c r="C491" s="8">
        <v>-13.594295082539183</v>
      </c>
      <c r="E491" s="8">
        <v>64.495798319327733</v>
      </c>
      <c r="F491" s="8">
        <v>33</v>
      </c>
    </row>
    <row r="492" spans="1:6" x14ac:dyDescent="0.55000000000000004">
      <c r="A492" s="8">
        <v>462</v>
      </c>
      <c r="B492" s="8">
        <v>28.133747500595973</v>
      </c>
      <c r="C492" s="8">
        <v>-4.1337475005959732</v>
      </c>
      <c r="E492" s="8">
        <v>64.635854341736703</v>
      </c>
      <c r="F492" s="8">
        <v>33</v>
      </c>
    </row>
    <row r="493" spans="1:6" x14ac:dyDescent="0.55000000000000004">
      <c r="A493" s="8">
        <v>463</v>
      </c>
      <c r="B493" s="8">
        <v>37.890803765292972</v>
      </c>
      <c r="C493" s="8">
        <v>-13.890803765292972</v>
      </c>
      <c r="E493" s="8">
        <v>64.775910364145659</v>
      </c>
      <c r="F493" s="8">
        <v>33</v>
      </c>
    </row>
    <row r="494" spans="1:6" x14ac:dyDescent="0.55000000000000004">
      <c r="A494" s="8">
        <v>464</v>
      </c>
      <c r="B494" s="8">
        <v>24.955616442709623</v>
      </c>
      <c r="C494" s="8">
        <v>-0.95561644270962276</v>
      </c>
      <c r="E494" s="8">
        <v>64.915966386554629</v>
      </c>
      <c r="F494" s="8">
        <v>34</v>
      </c>
    </row>
    <row r="495" spans="1:6" x14ac:dyDescent="0.55000000000000004">
      <c r="A495" s="8">
        <v>465</v>
      </c>
      <c r="B495" s="8">
        <v>29.055197696064077</v>
      </c>
      <c r="C495" s="8">
        <v>-5.0551976960640772</v>
      </c>
      <c r="E495" s="8">
        <v>65.056022408963585</v>
      </c>
      <c r="F495" s="8">
        <v>34</v>
      </c>
    </row>
    <row r="496" spans="1:6" x14ac:dyDescent="0.55000000000000004">
      <c r="A496" s="8">
        <v>466</v>
      </c>
      <c r="B496" s="8">
        <v>19.803831715599582</v>
      </c>
      <c r="C496" s="8">
        <v>4.196168284400418</v>
      </c>
      <c r="E496" s="8">
        <v>65.196078431372555</v>
      </c>
      <c r="F496" s="8">
        <v>34</v>
      </c>
    </row>
    <row r="497" spans="1:6" x14ac:dyDescent="0.55000000000000004">
      <c r="A497" s="8">
        <v>467</v>
      </c>
      <c r="B497" s="8">
        <v>37.041386587905514</v>
      </c>
      <c r="C497" s="8">
        <v>-13.041386587905514</v>
      </c>
      <c r="E497" s="8">
        <v>65.336134453781511</v>
      </c>
      <c r="F497" s="8">
        <v>34</v>
      </c>
    </row>
    <row r="498" spans="1:6" x14ac:dyDescent="0.55000000000000004">
      <c r="A498" s="8">
        <v>468</v>
      </c>
      <c r="B498" s="8">
        <v>29.089210563278197</v>
      </c>
      <c r="C498" s="8">
        <v>-5.589210563278197</v>
      </c>
      <c r="E498" s="8">
        <v>65.476190476190482</v>
      </c>
      <c r="F498" s="8">
        <v>34</v>
      </c>
    </row>
    <row r="499" spans="1:6" x14ac:dyDescent="0.55000000000000004">
      <c r="A499" s="8">
        <v>469</v>
      </c>
      <c r="B499" s="8">
        <v>21.048960757613866</v>
      </c>
      <c r="C499" s="8">
        <v>1.951039242386134</v>
      </c>
      <c r="E499" s="8">
        <v>65.616246498599438</v>
      </c>
      <c r="F499" s="8">
        <v>34</v>
      </c>
    </row>
    <row r="500" spans="1:6" x14ac:dyDescent="0.55000000000000004">
      <c r="A500" s="8">
        <v>470</v>
      </c>
      <c r="B500" s="8">
        <v>36.571734715542689</v>
      </c>
      <c r="C500" s="8">
        <v>-13.571734715542689</v>
      </c>
      <c r="E500" s="8">
        <v>65.756302521008408</v>
      </c>
      <c r="F500" s="8">
        <v>34</v>
      </c>
    </row>
    <row r="501" spans="1:6" x14ac:dyDescent="0.55000000000000004">
      <c r="A501" s="8">
        <v>471</v>
      </c>
      <c r="B501" s="8">
        <v>37.010743852417299</v>
      </c>
      <c r="C501" s="8">
        <v>-14.010743852417299</v>
      </c>
      <c r="E501" s="8">
        <v>65.896358543417378</v>
      </c>
      <c r="F501" s="8">
        <v>34</v>
      </c>
    </row>
    <row r="502" spans="1:6" x14ac:dyDescent="0.55000000000000004">
      <c r="A502" s="8">
        <v>472</v>
      </c>
      <c r="B502" s="8">
        <v>29.059316745951289</v>
      </c>
      <c r="C502" s="8">
        <v>-6.0593167459512891</v>
      </c>
      <c r="E502" s="8">
        <v>66.036414565826334</v>
      </c>
      <c r="F502" s="8">
        <v>34</v>
      </c>
    </row>
    <row r="503" spans="1:6" x14ac:dyDescent="0.55000000000000004">
      <c r="A503" s="8">
        <v>473</v>
      </c>
      <c r="B503" s="8">
        <v>32.934897503604425</v>
      </c>
      <c r="C503" s="8">
        <v>-9.9348975036044251</v>
      </c>
      <c r="E503" s="8">
        <v>66.176470588235304</v>
      </c>
      <c r="F503" s="8">
        <v>34</v>
      </c>
    </row>
    <row r="504" spans="1:6" x14ac:dyDescent="0.55000000000000004">
      <c r="A504" s="8">
        <v>474</v>
      </c>
      <c r="B504" s="8">
        <v>37.078832495971092</v>
      </c>
      <c r="C504" s="8">
        <v>-14.078832495971092</v>
      </c>
      <c r="E504" s="8">
        <v>66.31652661064426</v>
      </c>
      <c r="F504" s="8">
        <v>34</v>
      </c>
    </row>
    <row r="505" spans="1:6" x14ac:dyDescent="0.55000000000000004">
      <c r="A505" s="8">
        <v>475</v>
      </c>
      <c r="B505" s="8">
        <v>30.387105398876425</v>
      </c>
      <c r="C505" s="8">
        <v>-7.3871053988764253</v>
      </c>
      <c r="E505" s="8">
        <v>66.45658263305323</v>
      </c>
      <c r="F505" s="8">
        <v>34</v>
      </c>
    </row>
    <row r="506" spans="1:6" x14ac:dyDescent="0.55000000000000004">
      <c r="A506" s="8">
        <v>476</v>
      </c>
      <c r="B506" s="8">
        <v>28.241479420711805</v>
      </c>
      <c r="C506" s="8">
        <v>-5.2414794207118049</v>
      </c>
      <c r="E506" s="8">
        <v>66.596638655462186</v>
      </c>
      <c r="F506" s="8">
        <v>34</v>
      </c>
    </row>
    <row r="507" spans="1:6" x14ac:dyDescent="0.55000000000000004">
      <c r="A507" s="8">
        <v>477</v>
      </c>
      <c r="B507" s="8">
        <v>22.441982685492334</v>
      </c>
      <c r="C507" s="8">
        <v>0.55801731450766567</v>
      </c>
      <c r="E507" s="8">
        <v>66.736694677871157</v>
      </c>
      <c r="F507" s="8">
        <v>34</v>
      </c>
    </row>
    <row r="508" spans="1:6" x14ac:dyDescent="0.55000000000000004">
      <c r="A508" s="8">
        <v>478</v>
      </c>
      <c r="B508" s="8">
        <v>37.041386587905514</v>
      </c>
      <c r="C508" s="8">
        <v>-14.041386587905514</v>
      </c>
      <c r="E508" s="8">
        <v>66.876750700280112</v>
      </c>
      <c r="F508" s="8">
        <v>34</v>
      </c>
    </row>
    <row r="509" spans="1:6" x14ac:dyDescent="0.55000000000000004">
      <c r="A509" s="8">
        <v>479</v>
      </c>
      <c r="B509" s="8">
        <v>37.041386587905514</v>
      </c>
      <c r="C509" s="8">
        <v>-14.041386587905514</v>
      </c>
      <c r="E509" s="8">
        <v>67.016806722689083</v>
      </c>
      <c r="F509" s="8">
        <v>34.5</v>
      </c>
    </row>
    <row r="510" spans="1:6" x14ac:dyDescent="0.55000000000000004">
      <c r="A510" s="8">
        <v>480</v>
      </c>
      <c r="B510" s="8">
        <v>37.041386587905514</v>
      </c>
      <c r="C510" s="8">
        <v>-14.041386587905514</v>
      </c>
      <c r="E510" s="8">
        <v>67.156862745098039</v>
      </c>
      <c r="F510" s="8">
        <v>35</v>
      </c>
    </row>
    <row r="511" spans="1:6" x14ac:dyDescent="0.55000000000000004">
      <c r="A511" s="8">
        <v>481</v>
      </c>
      <c r="B511" s="8">
        <v>29.079225986351592</v>
      </c>
      <c r="C511" s="8">
        <v>-6.0792259863515916</v>
      </c>
      <c r="E511" s="8">
        <v>67.296918767507009</v>
      </c>
      <c r="F511" s="8">
        <v>35</v>
      </c>
    </row>
    <row r="512" spans="1:6" x14ac:dyDescent="0.55000000000000004">
      <c r="A512" s="8">
        <v>482</v>
      </c>
      <c r="B512" s="8">
        <v>29.369419326012803</v>
      </c>
      <c r="C512" s="8">
        <v>-6.3694193260128031</v>
      </c>
      <c r="E512" s="8">
        <v>67.436974789915965</v>
      </c>
      <c r="F512" s="8">
        <v>35</v>
      </c>
    </row>
    <row r="513" spans="1:6" x14ac:dyDescent="0.55000000000000004">
      <c r="A513" s="8">
        <v>483</v>
      </c>
      <c r="B513" s="8">
        <v>29.079849086261806</v>
      </c>
      <c r="C513" s="8">
        <v>-6.079849086261806</v>
      </c>
      <c r="E513" s="8">
        <v>67.577030812324935</v>
      </c>
      <c r="F513" s="8">
        <v>35</v>
      </c>
    </row>
    <row r="514" spans="1:6" x14ac:dyDescent="0.55000000000000004">
      <c r="A514" s="8">
        <v>484</v>
      </c>
      <c r="B514" s="8">
        <v>25.088174957261749</v>
      </c>
      <c r="C514" s="8">
        <v>-3.0881749572617494</v>
      </c>
      <c r="E514" s="8">
        <v>67.717086834733891</v>
      </c>
      <c r="F514" s="8">
        <v>35</v>
      </c>
    </row>
    <row r="515" spans="1:6" x14ac:dyDescent="0.55000000000000004">
      <c r="A515" s="8">
        <v>485</v>
      </c>
      <c r="B515" s="8">
        <v>29.089210563278197</v>
      </c>
      <c r="C515" s="8">
        <v>-7.089210563278197</v>
      </c>
      <c r="E515" s="8">
        <v>67.857142857142861</v>
      </c>
      <c r="F515" s="8">
        <v>35</v>
      </c>
    </row>
    <row r="516" spans="1:6" x14ac:dyDescent="0.55000000000000004">
      <c r="A516" s="8">
        <v>486</v>
      </c>
      <c r="B516" s="8">
        <v>29.062686877677191</v>
      </c>
      <c r="C516" s="8">
        <v>-7.0626868776771907</v>
      </c>
      <c r="E516" s="8">
        <v>67.997198879551831</v>
      </c>
      <c r="F516" s="8">
        <v>35</v>
      </c>
    </row>
    <row r="517" spans="1:6" x14ac:dyDescent="0.55000000000000004">
      <c r="A517" s="8">
        <v>487</v>
      </c>
      <c r="B517" s="8">
        <v>29.076916322742107</v>
      </c>
      <c r="C517" s="8">
        <v>-7.0769163227421075</v>
      </c>
      <c r="E517" s="8">
        <v>68.137254901960787</v>
      </c>
      <c r="F517" s="8">
        <v>35</v>
      </c>
    </row>
    <row r="518" spans="1:6" x14ac:dyDescent="0.55000000000000004">
      <c r="A518" s="8">
        <v>488</v>
      </c>
      <c r="B518" s="8">
        <v>22.438987012847086</v>
      </c>
      <c r="C518" s="8">
        <v>-0.43898701284708608</v>
      </c>
      <c r="E518" s="8">
        <v>68.277310924369758</v>
      </c>
      <c r="F518" s="8">
        <v>35</v>
      </c>
    </row>
    <row r="519" spans="1:6" x14ac:dyDescent="0.55000000000000004">
      <c r="A519" s="8">
        <v>489</v>
      </c>
      <c r="B519" s="8">
        <v>33.634012607188659</v>
      </c>
      <c r="C519" s="8">
        <v>-11.634012607188659</v>
      </c>
      <c r="E519" s="8">
        <v>68.417366946778714</v>
      </c>
      <c r="F519" s="8">
        <v>35</v>
      </c>
    </row>
    <row r="520" spans="1:6" x14ac:dyDescent="0.55000000000000004">
      <c r="A520" s="8">
        <v>490</v>
      </c>
      <c r="B520" s="8">
        <v>29.088899013323093</v>
      </c>
      <c r="C520" s="8">
        <v>-7.0888990133230934</v>
      </c>
      <c r="E520" s="8">
        <v>68.557422969187684</v>
      </c>
      <c r="F520" s="8">
        <v>35</v>
      </c>
    </row>
    <row r="521" spans="1:6" x14ac:dyDescent="0.55000000000000004">
      <c r="A521" s="8">
        <v>491</v>
      </c>
      <c r="B521" s="8">
        <v>29.057444450548012</v>
      </c>
      <c r="C521" s="8">
        <v>-7.0574444505480116</v>
      </c>
      <c r="E521" s="8">
        <v>68.69747899159664</v>
      </c>
      <c r="F521" s="8">
        <v>35</v>
      </c>
    </row>
    <row r="522" spans="1:6" x14ac:dyDescent="0.55000000000000004">
      <c r="A522" s="8">
        <v>492</v>
      </c>
      <c r="B522" s="8">
        <v>29.090771308726371</v>
      </c>
      <c r="C522" s="8">
        <v>-7.0907713087263708</v>
      </c>
      <c r="E522" s="8">
        <v>68.83753501400561</v>
      </c>
      <c r="F522" s="8">
        <v>35</v>
      </c>
    </row>
    <row r="523" spans="1:6" x14ac:dyDescent="0.55000000000000004">
      <c r="A523" s="8">
        <v>493</v>
      </c>
      <c r="B523" s="8">
        <v>29.079225986351592</v>
      </c>
      <c r="C523" s="8">
        <v>-7.0792259863515916</v>
      </c>
      <c r="E523" s="8">
        <v>68.977591036414566</v>
      </c>
      <c r="F523" s="8">
        <v>35</v>
      </c>
    </row>
    <row r="524" spans="1:6" x14ac:dyDescent="0.55000000000000004">
      <c r="A524" s="8">
        <v>494</v>
      </c>
      <c r="B524" s="8">
        <v>22.438987012847086</v>
      </c>
      <c r="C524" s="8">
        <v>-0.43898701284708608</v>
      </c>
      <c r="E524" s="8">
        <v>69.117647058823536</v>
      </c>
      <c r="F524" s="8">
        <v>35</v>
      </c>
    </row>
    <row r="525" spans="1:6" x14ac:dyDescent="0.55000000000000004">
      <c r="A525" s="8">
        <v>495</v>
      </c>
      <c r="B525" s="8">
        <v>29.088899013323093</v>
      </c>
      <c r="C525" s="8">
        <v>-7.0888990133230934</v>
      </c>
      <c r="E525" s="8">
        <v>69.257703081232492</v>
      </c>
      <c r="F525" s="8">
        <v>35</v>
      </c>
    </row>
    <row r="526" spans="1:6" x14ac:dyDescent="0.55000000000000004">
      <c r="A526" s="8">
        <v>496</v>
      </c>
      <c r="B526" s="8">
        <v>25.337659301451254</v>
      </c>
      <c r="C526" s="8">
        <v>-3.3376593014512537</v>
      </c>
      <c r="E526" s="8">
        <v>69.397759103641462</v>
      </c>
      <c r="F526" s="8">
        <v>35</v>
      </c>
    </row>
    <row r="527" spans="1:6" x14ac:dyDescent="0.55000000000000004">
      <c r="A527" s="8">
        <v>497</v>
      </c>
      <c r="B527" s="8">
        <v>36.987559076763894</v>
      </c>
      <c r="C527" s="8">
        <v>-14.987559076763894</v>
      </c>
      <c r="E527" s="8">
        <v>69.537815126050418</v>
      </c>
      <c r="F527" s="8">
        <v>35</v>
      </c>
    </row>
    <row r="528" spans="1:6" x14ac:dyDescent="0.55000000000000004">
      <c r="A528" s="8">
        <v>498</v>
      </c>
      <c r="B528" s="8">
        <v>43.243153640007662</v>
      </c>
      <c r="C528" s="8">
        <v>-21.243153640007662</v>
      </c>
      <c r="E528" s="8">
        <v>69.677871148459388</v>
      </c>
      <c r="F528" s="8">
        <v>36</v>
      </c>
    </row>
    <row r="529" spans="1:6" x14ac:dyDescent="0.55000000000000004">
      <c r="A529" s="8">
        <v>499</v>
      </c>
      <c r="B529" s="8">
        <v>22.446476194460203</v>
      </c>
      <c r="C529" s="8">
        <v>-0.44647619446020315</v>
      </c>
      <c r="E529" s="8">
        <v>69.817927170868359</v>
      </c>
      <c r="F529" s="8">
        <v>36</v>
      </c>
    </row>
    <row r="530" spans="1:6" x14ac:dyDescent="0.55000000000000004">
      <c r="A530" s="8">
        <v>500</v>
      </c>
      <c r="B530" s="8">
        <v>29.080723822674216</v>
      </c>
      <c r="C530" s="8">
        <v>-7.0807238226742157</v>
      </c>
      <c r="E530" s="8">
        <v>69.957983193277315</v>
      </c>
      <c r="F530" s="8">
        <v>36</v>
      </c>
    </row>
    <row r="531" spans="1:6" x14ac:dyDescent="0.55000000000000004">
      <c r="A531" s="8">
        <v>501</v>
      </c>
      <c r="B531" s="8">
        <v>29.340773206342639</v>
      </c>
      <c r="C531" s="8">
        <v>-7.3407732063426394</v>
      </c>
      <c r="E531" s="8">
        <v>70.098039215686285</v>
      </c>
      <c r="F531" s="8">
        <v>36</v>
      </c>
    </row>
    <row r="532" spans="1:6" x14ac:dyDescent="0.55000000000000004">
      <c r="A532" s="8">
        <v>502</v>
      </c>
      <c r="B532" s="8">
        <v>29.084842872561428</v>
      </c>
      <c r="C532" s="8">
        <v>-7.0848428725614276</v>
      </c>
      <c r="E532" s="8">
        <v>70.238095238095241</v>
      </c>
      <c r="F532" s="8">
        <v>36</v>
      </c>
    </row>
    <row r="533" spans="1:6" x14ac:dyDescent="0.55000000000000004">
      <c r="A533" s="8">
        <v>503</v>
      </c>
      <c r="B533" s="8">
        <v>29.079225986351592</v>
      </c>
      <c r="C533" s="8">
        <v>-7.0792259863515916</v>
      </c>
      <c r="E533" s="8">
        <v>70.378151260504211</v>
      </c>
      <c r="F533" s="8">
        <v>36</v>
      </c>
    </row>
    <row r="534" spans="1:6" x14ac:dyDescent="0.55000000000000004">
      <c r="A534" s="8">
        <v>504</v>
      </c>
      <c r="B534" s="8">
        <v>36.249013474597788</v>
      </c>
      <c r="C534" s="8">
        <v>-14.249013474597788</v>
      </c>
      <c r="E534" s="8">
        <v>70.518207282913167</v>
      </c>
      <c r="F534" s="8">
        <v>36</v>
      </c>
    </row>
    <row r="535" spans="1:6" x14ac:dyDescent="0.55000000000000004">
      <c r="A535" s="8">
        <v>505</v>
      </c>
      <c r="B535" s="8">
        <v>22.156219945673442</v>
      </c>
      <c r="C535" s="8">
        <v>-0.15621994567344188</v>
      </c>
      <c r="E535" s="8">
        <v>70.658263305322137</v>
      </c>
      <c r="F535" s="8">
        <v>36</v>
      </c>
    </row>
    <row r="536" spans="1:6" x14ac:dyDescent="0.55000000000000004">
      <c r="A536" s="8">
        <v>506</v>
      </c>
      <c r="B536" s="8">
        <v>22.438612553766433</v>
      </c>
      <c r="C536" s="8">
        <v>-0.43861255376643271</v>
      </c>
      <c r="E536" s="8">
        <v>70.798319327731093</v>
      </c>
      <c r="F536" s="8">
        <v>36</v>
      </c>
    </row>
    <row r="537" spans="1:6" x14ac:dyDescent="0.55000000000000004">
      <c r="A537" s="8">
        <v>507</v>
      </c>
      <c r="B537" s="8">
        <v>29.076916322742107</v>
      </c>
      <c r="C537" s="8">
        <v>-7.0769163227421075</v>
      </c>
      <c r="E537" s="8">
        <v>70.938375350140063</v>
      </c>
      <c r="F537" s="8">
        <v>36</v>
      </c>
    </row>
    <row r="538" spans="1:6" x14ac:dyDescent="0.55000000000000004">
      <c r="A538" s="8">
        <v>508</v>
      </c>
      <c r="B538" s="8">
        <v>24.328316874845509</v>
      </c>
      <c r="C538" s="8">
        <v>-2.328316874845509</v>
      </c>
      <c r="E538" s="8">
        <v>71.078431372549019</v>
      </c>
      <c r="F538" s="8">
        <v>36</v>
      </c>
    </row>
    <row r="539" spans="1:6" x14ac:dyDescent="0.55000000000000004">
      <c r="A539" s="8">
        <v>509</v>
      </c>
      <c r="B539" s="8">
        <v>36.362324707181855</v>
      </c>
      <c r="C539" s="8">
        <v>-14.362324707181855</v>
      </c>
      <c r="E539" s="8">
        <v>71.21848739495799</v>
      </c>
      <c r="F539" s="8">
        <v>36</v>
      </c>
    </row>
    <row r="540" spans="1:6" x14ac:dyDescent="0.55000000000000004">
      <c r="A540" s="8">
        <v>510</v>
      </c>
      <c r="B540" s="8">
        <v>29.330599902039385</v>
      </c>
      <c r="C540" s="8">
        <v>-7.3305999020393848</v>
      </c>
      <c r="E540" s="8">
        <v>71.358543417366946</v>
      </c>
      <c r="F540" s="8">
        <v>36</v>
      </c>
    </row>
    <row r="541" spans="1:6" x14ac:dyDescent="0.55000000000000004">
      <c r="A541" s="8">
        <v>511</v>
      </c>
      <c r="B541" s="8">
        <v>29.076916322742107</v>
      </c>
      <c r="C541" s="8">
        <v>-8.0769163227421075</v>
      </c>
      <c r="E541" s="8">
        <v>71.498599439775916</v>
      </c>
      <c r="F541" s="8">
        <v>36</v>
      </c>
    </row>
    <row r="542" spans="1:6" x14ac:dyDescent="0.55000000000000004">
      <c r="A542" s="8">
        <v>512</v>
      </c>
      <c r="B542" s="8">
        <v>29.080660913548666</v>
      </c>
      <c r="C542" s="8">
        <v>-8.080660913548666</v>
      </c>
      <c r="E542" s="8">
        <v>71.638655462184872</v>
      </c>
      <c r="F542" s="8">
        <v>36</v>
      </c>
    </row>
    <row r="543" spans="1:6" x14ac:dyDescent="0.55000000000000004">
      <c r="A543" s="8">
        <v>513</v>
      </c>
      <c r="B543" s="8">
        <v>30.436409677108202</v>
      </c>
      <c r="C543" s="8">
        <v>-9.4364096771082018</v>
      </c>
      <c r="E543" s="8">
        <v>71.778711484593842</v>
      </c>
      <c r="F543" s="8">
        <v>36</v>
      </c>
    </row>
    <row r="544" spans="1:6" x14ac:dyDescent="0.55000000000000004">
      <c r="A544" s="8">
        <v>514</v>
      </c>
      <c r="B544" s="8">
        <v>36.135195612718668</v>
      </c>
      <c r="C544" s="8">
        <v>-15.135195612718668</v>
      </c>
      <c r="E544" s="8">
        <v>71.918767507002812</v>
      </c>
      <c r="F544" s="8">
        <v>36</v>
      </c>
    </row>
    <row r="545" spans="1:6" x14ac:dyDescent="0.55000000000000004">
      <c r="A545" s="8">
        <v>515</v>
      </c>
      <c r="B545" s="8">
        <v>43.296151625222208</v>
      </c>
      <c r="C545" s="8">
        <v>-22.296151625222208</v>
      </c>
      <c r="E545" s="8">
        <v>72.058823529411768</v>
      </c>
      <c r="F545" s="8">
        <v>36</v>
      </c>
    </row>
    <row r="546" spans="1:6" x14ac:dyDescent="0.55000000000000004">
      <c r="A546" s="8">
        <v>516</v>
      </c>
      <c r="B546" s="8">
        <v>22.44048484916971</v>
      </c>
      <c r="C546" s="8">
        <v>-1.4404848491697102</v>
      </c>
      <c r="E546" s="8">
        <v>72.198879551820738</v>
      </c>
      <c r="F546" s="8">
        <v>36</v>
      </c>
    </row>
    <row r="547" spans="1:6" x14ac:dyDescent="0.55000000000000004">
      <c r="A547" s="8">
        <v>517</v>
      </c>
      <c r="B547" s="8">
        <v>29.078788618145389</v>
      </c>
      <c r="C547" s="8">
        <v>-8.0787886181453885</v>
      </c>
      <c r="E547" s="8">
        <v>72.338935574229694</v>
      </c>
      <c r="F547" s="8">
        <v>36</v>
      </c>
    </row>
    <row r="548" spans="1:6" x14ac:dyDescent="0.55000000000000004">
      <c r="A548" s="8">
        <v>518</v>
      </c>
      <c r="B548" s="8">
        <v>28.133747500595973</v>
      </c>
      <c r="C548" s="8">
        <v>-7.1337475005959732</v>
      </c>
      <c r="E548" s="8">
        <v>72.478991596638664</v>
      </c>
      <c r="F548" s="8">
        <v>36</v>
      </c>
    </row>
    <row r="549" spans="1:6" x14ac:dyDescent="0.55000000000000004">
      <c r="A549" s="8">
        <v>519</v>
      </c>
      <c r="B549" s="8">
        <v>29.078788618145389</v>
      </c>
      <c r="C549" s="8">
        <v>-8.0787886181453885</v>
      </c>
      <c r="E549" s="8">
        <v>72.61904761904762</v>
      </c>
      <c r="F549" s="8">
        <v>36</v>
      </c>
    </row>
    <row r="550" spans="1:6" x14ac:dyDescent="0.55000000000000004">
      <c r="A550" s="8">
        <v>520</v>
      </c>
      <c r="B550" s="8">
        <v>22.147670295943911</v>
      </c>
      <c r="C550" s="8">
        <v>-1.1476702959439109</v>
      </c>
      <c r="E550" s="8">
        <v>72.759103641456591</v>
      </c>
      <c r="F550" s="8">
        <v>36.5</v>
      </c>
    </row>
    <row r="551" spans="1:6" x14ac:dyDescent="0.55000000000000004">
      <c r="A551" s="8">
        <v>521</v>
      </c>
      <c r="B551" s="8">
        <v>25.340236379821622</v>
      </c>
      <c r="C551" s="8">
        <v>-4.3402363798216221</v>
      </c>
      <c r="E551" s="8">
        <v>72.899159663865547</v>
      </c>
      <c r="F551" s="8">
        <v>37</v>
      </c>
    </row>
    <row r="552" spans="1:6" x14ac:dyDescent="0.55000000000000004">
      <c r="A552" s="8">
        <v>522</v>
      </c>
      <c r="B552" s="8">
        <v>29.081035372629323</v>
      </c>
      <c r="C552" s="8">
        <v>-8.0810353726293229</v>
      </c>
      <c r="E552" s="8">
        <v>73.039215686274517</v>
      </c>
      <c r="F552" s="8">
        <v>37</v>
      </c>
    </row>
    <row r="553" spans="1:6" x14ac:dyDescent="0.55000000000000004">
      <c r="A553" s="8">
        <v>523</v>
      </c>
      <c r="B553" s="8">
        <v>29.081659970375856</v>
      </c>
      <c r="C553" s="8">
        <v>-8.0816599703758563</v>
      </c>
      <c r="E553" s="8">
        <v>73.179271708683473</v>
      </c>
      <c r="F553" s="8">
        <v>37</v>
      </c>
    </row>
    <row r="554" spans="1:6" x14ac:dyDescent="0.55000000000000004">
      <c r="A554" s="8">
        <v>524</v>
      </c>
      <c r="B554" s="8">
        <v>19.329940306735626</v>
      </c>
      <c r="C554" s="8">
        <v>1.6700596932643741</v>
      </c>
      <c r="E554" s="8">
        <v>73.319327731092443</v>
      </c>
      <c r="F554" s="8">
        <v>37</v>
      </c>
    </row>
    <row r="555" spans="1:6" x14ac:dyDescent="0.55000000000000004">
      <c r="A555" s="8">
        <v>525</v>
      </c>
      <c r="B555" s="8">
        <v>29.088899013323093</v>
      </c>
      <c r="C555" s="8">
        <v>-8.0888990133230934</v>
      </c>
      <c r="E555" s="8">
        <v>73.459383753501399</v>
      </c>
      <c r="F555" s="8">
        <v>37</v>
      </c>
    </row>
    <row r="556" spans="1:6" x14ac:dyDescent="0.55000000000000004">
      <c r="A556" s="8">
        <v>526</v>
      </c>
      <c r="B556" s="8">
        <v>29.076916322742107</v>
      </c>
      <c r="C556" s="8">
        <v>-8.0769163227421075</v>
      </c>
      <c r="E556" s="8">
        <v>73.599439775910369</v>
      </c>
      <c r="F556" s="8">
        <v>37</v>
      </c>
    </row>
    <row r="557" spans="1:6" x14ac:dyDescent="0.55000000000000004">
      <c r="A557" s="8">
        <v>527</v>
      </c>
      <c r="B557" s="8">
        <v>29.372040539577391</v>
      </c>
      <c r="C557" s="8">
        <v>-8.3720405395773909</v>
      </c>
      <c r="E557" s="8">
        <v>73.739495798319325</v>
      </c>
      <c r="F557" s="8">
        <v>38</v>
      </c>
    </row>
    <row r="558" spans="1:6" x14ac:dyDescent="0.55000000000000004">
      <c r="A558" s="8">
        <v>528</v>
      </c>
      <c r="B558" s="8">
        <v>29.079849086261806</v>
      </c>
      <c r="C558" s="8">
        <v>-8.079849086261806</v>
      </c>
      <c r="E558" s="8">
        <v>73.879551820728295</v>
      </c>
      <c r="F558" s="8">
        <v>38</v>
      </c>
    </row>
    <row r="559" spans="1:6" x14ac:dyDescent="0.55000000000000004">
      <c r="A559" s="8">
        <v>529</v>
      </c>
      <c r="B559" s="8">
        <v>28.956340498770967</v>
      </c>
      <c r="C559" s="8">
        <v>-7.9563404987709667</v>
      </c>
      <c r="E559" s="8">
        <v>74.019607843137265</v>
      </c>
      <c r="F559" s="8">
        <v>38</v>
      </c>
    </row>
    <row r="560" spans="1:6" x14ac:dyDescent="0.55000000000000004">
      <c r="A560" s="8">
        <v>530</v>
      </c>
      <c r="B560" s="8">
        <v>37.464607920217524</v>
      </c>
      <c r="C560" s="8">
        <v>-16.464607920217524</v>
      </c>
      <c r="E560" s="8">
        <v>74.159663865546221</v>
      </c>
      <c r="F560" s="8">
        <v>38</v>
      </c>
    </row>
    <row r="561" spans="1:6" x14ac:dyDescent="0.55000000000000004">
      <c r="A561" s="8">
        <v>531</v>
      </c>
      <c r="B561" s="8">
        <v>29.071175116117494</v>
      </c>
      <c r="C561" s="8">
        <v>-8.0711751161174945</v>
      </c>
      <c r="E561" s="8">
        <v>74.299719887955192</v>
      </c>
      <c r="F561" s="8">
        <v>38</v>
      </c>
    </row>
    <row r="562" spans="1:6" x14ac:dyDescent="0.55000000000000004">
      <c r="A562" s="8">
        <v>532</v>
      </c>
      <c r="B562" s="8">
        <v>25.059046290691608</v>
      </c>
      <c r="C562" s="8">
        <v>-4.059046290691608</v>
      </c>
      <c r="E562" s="8">
        <v>74.439775910364148</v>
      </c>
      <c r="F562" s="8">
        <v>38</v>
      </c>
    </row>
    <row r="563" spans="1:6" x14ac:dyDescent="0.55000000000000004">
      <c r="A563" s="8">
        <v>533</v>
      </c>
      <c r="B563" s="8">
        <v>29.067742075266043</v>
      </c>
      <c r="C563" s="8">
        <v>-8.0677420752660431</v>
      </c>
      <c r="E563" s="8">
        <v>74.579831932773118</v>
      </c>
      <c r="F563" s="8">
        <v>38</v>
      </c>
    </row>
    <row r="564" spans="1:6" x14ac:dyDescent="0.55000000000000004">
      <c r="A564" s="8">
        <v>534</v>
      </c>
      <c r="B564" s="8">
        <v>33.063130076683514</v>
      </c>
      <c r="C564" s="8">
        <v>-12.063130076683514</v>
      </c>
      <c r="E564" s="8">
        <v>74.719887955182074</v>
      </c>
      <c r="F564" s="8">
        <v>38</v>
      </c>
    </row>
    <row r="565" spans="1:6" x14ac:dyDescent="0.55000000000000004">
      <c r="A565" s="8">
        <v>535</v>
      </c>
      <c r="B565" s="8">
        <v>29.088899013323093</v>
      </c>
      <c r="C565" s="8">
        <v>-8.5888990133230934</v>
      </c>
      <c r="E565" s="8">
        <v>74.859943977591044</v>
      </c>
      <c r="F565" s="8">
        <v>38</v>
      </c>
    </row>
    <row r="566" spans="1:6" x14ac:dyDescent="0.55000000000000004">
      <c r="A566" s="8">
        <v>536</v>
      </c>
      <c r="B566" s="8">
        <v>29.076916322742107</v>
      </c>
      <c r="C566" s="8">
        <v>-9.0769163227421075</v>
      </c>
      <c r="E566" s="8">
        <v>75</v>
      </c>
      <c r="F566" s="8">
        <v>38</v>
      </c>
    </row>
    <row r="567" spans="1:6" x14ac:dyDescent="0.55000000000000004">
      <c r="A567" s="8">
        <v>537</v>
      </c>
      <c r="B567" s="8">
        <v>29.079849086261806</v>
      </c>
      <c r="C567" s="8">
        <v>-9.079849086261806</v>
      </c>
      <c r="E567" s="8">
        <v>75.14005602240897</v>
      </c>
      <c r="F567" s="8">
        <v>38</v>
      </c>
    </row>
    <row r="568" spans="1:6" x14ac:dyDescent="0.55000000000000004">
      <c r="A568" s="8">
        <v>538</v>
      </c>
      <c r="B568" s="8">
        <v>25.340236379821622</v>
      </c>
      <c r="C568" s="8">
        <v>-5.3402363798216221</v>
      </c>
      <c r="E568" s="8">
        <v>75.280112044817926</v>
      </c>
      <c r="F568" s="8">
        <v>39</v>
      </c>
    </row>
    <row r="569" spans="1:6" x14ac:dyDescent="0.55000000000000004">
      <c r="A569" s="8">
        <v>539</v>
      </c>
      <c r="B569" s="8">
        <v>29.091894685968338</v>
      </c>
      <c r="C569" s="8">
        <v>-9.0918946859683381</v>
      </c>
      <c r="E569" s="8">
        <v>75.420168067226896</v>
      </c>
      <c r="F569" s="8">
        <v>39</v>
      </c>
    </row>
    <row r="570" spans="1:6" x14ac:dyDescent="0.55000000000000004">
      <c r="A570" s="8">
        <v>540</v>
      </c>
      <c r="B570" s="8">
        <v>29.137391464268006</v>
      </c>
      <c r="C570" s="8">
        <v>-9.1373914642680063</v>
      </c>
      <c r="E570" s="8">
        <v>75.560224089635852</v>
      </c>
      <c r="F570" s="8">
        <v>39</v>
      </c>
    </row>
    <row r="571" spans="1:6" x14ac:dyDescent="0.55000000000000004">
      <c r="A571" s="8">
        <v>541</v>
      </c>
      <c r="B571" s="8">
        <v>29.358372783133458</v>
      </c>
      <c r="C571" s="8">
        <v>-9.3583727831334578</v>
      </c>
      <c r="E571" s="8">
        <v>75.700280112044823</v>
      </c>
      <c r="F571" s="8">
        <v>39</v>
      </c>
    </row>
    <row r="572" spans="1:6" x14ac:dyDescent="0.55000000000000004">
      <c r="A572" s="8">
        <v>542</v>
      </c>
      <c r="B572" s="8">
        <v>29.055197696064077</v>
      </c>
      <c r="C572" s="8">
        <v>-9.0551976960640772</v>
      </c>
      <c r="E572" s="8">
        <v>75.840336134453793</v>
      </c>
      <c r="F572" s="8">
        <v>39</v>
      </c>
    </row>
    <row r="573" spans="1:6" x14ac:dyDescent="0.55000000000000004">
      <c r="A573" s="8">
        <v>543</v>
      </c>
      <c r="B573" s="8">
        <v>17.207003063612909</v>
      </c>
      <c r="C573" s="8">
        <v>2.792996936387091</v>
      </c>
      <c r="E573" s="8">
        <v>75.980392156862749</v>
      </c>
      <c r="F573" s="8">
        <v>39</v>
      </c>
    </row>
    <row r="574" spans="1:6" x14ac:dyDescent="0.55000000000000004">
      <c r="A574" s="8">
        <v>544</v>
      </c>
      <c r="B574" s="8">
        <v>29.079849086261806</v>
      </c>
      <c r="C574" s="8">
        <v>-9.079849086261806</v>
      </c>
      <c r="E574" s="8">
        <v>76.120448179271719</v>
      </c>
      <c r="F574" s="8">
        <v>39</v>
      </c>
    </row>
    <row r="575" spans="1:6" x14ac:dyDescent="0.55000000000000004">
      <c r="A575" s="8">
        <v>545</v>
      </c>
      <c r="B575" s="8">
        <v>18.14501103535374</v>
      </c>
      <c r="C575" s="8">
        <v>1.8549889646462603</v>
      </c>
      <c r="E575" s="8">
        <v>76.260504201680675</v>
      </c>
      <c r="F575" s="8">
        <v>39</v>
      </c>
    </row>
    <row r="576" spans="1:6" x14ac:dyDescent="0.55000000000000004">
      <c r="A576" s="8">
        <v>546</v>
      </c>
      <c r="B576" s="8">
        <v>29.059316745951289</v>
      </c>
      <c r="C576" s="8">
        <v>-9.0593167459512891</v>
      </c>
      <c r="E576" s="8">
        <v>76.400560224089645</v>
      </c>
      <c r="F576" s="8">
        <v>39</v>
      </c>
    </row>
    <row r="577" spans="1:6" x14ac:dyDescent="0.55000000000000004">
      <c r="A577" s="8">
        <v>547</v>
      </c>
      <c r="B577" s="8">
        <v>29.067742075266043</v>
      </c>
      <c r="C577" s="8">
        <v>-9.0677420752660431</v>
      </c>
      <c r="E577" s="8">
        <v>76.540616246498601</v>
      </c>
      <c r="F577" s="8">
        <v>39</v>
      </c>
    </row>
    <row r="578" spans="1:6" x14ac:dyDescent="0.55000000000000004">
      <c r="A578" s="8">
        <v>548</v>
      </c>
      <c r="B578" s="8">
        <v>22.156157036547892</v>
      </c>
      <c r="C578" s="8">
        <v>-2.1561570365478921</v>
      </c>
      <c r="E578" s="8">
        <v>76.680672268907571</v>
      </c>
      <c r="F578" s="8">
        <v>39</v>
      </c>
    </row>
    <row r="579" spans="1:6" x14ac:dyDescent="0.55000000000000004">
      <c r="A579" s="8">
        <v>549</v>
      </c>
      <c r="B579" s="8">
        <v>29.078788618145389</v>
      </c>
      <c r="C579" s="8">
        <v>-9.0787886181453885</v>
      </c>
      <c r="E579" s="8">
        <v>76.820728291316527</v>
      </c>
      <c r="F579" s="8">
        <v>39</v>
      </c>
    </row>
    <row r="580" spans="1:6" x14ac:dyDescent="0.55000000000000004">
      <c r="A580" s="8">
        <v>550</v>
      </c>
      <c r="B580" s="8">
        <v>29.050018178060448</v>
      </c>
      <c r="C580" s="8">
        <v>-9.0500181780604478</v>
      </c>
      <c r="E580" s="8">
        <v>76.960784313725497</v>
      </c>
      <c r="F580" s="8">
        <v>39</v>
      </c>
    </row>
    <row r="581" spans="1:6" x14ac:dyDescent="0.55000000000000004">
      <c r="A581" s="8">
        <v>551</v>
      </c>
      <c r="B581" s="8">
        <v>27.691383576476756</v>
      </c>
      <c r="C581" s="8">
        <v>-8.6913835764767562</v>
      </c>
      <c r="E581" s="8">
        <v>77.100840336134453</v>
      </c>
      <c r="F581" s="8">
        <v>39</v>
      </c>
    </row>
    <row r="582" spans="1:6" x14ac:dyDescent="0.55000000000000004">
      <c r="A582" s="8">
        <v>552</v>
      </c>
      <c r="B582" s="8">
        <v>22.437051808318259</v>
      </c>
      <c r="C582" s="8">
        <v>-3.4370518083182588</v>
      </c>
      <c r="E582" s="8">
        <v>77.240896358543424</v>
      </c>
      <c r="F582" s="8">
        <v>40</v>
      </c>
    </row>
    <row r="583" spans="1:6" x14ac:dyDescent="0.55000000000000004">
      <c r="A583" s="8">
        <v>553</v>
      </c>
      <c r="B583" s="8">
        <v>29.075294166004706</v>
      </c>
      <c r="C583" s="8">
        <v>-10.075294166004706</v>
      </c>
      <c r="E583" s="8">
        <v>77.38095238095238</v>
      </c>
      <c r="F583" s="8">
        <v>40</v>
      </c>
    </row>
    <row r="584" spans="1:6" x14ac:dyDescent="0.55000000000000004">
      <c r="A584" s="8">
        <v>554</v>
      </c>
      <c r="B584" s="8">
        <v>36.596761640112177</v>
      </c>
      <c r="C584" s="8">
        <v>-17.596761640112177</v>
      </c>
      <c r="E584" s="8">
        <v>77.52100840336135</v>
      </c>
      <c r="F584" s="8">
        <v>40</v>
      </c>
    </row>
    <row r="585" spans="1:6" x14ac:dyDescent="0.55000000000000004">
      <c r="A585" s="8">
        <v>555</v>
      </c>
      <c r="B585" s="8">
        <v>29.096388194936207</v>
      </c>
      <c r="C585" s="8">
        <v>-10.096388194936207</v>
      </c>
      <c r="E585" s="8">
        <v>77.661064425770306</v>
      </c>
      <c r="F585" s="8">
        <v>40</v>
      </c>
    </row>
    <row r="586" spans="1:6" x14ac:dyDescent="0.55000000000000004">
      <c r="A586" s="8">
        <v>556</v>
      </c>
      <c r="B586" s="8">
        <v>31.863999805310872</v>
      </c>
      <c r="C586" s="8">
        <v>-12.863999805310872</v>
      </c>
      <c r="E586" s="8">
        <v>77.801120448179276</v>
      </c>
      <c r="F586" s="8">
        <v>40</v>
      </c>
    </row>
    <row r="587" spans="1:6" x14ac:dyDescent="0.55000000000000004">
      <c r="A587" s="8">
        <v>557</v>
      </c>
      <c r="B587" s="8">
        <v>37.041386587905514</v>
      </c>
      <c r="C587" s="8">
        <v>-18.041386587905514</v>
      </c>
      <c r="E587" s="8">
        <v>77.941176470588246</v>
      </c>
      <c r="F587" s="8">
        <v>40</v>
      </c>
    </row>
    <row r="588" spans="1:6" x14ac:dyDescent="0.55000000000000004">
      <c r="A588" s="8">
        <v>558</v>
      </c>
      <c r="B588" s="8">
        <v>18.436702211337572</v>
      </c>
      <c r="C588" s="8">
        <v>0.56329778866242819</v>
      </c>
      <c r="E588" s="8">
        <v>78.081232492997202</v>
      </c>
      <c r="F588" s="8">
        <v>40</v>
      </c>
    </row>
    <row r="589" spans="1:6" x14ac:dyDescent="0.55000000000000004">
      <c r="A589" s="8">
        <v>559</v>
      </c>
      <c r="B589" s="8">
        <v>30.145778969240787</v>
      </c>
      <c r="C589" s="8">
        <v>-11.145778969240787</v>
      </c>
      <c r="E589" s="8">
        <v>78.221288515406172</v>
      </c>
      <c r="F589" s="8">
        <v>40</v>
      </c>
    </row>
    <row r="590" spans="1:6" x14ac:dyDescent="0.55000000000000004">
      <c r="A590" s="8">
        <v>560</v>
      </c>
      <c r="B590" s="8">
        <v>37.078832495971092</v>
      </c>
      <c r="C590" s="8">
        <v>-18.078832495971092</v>
      </c>
      <c r="E590" s="8">
        <v>78.361344537815128</v>
      </c>
      <c r="F590" s="8">
        <v>40</v>
      </c>
    </row>
    <row r="591" spans="1:6" x14ac:dyDescent="0.55000000000000004">
      <c r="A591" s="8">
        <v>561</v>
      </c>
      <c r="B591" s="8">
        <v>22.143862796011803</v>
      </c>
      <c r="C591" s="8">
        <v>-3.1438627960118026</v>
      </c>
      <c r="E591" s="8">
        <v>78.501400560224099</v>
      </c>
      <c r="F591" s="8">
        <v>40</v>
      </c>
    </row>
    <row r="592" spans="1:6" x14ac:dyDescent="0.55000000000000004">
      <c r="A592" s="8">
        <v>562</v>
      </c>
      <c r="B592" s="8">
        <v>33.267354258101157</v>
      </c>
      <c r="C592" s="8">
        <v>-14.267354258101157</v>
      </c>
      <c r="E592" s="8">
        <v>78.641456582633054</v>
      </c>
      <c r="F592" s="8">
        <v>40</v>
      </c>
    </row>
    <row r="593" spans="1:6" x14ac:dyDescent="0.55000000000000004">
      <c r="A593" s="8">
        <v>563</v>
      </c>
      <c r="B593" s="8">
        <v>29.197492146713252</v>
      </c>
      <c r="C593" s="8">
        <v>-10.197492146713252</v>
      </c>
      <c r="E593" s="8">
        <v>78.781512605042025</v>
      </c>
      <c r="F593" s="8">
        <v>40</v>
      </c>
    </row>
    <row r="594" spans="1:6" x14ac:dyDescent="0.55000000000000004">
      <c r="A594" s="8">
        <v>564</v>
      </c>
      <c r="B594" s="8">
        <v>29.076916322742107</v>
      </c>
      <c r="C594" s="8">
        <v>-10.076916322742107</v>
      </c>
      <c r="E594" s="8">
        <v>78.921568627450981</v>
      </c>
      <c r="F594" s="8">
        <v>40</v>
      </c>
    </row>
    <row r="595" spans="1:6" x14ac:dyDescent="0.55000000000000004">
      <c r="A595" s="8">
        <v>565</v>
      </c>
      <c r="B595" s="8">
        <v>29.081035372629323</v>
      </c>
      <c r="C595" s="8">
        <v>-10.081035372629323</v>
      </c>
      <c r="E595" s="8">
        <v>79.061624649859951</v>
      </c>
      <c r="F595" s="8">
        <v>40.5</v>
      </c>
    </row>
    <row r="596" spans="1:6" x14ac:dyDescent="0.55000000000000004">
      <c r="A596" s="8">
        <v>566</v>
      </c>
      <c r="B596" s="8">
        <v>30.204245047101654</v>
      </c>
      <c r="C596" s="8">
        <v>-11.204245047101654</v>
      </c>
      <c r="E596" s="8">
        <v>79.201680672268907</v>
      </c>
      <c r="F596" s="8">
        <v>40.5</v>
      </c>
    </row>
    <row r="597" spans="1:6" x14ac:dyDescent="0.55000000000000004">
      <c r="A597" s="8">
        <v>567</v>
      </c>
      <c r="B597" s="8">
        <v>26.203520991040307</v>
      </c>
      <c r="C597" s="8">
        <v>-7.2035209910403069</v>
      </c>
      <c r="E597" s="8">
        <v>79.341736694677877</v>
      </c>
      <c r="F597" s="8">
        <v>41</v>
      </c>
    </row>
    <row r="598" spans="1:6" x14ac:dyDescent="0.55000000000000004">
      <c r="A598" s="8">
        <v>568</v>
      </c>
      <c r="B598" s="8">
        <v>29.079225986351592</v>
      </c>
      <c r="C598" s="8">
        <v>-10.079225986351592</v>
      </c>
      <c r="E598" s="8">
        <v>79.481792717086833</v>
      </c>
      <c r="F598" s="8">
        <v>41</v>
      </c>
    </row>
    <row r="599" spans="1:6" x14ac:dyDescent="0.55000000000000004">
      <c r="A599" s="8">
        <v>569</v>
      </c>
      <c r="B599" s="8">
        <v>28.980305879932931</v>
      </c>
      <c r="C599" s="8">
        <v>-9.9803058799329314</v>
      </c>
      <c r="E599" s="8">
        <v>79.621848739495803</v>
      </c>
      <c r="F599" s="8">
        <v>41</v>
      </c>
    </row>
    <row r="600" spans="1:6" x14ac:dyDescent="0.55000000000000004">
      <c r="A600" s="8">
        <v>570</v>
      </c>
      <c r="B600" s="8">
        <v>29.079225986351592</v>
      </c>
      <c r="C600" s="8">
        <v>-10.079225986351592</v>
      </c>
      <c r="E600" s="8">
        <v>79.761904761904773</v>
      </c>
      <c r="F600" s="8">
        <v>41</v>
      </c>
    </row>
    <row r="601" spans="1:6" x14ac:dyDescent="0.55000000000000004">
      <c r="A601" s="8">
        <v>571</v>
      </c>
      <c r="B601" s="8">
        <v>29.045150210011922</v>
      </c>
      <c r="C601" s="8">
        <v>-10.045150210011922</v>
      </c>
      <c r="E601" s="8">
        <v>79.901960784313729</v>
      </c>
      <c r="F601" s="8">
        <v>41</v>
      </c>
    </row>
    <row r="602" spans="1:6" x14ac:dyDescent="0.55000000000000004">
      <c r="A602" s="8">
        <v>572</v>
      </c>
      <c r="B602" s="8">
        <v>29.0829076680326</v>
      </c>
      <c r="C602" s="8">
        <v>-10.0829076680326</v>
      </c>
      <c r="E602" s="8">
        <v>80.0420168067227</v>
      </c>
      <c r="F602" s="8">
        <v>41</v>
      </c>
    </row>
    <row r="603" spans="1:6" x14ac:dyDescent="0.55000000000000004">
      <c r="A603" s="8">
        <v>573</v>
      </c>
      <c r="B603" s="8">
        <v>40.478643329605639</v>
      </c>
      <c r="C603" s="8">
        <v>-21.478643329605639</v>
      </c>
      <c r="E603" s="8">
        <v>80.182072829131656</v>
      </c>
      <c r="F603" s="8">
        <v>42</v>
      </c>
    </row>
    <row r="604" spans="1:6" x14ac:dyDescent="0.55000000000000004">
      <c r="A604" s="8">
        <v>574</v>
      </c>
      <c r="B604" s="8">
        <v>29.079225986351592</v>
      </c>
      <c r="C604" s="8">
        <v>-10.079225986351592</v>
      </c>
      <c r="E604" s="8">
        <v>80.322128851540626</v>
      </c>
      <c r="F604" s="8">
        <v>42</v>
      </c>
    </row>
    <row r="605" spans="1:6" x14ac:dyDescent="0.55000000000000004">
      <c r="A605" s="8">
        <v>575</v>
      </c>
      <c r="B605" s="8">
        <v>38.182944757329984</v>
      </c>
      <c r="C605" s="8">
        <v>-19.182944757329984</v>
      </c>
      <c r="E605" s="8">
        <v>80.462184873949582</v>
      </c>
      <c r="F605" s="8">
        <v>42</v>
      </c>
    </row>
    <row r="606" spans="1:6" x14ac:dyDescent="0.55000000000000004">
      <c r="A606" s="8">
        <v>576</v>
      </c>
      <c r="B606" s="8">
        <v>21.217064204385853</v>
      </c>
      <c r="C606" s="8">
        <v>-3.2170642043858528</v>
      </c>
      <c r="E606" s="8">
        <v>80.602240896358552</v>
      </c>
      <c r="F606" s="8">
        <v>42</v>
      </c>
    </row>
    <row r="607" spans="1:6" x14ac:dyDescent="0.55000000000000004">
      <c r="A607" s="8">
        <v>577</v>
      </c>
      <c r="B607" s="8">
        <v>25.220783933092449</v>
      </c>
      <c r="C607" s="8">
        <v>-7.2207839330924486</v>
      </c>
      <c r="E607" s="8">
        <v>80.742296918767508</v>
      </c>
      <c r="F607" s="8">
        <v>42</v>
      </c>
    </row>
    <row r="608" spans="1:6" x14ac:dyDescent="0.55000000000000004">
      <c r="A608" s="8">
        <v>578</v>
      </c>
      <c r="B608" s="8">
        <v>37.063854132744858</v>
      </c>
      <c r="C608" s="8">
        <v>-19.063854132744858</v>
      </c>
      <c r="E608" s="8">
        <v>80.882352941176478</v>
      </c>
      <c r="F608" s="8">
        <v>42</v>
      </c>
    </row>
    <row r="609" spans="1:6" x14ac:dyDescent="0.55000000000000004">
      <c r="A609" s="8">
        <v>579</v>
      </c>
      <c r="B609" s="8">
        <v>24.258198430290097</v>
      </c>
      <c r="C609" s="8">
        <v>-6.258198430290097</v>
      </c>
      <c r="E609" s="8">
        <v>81.022408963585434</v>
      </c>
      <c r="F609" s="8">
        <v>42</v>
      </c>
    </row>
    <row r="610" spans="1:6" x14ac:dyDescent="0.55000000000000004">
      <c r="A610" s="8">
        <v>580</v>
      </c>
      <c r="B610" s="8">
        <v>22.143862796011803</v>
      </c>
      <c r="C610" s="8">
        <v>-4.1438627960118026</v>
      </c>
      <c r="E610" s="8">
        <v>81.162464985994404</v>
      </c>
      <c r="F610" s="8">
        <v>42</v>
      </c>
    </row>
    <row r="611" spans="1:6" x14ac:dyDescent="0.55000000000000004">
      <c r="A611" s="8">
        <v>581</v>
      </c>
      <c r="B611" s="8">
        <v>37.041386587905514</v>
      </c>
      <c r="C611" s="8">
        <v>-19.041386587905514</v>
      </c>
      <c r="E611" s="8">
        <v>81.30252100840336</v>
      </c>
      <c r="F611" s="8">
        <v>42</v>
      </c>
    </row>
    <row r="612" spans="1:6" x14ac:dyDescent="0.55000000000000004">
      <c r="A612" s="8">
        <v>582</v>
      </c>
      <c r="B612" s="8">
        <v>25.059046290691608</v>
      </c>
      <c r="C612" s="8">
        <v>-7.059046290691608</v>
      </c>
      <c r="E612" s="8">
        <v>81.44257703081233</v>
      </c>
      <c r="F612" s="8">
        <v>42</v>
      </c>
    </row>
    <row r="613" spans="1:6" x14ac:dyDescent="0.55000000000000004">
      <c r="A613" s="8">
        <v>583</v>
      </c>
      <c r="B613" s="8">
        <v>25.099471638806971</v>
      </c>
      <c r="C613" s="8">
        <v>-7.0994716388069712</v>
      </c>
      <c r="E613" s="8">
        <v>81.582633053221286</v>
      </c>
      <c r="F613" s="8">
        <v>42</v>
      </c>
    </row>
    <row r="614" spans="1:6" x14ac:dyDescent="0.55000000000000004">
      <c r="A614" s="8">
        <v>584</v>
      </c>
      <c r="B614" s="8">
        <v>36.135195612718668</v>
      </c>
      <c r="C614" s="8">
        <v>-18.135195612718668</v>
      </c>
      <c r="E614" s="8">
        <v>81.722689075630257</v>
      </c>
      <c r="F614" s="8">
        <v>42</v>
      </c>
    </row>
    <row r="615" spans="1:6" x14ac:dyDescent="0.55000000000000004">
      <c r="A615" s="8">
        <v>585</v>
      </c>
      <c r="B615" s="8">
        <v>28.757110569221901</v>
      </c>
      <c r="C615" s="8">
        <v>-10.757110569221901</v>
      </c>
      <c r="E615" s="8">
        <v>81.862745098039227</v>
      </c>
      <c r="F615" s="8">
        <v>42</v>
      </c>
    </row>
    <row r="616" spans="1:6" x14ac:dyDescent="0.55000000000000004">
      <c r="A616" s="8">
        <v>586</v>
      </c>
      <c r="B616" s="8">
        <v>24.073091324031388</v>
      </c>
      <c r="C616" s="8">
        <v>-6.0730913240313882</v>
      </c>
      <c r="E616" s="8">
        <v>82.002801120448183</v>
      </c>
      <c r="F616" s="8">
        <v>43</v>
      </c>
    </row>
    <row r="617" spans="1:6" x14ac:dyDescent="0.55000000000000004">
      <c r="A617" s="8">
        <v>587</v>
      </c>
      <c r="B617" s="8">
        <v>39.642850661582067</v>
      </c>
      <c r="C617" s="8">
        <v>-21.642850661582067</v>
      </c>
      <c r="E617" s="8">
        <v>82.142857142857153</v>
      </c>
      <c r="F617" s="8">
        <v>43</v>
      </c>
    </row>
    <row r="618" spans="1:6" x14ac:dyDescent="0.55000000000000004">
      <c r="A618" s="8">
        <v>588</v>
      </c>
      <c r="B618" s="8">
        <v>35.797415823326986</v>
      </c>
      <c r="C618" s="8">
        <v>-17.797415823326986</v>
      </c>
      <c r="E618" s="8">
        <v>82.282913165266109</v>
      </c>
      <c r="F618" s="8">
        <v>43</v>
      </c>
    </row>
    <row r="619" spans="1:6" x14ac:dyDescent="0.55000000000000004">
      <c r="A619" s="8">
        <v>589</v>
      </c>
      <c r="B619" s="8">
        <v>29.428253536869978</v>
      </c>
      <c r="C619" s="8">
        <v>-11.428253536869978</v>
      </c>
      <c r="E619" s="8">
        <v>82.422969187675079</v>
      </c>
      <c r="F619" s="8">
        <v>43</v>
      </c>
    </row>
    <row r="620" spans="1:6" x14ac:dyDescent="0.55000000000000004">
      <c r="A620" s="8">
        <v>590</v>
      </c>
      <c r="B620" s="8">
        <v>29.387018902803622</v>
      </c>
      <c r="C620" s="8">
        <v>-11.387018902803622</v>
      </c>
      <c r="E620" s="8">
        <v>82.563025210084035</v>
      </c>
      <c r="F620" s="8">
        <v>43</v>
      </c>
    </row>
    <row r="621" spans="1:6" x14ac:dyDescent="0.55000000000000004">
      <c r="A621" s="8">
        <v>591</v>
      </c>
      <c r="B621" s="8">
        <v>29.081035372629323</v>
      </c>
      <c r="C621" s="8">
        <v>-11.081035372629323</v>
      </c>
      <c r="E621" s="8">
        <v>82.703081232493005</v>
      </c>
      <c r="F621" s="8">
        <v>44</v>
      </c>
    </row>
    <row r="622" spans="1:6" x14ac:dyDescent="0.55000000000000004">
      <c r="A622" s="8">
        <v>592</v>
      </c>
      <c r="B622" s="8">
        <v>22.407656770486785</v>
      </c>
      <c r="C622" s="8">
        <v>-4.4076567704867848</v>
      </c>
      <c r="E622" s="8">
        <v>82.843137254901961</v>
      </c>
      <c r="F622" s="8">
        <v>44</v>
      </c>
    </row>
    <row r="623" spans="1:6" x14ac:dyDescent="0.55000000000000004">
      <c r="A623" s="8">
        <v>593</v>
      </c>
      <c r="B623" s="8">
        <v>29.080723822674216</v>
      </c>
      <c r="C623" s="8">
        <v>-11.080723822674216</v>
      </c>
      <c r="E623" s="8">
        <v>82.983193277310932</v>
      </c>
      <c r="F623" s="8">
        <v>44</v>
      </c>
    </row>
    <row r="624" spans="1:6" x14ac:dyDescent="0.55000000000000004">
      <c r="A624" s="8">
        <v>594</v>
      </c>
      <c r="B624" s="8">
        <v>31.223619505007765</v>
      </c>
      <c r="C624" s="8">
        <v>-13.223619505007765</v>
      </c>
      <c r="E624" s="8">
        <v>83.123249299719888</v>
      </c>
      <c r="F624" s="8">
        <v>44</v>
      </c>
    </row>
    <row r="625" spans="1:6" x14ac:dyDescent="0.55000000000000004">
      <c r="A625" s="8">
        <v>595</v>
      </c>
      <c r="B625" s="8">
        <v>28.450695996925742</v>
      </c>
      <c r="C625" s="8">
        <v>-10.450695996925742</v>
      </c>
      <c r="E625" s="8">
        <v>83.263305322128858</v>
      </c>
      <c r="F625" s="8">
        <v>44</v>
      </c>
    </row>
    <row r="626" spans="1:6" x14ac:dyDescent="0.55000000000000004">
      <c r="A626" s="8">
        <v>596</v>
      </c>
      <c r="B626" s="8">
        <v>37.063854132744858</v>
      </c>
      <c r="C626" s="8">
        <v>-19.063854132744858</v>
      </c>
      <c r="E626" s="8">
        <v>83.403361344537814</v>
      </c>
      <c r="F626" s="8">
        <v>44</v>
      </c>
    </row>
    <row r="627" spans="1:6" x14ac:dyDescent="0.55000000000000004">
      <c r="A627" s="8">
        <v>597</v>
      </c>
      <c r="B627" s="8">
        <v>29.081409831709976</v>
      </c>
      <c r="C627" s="8">
        <v>-11.081409831709976</v>
      </c>
      <c r="E627" s="8">
        <v>83.543417366946784</v>
      </c>
      <c r="F627" s="8">
        <v>44</v>
      </c>
    </row>
    <row r="628" spans="1:6" x14ac:dyDescent="0.55000000000000004">
      <c r="A628" s="8">
        <v>598</v>
      </c>
      <c r="B628" s="8">
        <v>22.442794512779194</v>
      </c>
      <c r="C628" s="8">
        <v>-4.4427945127791943</v>
      </c>
      <c r="E628" s="8">
        <v>83.68347338935574</v>
      </c>
      <c r="F628" s="8">
        <v>44</v>
      </c>
    </row>
    <row r="629" spans="1:6" x14ac:dyDescent="0.55000000000000004">
      <c r="A629" s="8">
        <v>599</v>
      </c>
      <c r="B629" s="8">
        <v>29.371666080496738</v>
      </c>
      <c r="C629" s="8">
        <v>-11.371666080496738</v>
      </c>
      <c r="E629" s="8">
        <v>83.82352941176471</v>
      </c>
      <c r="F629" s="8">
        <v>44</v>
      </c>
    </row>
    <row r="630" spans="1:6" x14ac:dyDescent="0.55000000000000004">
      <c r="A630" s="8">
        <v>600</v>
      </c>
      <c r="B630" s="8">
        <v>29.073171731935552</v>
      </c>
      <c r="C630" s="8">
        <v>-11.073171731935552</v>
      </c>
      <c r="E630" s="8">
        <v>83.96358543417368</v>
      </c>
      <c r="F630" s="8">
        <v>45</v>
      </c>
    </row>
    <row r="631" spans="1:6" x14ac:dyDescent="0.55000000000000004">
      <c r="A631" s="8">
        <v>601</v>
      </c>
      <c r="B631" s="8">
        <v>21.594095031774756</v>
      </c>
      <c r="C631" s="8">
        <v>-3.5940950317747564</v>
      </c>
      <c r="E631" s="8">
        <v>84.103641456582636</v>
      </c>
      <c r="F631" s="8">
        <v>45</v>
      </c>
    </row>
    <row r="632" spans="1:6" x14ac:dyDescent="0.55000000000000004">
      <c r="A632" s="8">
        <v>602</v>
      </c>
      <c r="B632" s="8">
        <v>4.7916163752163845</v>
      </c>
      <c r="C632" s="8">
        <v>12.208383624783615</v>
      </c>
      <c r="E632" s="8">
        <v>84.243697478991606</v>
      </c>
      <c r="F632" s="8">
        <v>45</v>
      </c>
    </row>
    <row r="633" spans="1:6" x14ac:dyDescent="0.55000000000000004">
      <c r="A633" s="8">
        <v>603</v>
      </c>
      <c r="B633" s="8">
        <v>30.436409677108202</v>
      </c>
      <c r="C633" s="8">
        <v>-13.436409677108202</v>
      </c>
      <c r="E633" s="8">
        <v>84.383753501400562</v>
      </c>
      <c r="F633" s="8">
        <v>45</v>
      </c>
    </row>
    <row r="634" spans="1:6" x14ac:dyDescent="0.55000000000000004">
      <c r="A634" s="8">
        <v>604</v>
      </c>
      <c r="B634" s="8">
        <v>29.271561185546879</v>
      </c>
      <c r="C634" s="8">
        <v>-12.271561185546879</v>
      </c>
      <c r="E634" s="8">
        <v>84.523809523809533</v>
      </c>
      <c r="F634" s="8">
        <v>45</v>
      </c>
    </row>
    <row r="635" spans="1:6" x14ac:dyDescent="0.55000000000000004">
      <c r="A635" s="8">
        <v>605</v>
      </c>
      <c r="B635" s="8">
        <v>29.067742075266043</v>
      </c>
      <c r="C635" s="8">
        <v>-12.067742075266043</v>
      </c>
      <c r="E635" s="8">
        <v>84.663865546218489</v>
      </c>
      <c r="F635" s="8">
        <v>45</v>
      </c>
    </row>
    <row r="636" spans="1:6" x14ac:dyDescent="0.55000000000000004">
      <c r="A636" s="8">
        <v>606</v>
      </c>
      <c r="B636" s="8">
        <v>33.000427842719176</v>
      </c>
      <c r="C636" s="8">
        <v>-16.000427842719176</v>
      </c>
      <c r="E636" s="8">
        <v>84.803921568627459</v>
      </c>
      <c r="F636" s="8">
        <v>45</v>
      </c>
    </row>
    <row r="637" spans="1:6" x14ac:dyDescent="0.55000000000000004">
      <c r="A637" s="8">
        <v>607</v>
      </c>
      <c r="B637" s="8">
        <v>30.413942132268858</v>
      </c>
      <c r="C637" s="8">
        <v>-13.413942132268858</v>
      </c>
      <c r="E637" s="8">
        <v>84.943977591036415</v>
      </c>
      <c r="F637" s="8">
        <v>45</v>
      </c>
    </row>
    <row r="638" spans="1:6" x14ac:dyDescent="0.55000000000000004">
      <c r="A638" s="8">
        <v>608</v>
      </c>
      <c r="B638" s="8">
        <v>29.090771308726371</v>
      </c>
      <c r="C638" s="8">
        <v>-12.090771308726371</v>
      </c>
      <c r="E638" s="8">
        <v>85.084033613445385</v>
      </c>
      <c r="F638" s="8">
        <v>45</v>
      </c>
    </row>
    <row r="639" spans="1:6" x14ac:dyDescent="0.55000000000000004">
      <c r="A639" s="8">
        <v>609</v>
      </c>
      <c r="B639" s="8">
        <v>29.067742075266043</v>
      </c>
      <c r="C639" s="8">
        <v>-12.067742075266043</v>
      </c>
      <c r="E639" s="8">
        <v>85.224089635854341</v>
      </c>
      <c r="F639" s="8">
        <v>45</v>
      </c>
    </row>
    <row r="640" spans="1:6" x14ac:dyDescent="0.55000000000000004">
      <c r="A640" s="8">
        <v>610</v>
      </c>
      <c r="B640" s="8">
        <v>24.267559907306488</v>
      </c>
      <c r="C640" s="8">
        <v>-7.267559907306488</v>
      </c>
      <c r="E640" s="8">
        <v>85.364145658263311</v>
      </c>
      <c r="F640" s="8">
        <v>45</v>
      </c>
    </row>
    <row r="641" spans="1:6" x14ac:dyDescent="0.55000000000000004">
      <c r="A641" s="8">
        <v>611</v>
      </c>
      <c r="B641" s="8">
        <v>35.038961403305791</v>
      </c>
      <c r="C641" s="8">
        <v>-18.038961403305791</v>
      </c>
      <c r="E641" s="8">
        <v>85.504201680672267</v>
      </c>
      <c r="F641" s="8">
        <v>45</v>
      </c>
    </row>
    <row r="642" spans="1:6" x14ac:dyDescent="0.55000000000000004">
      <c r="A642" s="8">
        <v>612</v>
      </c>
      <c r="B642" s="8">
        <v>25.091107720781444</v>
      </c>
      <c r="C642" s="8">
        <v>-8.0911077207814444</v>
      </c>
      <c r="E642" s="8">
        <v>85.644257703081237</v>
      </c>
      <c r="F642" s="8">
        <v>45.5</v>
      </c>
    </row>
    <row r="643" spans="1:6" x14ac:dyDescent="0.55000000000000004">
      <c r="A643" s="8">
        <v>613</v>
      </c>
      <c r="B643" s="8">
        <v>33.777804894160461</v>
      </c>
      <c r="C643" s="8">
        <v>-16.777804894160461</v>
      </c>
      <c r="E643" s="8">
        <v>85.784313725490208</v>
      </c>
      <c r="F643" s="8">
        <v>45.5</v>
      </c>
    </row>
    <row r="644" spans="1:6" x14ac:dyDescent="0.55000000000000004">
      <c r="A644" s="8">
        <v>614</v>
      </c>
      <c r="B644" s="8">
        <v>29.067742075266043</v>
      </c>
      <c r="C644" s="8">
        <v>-12.067742075266043</v>
      </c>
      <c r="E644" s="8">
        <v>85.924369747899163</v>
      </c>
      <c r="F644" s="8">
        <v>46</v>
      </c>
    </row>
    <row r="645" spans="1:6" x14ac:dyDescent="0.55000000000000004">
      <c r="A645" s="8">
        <v>615</v>
      </c>
      <c r="B645" s="8">
        <v>7.1401641391430717</v>
      </c>
      <c r="C645" s="8">
        <v>8.8598358608569292</v>
      </c>
      <c r="E645" s="8">
        <v>86.064425770308134</v>
      </c>
      <c r="F645" s="8">
        <v>46</v>
      </c>
    </row>
    <row r="646" spans="1:6" x14ac:dyDescent="0.55000000000000004">
      <c r="A646" s="8">
        <v>616</v>
      </c>
      <c r="B646" s="8">
        <v>22.219107055019194</v>
      </c>
      <c r="C646" s="8">
        <v>-6.2191070550191938</v>
      </c>
      <c r="E646" s="8">
        <v>86.20448179271709</v>
      </c>
      <c r="F646" s="8">
        <v>46</v>
      </c>
    </row>
    <row r="647" spans="1:6" x14ac:dyDescent="0.55000000000000004">
      <c r="A647" s="8">
        <v>617</v>
      </c>
      <c r="B647" s="8">
        <v>29.059441066366066</v>
      </c>
      <c r="C647" s="8">
        <v>-13.059441066366066</v>
      </c>
      <c r="E647" s="8">
        <v>86.34453781512606</v>
      </c>
      <c r="F647" s="8">
        <v>47</v>
      </c>
    </row>
    <row r="648" spans="1:6" x14ac:dyDescent="0.55000000000000004">
      <c r="A648" s="8">
        <v>618</v>
      </c>
      <c r="B648" s="8">
        <v>22.439237151512966</v>
      </c>
      <c r="C648" s="8">
        <v>-6.4392371515129661</v>
      </c>
      <c r="E648" s="8">
        <v>86.484593837535016</v>
      </c>
      <c r="F648" s="8">
        <v>47</v>
      </c>
    </row>
    <row r="649" spans="1:6" x14ac:dyDescent="0.55000000000000004">
      <c r="A649" s="8">
        <v>619</v>
      </c>
      <c r="B649" s="8">
        <v>22.438987012847086</v>
      </c>
      <c r="C649" s="8">
        <v>-6.4389870128470861</v>
      </c>
      <c r="E649" s="8">
        <v>86.624649859943986</v>
      </c>
      <c r="F649" s="8">
        <v>47</v>
      </c>
    </row>
    <row r="650" spans="1:6" x14ac:dyDescent="0.55000000000000004">
      <c r="A650" s="8">
        <v>620</v>
      </c>
      <c r="B650" s="8">
        <v>22.143862796011803</v>
      </c>
      <c r="C650" s="8">
        <v>-6.1438627960118026</v>
      </c>
      <c r="E650" s="8">
        <v>86.764705882352942</v>
      </c>
      <c r="F650" s="8">
        <v>47</v>
      </c>
    </row>
    <row r="651" spans="1:6" x14ac:dyDescent="0.55000000000000004">
      <c r="A651" s="8">
        <v>621</v>
      </c>
      <c r="B651" s="8">
        <v>11.779215532016542</v>
      </c>
      <c r="C651" s="8">
        <v>4.2207844679834583</v>
      </c>
      <c r="E651" s="8">
        <v>86.904761904761912</v>
      </c>
      <c r="F651" s="8">
        <v>47</v>
      </c>
    </row>
    <row r="652" spans="1:6" x14ac:dyDescent="0.55000000000000004">
      <c r="A652" s="8">
        <v>622</v>
      </c>
      <c r="B652" s="8">
        <v>29.055197696064077</v>
      </c>
      <c r="C652" s="8">
        <v>-13.055197696064077</v>
      </c>
      <c r="E652" s="8">
        <v>87.044817927170868</v>
      </c>
      <c r="F652" s="8">
        <v>47</v>
      </c>
    </row>
    <row r="653" spans="1:6" x14ac:dyDescent="0.55000000000000004">
      <c r="A653" s="8">
        <v>623</v>
      </c>
      <c r="B653" s="8">
        <v>36.942935537040313</v>
      </c>
      <c r="C653" s="8">
        <v>-20.942935537040313</v>
      </c>
      <c r="E653" s="8">
        <v>87.184873949579838</v>
      </c>
      <c r="F653" s="8">
        <v>47</v>
      </c>
    </row>
    <row r="654" spans="1:6" x14ac:dyDescent="0.55000000000000004">
      <c r="A654" s="8">
        <v>624</v>
      </c>
      <c r="B654" s="8">
        <v>20.926433496518438</v>
      </c>
      <c r="C654" s="8">
        <v>-4.9264334965184382</v>
      </c>
      <c r="E654" s="8">
        <v>87.324929971988794</v>
      </c>
      <c r="F654" s="8">
        <v>47</v>
      </c>
    </row>
    <row r="655" spans="1:6" x14ac:dyDescent="0.55000000000000004">
      <c r="A655" s="8">
        <v>625</v>
      </c>
      <c r="B655" s="8">
        <v>37.336667235048047</v>
      </c>
      <c r="C655" s="8">
        <v>-21.336667235048047</v>
      </c>
      <c r="E655" s="8">
        <v>87.464985994397765</v>
      </c>
      <c r="F655" s="8">
        <v>47</v>
      </c>
    </row>
    <row r="656" spans="1:6" x14ac:dyDescent="0.55000000000000004">
      <c r="A656" s="8">
        <v>626</v>
      </c>
      <c r="B656" s="8">
        <v>29.076916322742107</v>
      </c>
      <c r="C656" s="8">
        <v>-13.076916322742107</v>
      </c>
      <c r="E656" s="8">
        <v>87.605042016806721</v>
      </c>
      <c r="F656" s="8">
        <v>48</v>
      </c>
    </row>
    <row r="657" spans="1:6" x14ac:dyDescent="0.55000000000000004">
      <c r="A657" s="8">
        <v>627</v>
      </c>
      <c r="B657" s="8">
        <v>24.072529635410405</v>
      </c>
      <c r="C657" s="8">
        <v>-8.0725296354104046</v>
      </c>
      <c r="E657" s="8">
        <v>87.745098039215691</v>
      </c>
      <c r="F657" s="8">
        <v>48</v>
      </c>
    </row>
    <row r="658" spans="1:6" x14ac:dyDescent="0.55000000000000004">
      <c r="A658" s="8">
        <v>628</v>
      </c>
      <c r="B658" s="8">
        <v>29.081035372629323</v>
      </c>
      <c r="C658" s="8">
        <v>-13.081035372629323</v>
      </c>
      <c r="E658" s="8">
        <v>87.885154061624661</v>
      </c>
      <c r="F658" s="8">
        <v>48</v>
      </c>
    </row>
    <row r="659" spans="1:6" x14ac:dyDescent="0.55000000000000004">
      <c r="A659" s="8">
        <v>629</v>
      </c>
      <c r="B659" s="8">
        <v>36.846667865964541</v>
      </c>
      <c r="C659" s="8">
        <v>-20.846667865964541</v>
      </c>
      <c r="E659" s="8">
        <v>88.025210084033617</v>
      </c>
      <c r="F659" s="8">
        <v>48</v>
      </c>
    </row>
    <row r="660" spans="1:6" x14ac:dyDescent="0.55000000000000004">
      <c r="A660" s="8">
        <v>630</v>
      </c>
      <c r="B660" s="8">
        <v>37.078832495971092</v>
      </c>
      <c r="C660" s="8">
        <v>-21.078832495971092</v>
      </c>
      <c r="E660" s="8">
        <v>88.165266106442587</v>
      </c>
      <c r="F660" s="8">
        <v>48</v>
      </c>
    </row>
    <row r="661" spans="1:6" x14ac:dyDescent="0.55000000000000004">
      <c r="A661" s="8">
        <v>631</v>
      </c>
      <c r="B661" s="8">
        <v>37.221221543093066</v>
      </c>
      <c r="C661" s="8">
        <v>-21.221221543093066</v>
      </c>
      <c r="E661" s="8">
        <v>88.305322128851543</v>
      </c>
      <c r="F661" s="8">
        <v>48</v>
      </c>
    </row>
    <row r="662" spans="1:6" x14ac:dyDescent="0.55000000000000004">
      <c r="A662" s="8">
        <v>632</v>
      </c>
      <c r="B662" s="8">
        <v>22.434805053834324</v>
      </c>
      <c r="C662" s="8">
        <v>-7.4348050538343244</v>
      </c>
      <c r="E662" s="8">
        <v>88.445378151260513</v>
      </c>
      <c r="F662" s="8">
        <v>48</v>
      </c>
    </row>
    <row r="663" spans="1:6" x14ac:dyDescent="0.55000000000000004">
      <c r="A663" s="8">
        <v>633</v>
      </c>
      <c r="B663" s="8">
        <v>24.267559907306488</v>
      </c>
      <c r="C663" s="8">
        <v>-9.267559907306488</v>
      </c>
      <c r="E663" s="8">
        <v>88.585434173669469</v>
      </c>
      <c r="F663" s="8">
        <v>48</v>
      </c>
    </row>
    <row r="664" spans="1:6" x14ac:dyDescent="0.55000000000000004">
      <c r="A664" s="8">
        <v>634</v>
      </c>
      <c r="B664" s="8">
        <v>34.645879215883326</v>
      </c>
      <c r="C664" s="8">
        <v>-19.645879215883326</v>
      </c>
      <c r="E664" s="8">
        <v>88.725490196078439</v>
      </c>
      <c r="F664" s="8">
        <v>48</v>
      </c>
    </row>
    <row r="665" spans="1:6" x14ac:dyDescent="0.55000000000000004">
      <c r="A665" s="8">
        <v>635</v>
      </c>
      <c r="B665" s="8">
        <v>18.337845014044458</v>
      </c>
      <c r="C665" s="8">
        <v>-3.3378450140444578</v>
      </c>
      <c r="E665" s="8">
        <v>88.865546218487395</v>
      </c>
      <c r="F665" s="8">
        <v>49</v>
      </c>
    </row>
    <row r="666" spans="1:6" x14ac:dyDescent="0.55000000000000004">
      <c r="A666" s="8">
        <v>636</v>
      </c>
      <c r="B666" s="8">
        <v>22.446850653540857</v>
      </c>
      <c r="C666" s="8">
        <v>-7.4468506535408565</v>
      </c>
      <c r="E666" s="8">
        <v>89.005602240896366</v>
      </c>
      <c r="F666" s="8">
        <v>49</v>
      </c>
    </row>
    <row r="667" spans="1:6" x14ac:dyDescent="0.55000000000000004">
      <c r="A667" s="8">
        <v>637</v>
      </c>
      <c r="B667" s="8">
        <v>25.270898540774763</v>
      </c>
      <c r="C667" s="8">
        <v>-10.770898540774763</v>
      </c>
      <c r="E667" s="8">
        <v>89.145658263305322</v>
      </c>
      <c r="F667" s="8">
        <v>49</v>
      </c>
    </row>
    <row r="668" spans="1:6" x14ac:dyDescent="0.55000000000000004">
      <c r="A668" s="8">
        <v>638</v>
      </c>
      <c r="B668" s="8">
        <v>26.142547070018974</v>
      </c>
      <c r="C668" s="8">
        <v>-12.142547070018974</v>
      </c>
      <c r="E668" s="8">
        <v>89.285714285714292</v>
      </c>
      <c r="F668" s="8">
        <v>49</v>
      </c>
    </row>
    <row r="669" spans="1:6" x14ac:dyDescent="0.55000000000000004">
      <c r="A669" s="8">
        <v>639</v>
      </c>
      <c r="B669" s="8">
        <v>29.370479794129221</v>
      </c>
      <c r="C669" s="8">
        <v>-15.370479794129221</v>
      </c>
      <c r="E669" s="8">
        <v>89.425770308123248</v>
      </c>
      <c r="F669" s="8">
        <v>49</v>
      </c>
    </row>
    <row r="670" spans="1:6" x14ac:dyDescent="0.55000000000000004">
      <c r="A670" s="8">
        <v>640</v>
      </c>
      <c r="B670" s="8">
        <v>18.385963005908721</v>
      </c>
      <c r="C670" s="8">
        <v>-4.3859630059087209</v>
      </c>
      <c r="E670" s="8">
        <v>89.565826330532218</v>
      </c>
      <c r="F670" s="8">
        <v>49</v>
      </c>
    </row>
    <row r="671" spans="1:6" x14ac:dyDescent="0.55000000000000004">
      <c r="A671" s="8">
        <v>641</v>
      </c>
      <c r="B671" s="8">
        <v>31.192314811087304</v>
      </c>
      <c r="C671" s="8">
        <v>-17.192314811087304</v>
      </c>
      <c r="E671" s="8">
        <v>89.705882352941174</v>
      </c>
      <c r="F671" s="8">
        <v>50</v>
      </c>
    </row>
    <row r="672" spans="1:6" x14ac:dyDescent="0.55000000000000004">
      <c r="A672" s="8">
        <v>642</v>
      </c>
      <c r="B672" s="8">
        <v>6.8495334312756571</v>
      </c>
      <c r="C672" s="8">
        <v>7.1504665687243429</v>
      </c>
      <c r="E672" s="8">
        <v>89.845938375350144</v>
      </c>
      <c r="F672" s="8">
        <v>50</v>
      </c>
    </row>
    <row r="673" spans="1:6" x14ac:dyDescent="0.55000000000000004">
      <c r="A673" s="8">
        <v>643</v>
      </c>
      <c r="B673" s="8">
        <v>11.779215532016542</v>
      </c>
      <c r="C673" s="8">
        <v>2.2207844679834583</v>
      </c>
      <c r="E673" s="8">
        <v>89.985994397759114</v>
      </c>
      <c r="F673" s="8">
        <v>50</v>
      </c>
    </row>
    <row r="674" spans="1:6" x14ac:dyDescent="0.55000000000000004">
      <c r="A674" s="8">
        <v>644</v>
      </c>
      <c r="B674" s="8">
        <v>29.480677808161776</v>
      </c>
      <c r="C674" s="8">
        <v>-16.480677808161776</v>
      </c>
      <c r="E674" s="8">
        <v>90.12605042016807</v>
      </c>
      <c r="F674" s="8">
        <v>50</v>
      </c>
    </row>
    <row r="675" spans="1:6" x14ac:dyDescent="0.55000000000000004">
      <c r="A675" s="8">
        <v>645</v>
      </c>
      <c r="B675" s="8">
        <v>22.446787744415307</v>
      </c>
      <c r="C675" s="8">
        <v>-9.4467877444153068</v>
      </c>
      <c r="E675" s="8">
        <v>90.266106442577041</v>
      </c>
      <c r="F675" s="8">
        <v>50</v>
      </c>
    </row>
    <row r="676" spans="1:6" x14ac:dyDescent="0.55000000000000004">
      <c r="A676" s="8">
        <v>646</v>
      </c>
      <c r="B676" s="8">
        <v>18.095332298041306</v>
      </c>
      <c r="C676" s="8">
        <v>-6.0953322980413063</v>
      </c>
      <c r="E676" s="8">
        <v>90.406162464985997</v>
      </c>
      <c r="F676" s="8">
        <v>50</v>
      </c>
    </row>
    <row r="677" spans="1:6" x14ac:dyDescent="0.55000000000000004">
      <c r="A677" s="8">
        <v>647</v>
      </c>
      <c r="B677" s="8">
        <v>6.8495334312756571</v>
      </c>
      <c r="C677" s="8">
        <v>4.1504665687243429</v>
      </c>
      <c r="E677" s="8">
        <v>90.546218487394967</v>
      </c>
      <c r="F677" s="8">
        <v>50</v>
      </c>
    </row>
    <row r="678" spans="1:6" x14ac:dyDescent="0.55000000000000004">
      <c r="A678" s="8">
        <v>648</v>
      </c>
      <c r="B678" s="8">
        <v>11.374925120614243</v>
      </c>
      <c r="C678" s="8">
        <v>-0.37492512061424321</v>
      </c>
      <c r="E678" s="8">
        <v>90.686274509803923</v>
      </c>
      <c r="F678" s="8">
        <v>50</v>
      </c>
    </row>
    <row r="679" spans="1:6" x14ac:dyDescent="0.55000000000000004">
      <c r="A679" s="8">
        <v>649</v>
      </c>
      <c r="B679" s="8">
        <v>28.916086147600474</v>
      </c>
      <c r="C679" s="8">
        <v>-17.916086147600474</v>
      </c>
      <c r="E679" s="8">
        <v>90.826330532212893</v>
      </c>
      <c r="F679" s="8">
        <v>50</v>
      </c>
    </row>
    <row r="680" spans="1:6" x14ac:dyDescent="0.55000000000000004">
      <c r="A680" s="8">
        <v>650</v>
      </c>
      <c r="B680" s="8">
        <v>30.901684103219889</v>
      </c>
      <c r="C680" s="8">
        <v>-19.901684103219889</v>
      </c>
      <c r="E680" s="8">
        <v>90.966386554621849</v>
      </c>
      <c r="F680" s="8">
        <v>50</v>
      </c>
    </row>
    <row r="681" spans="1:6" x14ac:dyDescent="0.55000000000000004">
      <c r="A681" s="8">
        <v>651</v>
      </c>
      <c r="B681" s="8">
        <v>27.484542182846507</v>
      </c>
      <c r="C681" s="8">
        <v>-17.484542182846507</v>
      </c>
      <c r="E681" s="8">
        <v>91.106442577030819</v>
      </c>
      <c r="F681" s="8">
        <v>51</v>
      </c>
    </row>
    <row r="682" spans="1:6" x14ac:dyDescent="0.55000000000000004">
      <c r="A682" s="8">
        <v>652</v>
      </c>
      <c r="B682" s="8">
        <v>15.135570444696695</v>
      </c>
      <c r="C682" s="8">
        <v>-5.135570444696695</v>
      </c>
      <c r="E682" s="8">
        <v>91.246498599439775</v>
      </c>
      <c r="F682" s="8">
        <v>51</v>
      </c>
    </row>
    <row r="683" spans="1:6" x14ac:dyDescent="0.55000000000000004">
      <c r="A683" s="8">
        <v>653</v>
      </c>
      <c r="B683" s="8">
        <v>19.329940306735626</v>
      </c>
      <c r="C683" s="8">
        <v>-10.329940306735626</v>
      </c>
      <c r="E683" s="8">
        <v>91.386554621848745</v>
      </c>
      <c r="F683" s="8">
        <v>51</v>
      </c>
    </row>
    <row r="684" spans="1:6" x14ac:dyDescent="0.55000000000000004">
      <c r="A684" s="8">
        <v>654</v>
      </c>
      <c r="B684" s="8">
        <v>20.315154514943867</v>
      </c>
      <c r="C684" s="8">
        <v>-11.315154514943867</v>
      </c>
      <c r="E684" s="8">
        <v>91.526610644257701</v>
      </c>
      <c r="F684" s="8">
        <v>51</v>
      </c>
    </row>
    <row r="685" spans="1:6" x14ac:dyDescent="0.55000000000000004">
      <c r="A685" s="8">
        <v>655</v>
      </c>
      <c r="B685" s="8">
        <v>11.082609346883878</v>
      </c>
      <c r="C685" s="8">
        <v>-2.0826093468838778</v>
      </c>
      <c r="E685" s="8">
        <v>91.666666666666671</v>
      </c>
      <c r="F685" s="8">
        <v>51</v>
      </c>
    </row>
    <row r="686" spans="1:6" x14ac:dyDescent="0.55000000000000004">
      <c r="A686" s="8">
        <v>656</v>
      </c>
      <c r="B686" s="8">
        <v>6.8495334312756571</v>
      </c>
      <c r="C686" s="8">
        <v>2.1504665687243429</v>
      </c>
      <c r="E686" s="8">
        <v>91.806722689075642</v>
      </c>
      <c r="F686" s="8">
        <v>51</v>
      </c>
    </row>
    <row r="687" spans="1:6" x14ac:dyDescent="0.55000000000000004">
      <c r="A687" s="8">
        <v>657</v>
      </c>
      <c r="B687" s="8">
        <v>17.204631988714198</v>
      </c>
      <c r="C687" s="8">
        <v>-8.2046319887141976</v>
      </c>
      <c r="E687" s="8">
        <v>91.946778711484598</v>
      </c>
      <c r="F687" s="8">
        <v>51</v>
      </c>
    </row>
    <row r="688" spans="1:6" x14ac:dyDescent="0.55000000000000004">
      <c r="A688" s="8">
        <v>658</v>
      </c>
      <c r="B688" s="8">
        <v>11.374925120614243</v>
      </c>
      <c r="C688" s="8">
        <v>-2.3749251206142432</v>
      </c>
      <c r="E688" s="8">
        <v>92.086834733893568</v>
      </c>
      <c r="F688" s="8">
        <v>52</v>
      </c>
    </row>
    <row r="689" spans="1:6" x14ac:dyDescent="0.55000000000000004">
      <c r="A689" s="8">
        <v>659</v>
      </c>
      <c r="B689" s="8">
        <v>15.42620115256411</v>
      </c>
      <c r="C689" s="8">
        <v>-6.4262011525641096</v>
      </c>
      <c r="E689" s="8">
        <v>92.226890756302524</v>
      </c>
      <c r="F689" s="8">
        <v>52</v>
      </c>
    </row>
    <row r="690" spans="1:6" x14ac:dyDescent="0.55000000000000004">
      <c r="A690" s="8">
        <v>660</v>
      </c>
      <c r="B690" s="8">
        <v>24.438115068534515</v>
      </c>
      <c r="C690" s="8">
        <v>-15.438115068534515</v>
      </c>
      <c r="E690" s="8">
        <v>92.366946778711494</v>
      </c>
      <c r="F690" s="8">
        <v>52</v>
      </c>
    </row>
    <row r="691" spans="1:6" x14ac:dyDescent="0.55000000000000004">
      <c r="A691" s="8">
        <v>661</v>
      </c>
      <c r="B691" s="8">
        <v>16.349355081493488</v>
      </c>
      <c r="C691" s="8">
        <v>-8.3493550814934885</v>
      </c>
      <c r="E691" s="8">
        <v>92.50700280112045</v>
      </c>
      <c r="F691" s="8">
        <v>52</v>
      </c>
    </row>
    <row r="692" spans="1:6" x14ac:dyDescent="0.55000000000000004">
      <c r="A692" s="8">
        <v>662</v>
      </c>
      <c r="B692" s="8">
        <v>28.558647256474366</v>
      </c>
      <c r="C692" s="8">
        <v>-20.558647256474366</v>
      </c>
      <c r="E692" s="8">
        <v>92.64705882352942</v>
      </c>
      <c r="F692" s="8">
        <v>52</v>
      </c>
    </row>
    <row r="693" spans="1:6" x14ac:dyDescent="0.55000000000000004">
      <c r="A693" s="8">
        <v>663</v>
      </c>
      <c r="B693" s="8">
        <v>24.930946278580567</v>
      </c>
      <c r="C693" s="8">
        <v>-16.930946278580567</v>
      </c>
      <c r="E693" s="8">
        <v>92.787114845938376</v>
      </c>
      <c r="F693" s="8">
        <v>52</v>
      </c>
    </row>
    <row r="694" spans="1:6" x14ac:dyDescent="0.55000000000000004">
      <c r="A694" s="8">
        <v>664</v>
      </c>
      <c r="B694" s="8">
        <v>11.937424493593586</v>
      </c>
      <c r="C694" s="8">
        <v>-3.9374244935935856</v>
      </c>
      <c r="E694" s="8">
        <v>92.927170868347346</v>
      </c>
      <c r="F694" s="8">
        <v>53</v>
      </c>
    </row>
    <row r="695" spans="1:6" x14ac:dyDescent="0.55000000000000004">
      <c r="A695" s="8">
        <v>665</v>
      </c>
      <c r="B695" s="8">
        <v>11.779215532016542</v>
      </c>
      <c r="C695" s="8">
        <v>-4.7792155320165417</v>
      </c>
      <c r="E695" s="8">
        <v>93.067226890756302</v>
      </c>
      <c r="F695" s="8">
        <v>54</v>
      </c>
    </row>
    <row r="696" spans="1:6" x14ac:dyDescent="0.55000000000000004">
      <c r="A696" s="8">
        <v>666</v>
      </c>
      <c r="B696" s="8">
        <v>11.937424493593586</v>
      </c>
      <c r="C696" s="8">
        <v>-4.9374244935935856</v>
      </c>
      <c r="E696" s="8">
        <v>93.207282913165272</v>
      </c>
      <c r="F696" s="8">
        <v>54</v>
      </c>
    </row>
    <row r="697" spans="1:6" x14ac:dyDescent="0.55000000000000004">
      <c r="A697" s="8">
        <v>667</v>
      </c>
      <c r="B697" s="8">
        <v>28.558647256474366</v>
      </c>
      <c r="C697" s="8">
        <v>-21.558647256474366</v>
      </c>
      <c r="E697" s="8">
        <v>93.347338935574228</v>
      </c>
      <c r="F697" s="8">
        <v>54</v>
      </c>
    </row>
    <row r="698" spans="1:6" x14ac:dyDescent="0.55000000000000004">
      <c r="A698" s="8">
        <v>668</v>
      </c>
      <c r="B698" s="8">
        <v>29.278469904607686</v>
      </c>
      <c r="C698" s="8">
        <v>-23.278469904607686</v>
      </c>
      <c r="E698" s="8">
        <v>93.487394957983199</v>
      </c>
      <c r="F698" s="8">
        <v>54</v>
      </c>
    </row>
    <row r="699" spans="1:6" x14ac:dyDescent="0.55000000000000004">
      <c r="A699" s="8">
        <v>669</v>
      </c>
      <c r="B699" s="8">
        <v>21.256656938825376</v>
      </c>
      <c r="C699" s="8">
        <v>-15.256656938825376</v>
      </c>
      <c r="E699" s="8">
        <v>93.627450980392155</v>
      </c>
      <c r="F699" s="8">
        <v>54</v>
      </c>
    </row>
    <row r="700" spans="1:6" x14ac:dyDescent="0.55000000000000004">
      <c r="A700" s="8">
        <v>670</v>
      </c>
      <c r="B700" s="8">
        <v>11.374925120614243</v>
      </c>
      <c r="C700" s="8">
        <v>-5.3749251206142432</v>
      </c>
      <c r="E700" s="8">
        <v>93.767507002801125</v>
      </c>
      <c r="F700" s="8">
        <v>54</v>
      </c>
    </row>
    <row r="701" spans="1:6" x14ac:dyDescent="0.55000000000000004">
      <c r="A701" s="8">
        <v>671</v>
      </c>
      <c r="B701" s="8">
        <v>24.535455655573674</v>
      </c>
      <c r="C701" s="8">
        <v>-19.535455655573674</v>
      </c>
      <c r="E701" s="8">
        <v>93.907563025210095</v>
      </c>
      <c r="F701" s="8">
        <v>54</v>
      </c>
    </row>
    <row r="702" spans="1:6" x14ac:dyDescent="0.55000000000000004">
      <c r="A702" s="8">
        <v>672</v>
      </c>
      <c r="B702" s="8">
        <v>4.4401865280209876</v>
      </c>
      <c r="C702" s="8">
        <v>0.55981347197901243</v>
      </c>
      <c r="E702" s="8">
        <v>94.047619047619051</v>
      </c>
      <c r="F702" s="8">
        <v>54</v>
      </c>
    </row>
    <row r="703" spans="1:6" x14ac:dyDescent="0.55000000000000004">
      <c r="A703" s="8">
        <v>673</v>
      </c>
      <c r="B703" s="8">
        <v>13.44423680329762</v>
      </c>
      <c r="C703" s="8">
        <v>-8.4442368032976205</v>
      </c>
      <c r="E703" s="8">
        <v>94.187675070028021</v>
      </c>
      <c r="F703" s="8">
        <v>55</v>
      </c>
    </row>
    <row r="704" spans="1:6" x14ac:dyDescent="0.55000000000000004">
      <c r="A704" s="8">
        <v>674</v>
      </c>
      <c r="B704" s="8">
        <v>22.368214246603156</v>
      </c>
      <c r="C704" s="8">
        <v>-17.368214246603156</v>
      </c>
      <c r="E704" s="8">
        <v>94.327731092436977</v>
      </c>
      <c r="F704" s="8">
        <v>55</v>
      </c>
    </row>
    <row r="705" spans="1:6" x14ac:dyDescent="0.55000000000000004">
      <c r="A705" s="8">
        <v>675</v>
      </c>
      <c r="B705" s="8">
        <v>17.48328000600063</v>
      </c>
      <c r="C705" s="8">
        <v>-13.48328000600063</v>
      </c>
      <c r="E705" s="8">
        <v>94.467787114845947</v>
      </c>
      <c r="F705" s="8">
        <v>55.5</v>
      </c>
    </row>
    <row r="706" spans="1:6" x14ac:dyDescent="0.55000000000000004">
      <c r="A706" s="8">
        <v>676</v>
      </c>
      <c r="B706" s="8">
        <v>15.135570444696695</v>
      </c>
      <c r="C706" s="8">
        <v>-11.135570444696695</v>
      </c>
      <c r="E706" s="8">
        <v>94.607843137254903</v>
      </c>
      <c r="F706" s="8">
        <v>56</v>
      </c>
    </row>
    <row r="707" spans="1:6" x14ac:dyDescent="0.55000000000000004">
      <c r="A707" s="8">
        <v>677</v>
      </c>
      <c r="B707" s="8">
        <v>11.937424493593586</v>
      </c>
      <c r="C707" s="8">
        <v>-7.9374244935935856</v>
      </c>
      <c r="E707" s="8">
        <v>94.747899159663874</v>
      </c>
      <c r="F707" s="8">
        <v>56</v>
      </c>
    </row>
    <row r="708" spans="1:6" x14ac:dyDescent="0.55000000000000004">
      <c r="A708" s="8">
        <v>678</v>
      </c>
      <c r="B708" s="8">
        <v>20.583317677971937</v>
      </c>
      <c r="C708" s="8">
        <v>-16.583317677971937</v>
      </c>
      <c r="E708" s="8">
        <v>94.88795518207283</v>
      </c>
      <c r="F708" s="8">
        <v>56</v>
      </c>
    </row>
    <row r="709" spans="1:6" x14ac:dyDescent="0.55000000000000004">
      <c r="A709" s="8">
        <v>679</v>
      </c>
      <c r="B709" s="8">
        <v>35.473708395947092</v>
      </c>
      <c r="C709" s="8">
        <v>-31.473708395947092</v>
      </c>
      <c r="E709" s="8">
        <v>95.0280112044818</v>
      </c>
      <c r="F709" s="8">
        <v>56</v>
      </c>
    </row>
    <row r="710" spans="1:6" x14ac:dyDescent="0.55000000000000004">
      <c r="A710" s="8">
        <v>680</v>
      </c>
      <c r="B710" s="8">
        <v>21.187151613127622</v>
      </c>
      <c r="C710" s="8">
        <v>-17.187151613127622</v>
      </c>
      <c r="E710" s="8">
        <v>95.168067226890756</v>
      </c>
      <c r="F710" s="8">
        <v>57</v>
      </c>
    </row>
    <row r="711" spans="1:6" x14ac:dyDescent="0.55000000000000004">
      <c r="A711" s="8">
        <v>681</v>
      </c>
      <c r="B711" s="8">
        <v>21.533182522042651</v>
      </c>
      <c r="C711" s="8">
        <v>-17.533182522042651</v>
      </c>
      <c r="E711" s="8">
        <v>95.308123249299726</v>
      </c>
      <c r="F711" s="8">
        <v>57</v>
      </c>
    </row>
    <row r="712" spans="1:6" x14ac:dyDescent="0.55000000000000004">
      <c r="A712" s="8">
        <v>682</v>
      </c>
      <c r="B712" s="8">
        <v>25.42752948080863</v>
      </c>
      <c r="C712" s="8">
        <v>-21.42752948080863</v>
      </c>
      <c r="E712" s="8">
        <v>95.448179271708682</v>
      </c>
      <c r="F712" s="8">
        <v>58</v>
      </c>
    </row>
    <row r="713" spans="1:6" x14ac:dyDescent="0.55000000000000004">
      <c r="A713" s="8">
        <v>683</v>
      </c>
      <c r="B713" s="8">
        <v>11.084294412746829</v>
      </c>
      <c r="C713" s="8">
        <v>-7.0842944127468286</v>
      </c>
      <c r="E713" s="8">
        <v>95.588235294117652</v>
      </c>
      <c r="F713" s="8">
        <v>58</v>
      </c>
    </row>
    <row r="714" spans="1:6" x14ac:dyDescent="0.55000000000000004">
      <c r="A714" s="8">
        <v>684</v>
      </c>
      <c r="B714" s="8">
        <v>17.276029352704661</v>
      </c>
      <c r="C714" s="8">
        <v>-13.276029352704661</v>
      </c>
      <c r="E714" s="8">
        <v>95.728291316526622</v>
      </c>
      <c r="F714" s="8">
        <v>58</v>
      </c>
    </row>
    <row r="715" spans="1:6" x14ac:dyDescent="0.55000000000000004">
      <c r="A715" s="8">
        <v>685</v>
      </c>
      <c r="B715" s="8">
        <v>24.328316874845509</v>
      </c>
      <c r="C715" s="8">
        <v>-21.328316874845509</v>
      </c>
      <c r="E715" s="8">
        <v>95.868347338935578</v>
      </c>
      <c r="F715" s="8">
        <v>58</v>
      </c>
    </row>
    <row r="716" spans="1:6" x14ac:dyDescent="0.55000000000000004">
      <c r="A716" s="8">
        <v>686</v>
      </c>
      <c r="B716" s="8">
        <v>25.091963683262527</v>
      </c>
      <c r="C716" s="8">
        <v>-22.091963683262527</v>
      </c>
      <c r="E716" s="8">
        <v>96.008403361344548</v>
      </c>
      <c r="F716" s="8">
        <v>58</v>
      </c>
    </row>
    <row r="717" spans="1:6" x14ac:dyDescent="0.55000000000000004">
      <c r="A717" s="8">
        <v>687</v>
      </c>
      <c r="B717" s="8">
        <v>4.1495558201535729</v>
      </c>
      <c r="C717" s="8">
        <v>-1.1495558201535729</v>
      </c>
      <c r="E717" s="8">
        <v>96.148459383753504</v>
      </c>
      <c r="F717" s="8">
        <v>59</v>
      </c>
    </row>
    <row r="718" spans="1:6" x14ac:dyDescent="0.55000000000000004">
      <c r="A718" s="8">
        <v>688</v>
      </c>
      <c r="B718" s="8">
        <v>17.204631988714198</v>
      </c>
      <c r="C718" s="8">
        <v>-14.204631988714198</v>
      </c>
      <c r="E718" s="8">
        <v>96.288515406162475</v>
      </c>
      <c r="F718" s="8">
        <v>59</v>
      </c>
    </row>
    <row r="719" spans="1:6" x14ac:dyDescent="0.55000000000000004">
      <c r="A719" s="8">
        <v>689</v>
      </c>
      <c r="B719" s="8">
        <v>16.349355081493488</v>
      </c>
      <c r="C719" s="8">
        <v>-13.349355081493488</v>
      </c>
      <c r="E719" s="8">
        <v>96.428571428571431</v>
      </c>
      <c r="F719" s="8">
        <v>60</v>
      </c>
    </row>
    <row r="720" spans="1:6" x14ac:dyDescent="0.55000000000000004">
      <c r="A720" s="8">
        <v>690</v>
      </c>
      <c r="B720" s="8">
        <v>25.200556816652686</v>
      </c>
      <c r="C720" s="8">
        <v>-22.200556816652686</v>
      </c>
      <c r="E720" s="8">
        <v>96.568627450980401</v>
      </c>
      <c r="F720" s="8">
        <v>60</v>
      </c>
    </row>
    <row r="721" spans="1:6" x14ac:dyDescent="0.55000000000000004">
      <c r="A721" s="8">
        <v>691</v>
      </c>
      <c r="B721" s="8">
        <v>16.058724373626074</v>
      </c>
      <c r="C721" s="8">
        <v>-14.058724373626074</v>
      </c>
      <c r="E721" s="8">
        <v>96.708683473389357</v>
      </c>
      <c r="F721" s="8">
        <v>60</v>
      </c>
    </row>
    <row r="722" spans="1:6" x14ac:dyDescent="0.55000000000000004">
      <c r="A722" s="8">
        <v>692</v>
      </c>
      <c r="B722" s="8">
        <v>11.937424493593586</v>
      </c>
      <c r="C722" s="8">
        <v>-9.9374244935935856</v>
      </c>
      <c r="E722" s="8">
        <v>96.848739495798327</v>
      </c>
      <c r="F722" s="8">
        <v>60</v>
      </c>
    </row>
    <row r="723" spans="1:6" x14ac:dyDescent="0.55000000000000004">
      <c r="A723" s="8">
        <v>693</v>
      </c>
      <c r="B723" s="8">
        <v>11.374925120614243</v>
      </c>
      <c r="C723" s="8">
        <v>-9.3749251206142432</v>
      </c>
      <c r="E723" s="8">
        <v>96.988795518207283</v>
      </c>
      <c r="F723" s="8">
        <v>61</v>
      </c>
    </row>
    <row r="724" spans="1:6" x14ac:dyDescent="0.55000000000000004">
      <c r="A724" s="8">
        <v>694</v>
      </c>
      <c r="B724" s="8">
        <v>28.51048512941588</v>
      </c>
      <c r="C724" s="8">
        <v>-26.51048512941588</v>
      </c>
      <c r="E724" s="8">
        <v>97.128851540616253</v>
      </c>
      <c r="F724" s="8">
        <v>61</v>
      </c>
    </row>
    <row r="725" spans="1:6" x14ac:dyDescent="0.55000000000000004">
      <c r="A725" s="8">
        <v>695</v>
      </c>
      <c r="B725" s="8">
        <v>37.652800978030086</v>
      </c>
      <c r="C725" s="8">
        <v>-35.652800978030086</v>
      </c>
      <c r="E725" s="8">
        <v>97.268907563025209</v>
      </c>
      <c r="F725" s="8">
        <v>61</v>
      </c>
    </row>
    <row r="726" spans="1:6" x14ac:dyDescent="0.55000000000000004">
      <c r="A726" s="8">
        <v>696</v>
      </c>
      <c r="B726" s="8">
        <v>25.091963683262527</v>
      </c>
      <c r="C726" s="8">
        <v>-23.091963683262527</v>
      </c>
      <c r="E726" s="8">
        <v>97.408963585434179</v>
      </c>
      <c r="F726" s="8">
        <v>62</v>
      </c>
    </row>
    <row r="727" spans="1:6" x14ac:dyDescent="0.55000000000000004">
      <c r="A727" s="8">
        <v>697</v>
      </c>
      <c r="B727" s="8">
        <v>21.550096089797709</v>
      </c>
      <c r="C727" s="8">
        <v>-19.550096089797709</v>
      </c>
      <c r="E727" s="8">
        <v>97.549019607843135</v>
      </c>
      <c r="F727" s="8">
        <v>62</v>
      </c>
    </row>
    <row r="728" spans="1:6" x14ac:dyDescent="0.55000000000000004">
      <c r="A728" s="8">
        <v>698</v>
      </c>
      <c r="B728" s="8">
        <v>25.382594391129942</v>
      </c>
      <c r="C728" s="8">
        <v>-23.382594391129942</v>
      </c>
      <c r="E728" s="8">
        <v>97.689075630252105</v>
      </c>
      <c r="F728" s="8">
        <v>62</v>
      </c>
    </row>
    <row r="729" spans="1:6" x14ac:dyDescent="0.55000000000000004">
      <c r="A729" s="8">
        <v>699</v>
      </c>
      <c r="B729" s="8">
        <v>15.42620115256411</v>
      </c>
      <c r="C729" s="8">
        <v>-13.42620115256411</v>
      </c>
      <c r="E729" s="8">
        <v>97.829131652661076</v>
      </c>
      <c r="F729" s="8">
        <v>62</v>
      </c>
    </row>
    <row r="730" spans="1:6" x14ac:dyDescent="0.55000000000000004">
      <c r="A730" s="8">
        <v>700</v>
      </c>
      <c r="B730" s="8">
        <v>11.779215532016542</v>
      </c>
      <c r="C730" s="8">
        <v>-9.7792155320165417</v>
      </c>
      <c r="E730" s="8">
        <v>97.969187675070032</v>
      </c>
      <c r="F730" s="8">
        <v>63</v>
      </c>
    </row>
    <row r="731" spans="1:6" x14ac:dyDescent="0.55000000000000004">
      <c r="A731" s="8">
        <v>701</v>
      </c>
      <c r="B731" s="8">
        <v>11.779215532016542</v>
      </c>
      <c r="C731" s="8">
        <v>-10.779215532016542</v>
      </c>
      <c r="E731" s="8">
        <v>98.109243697479002</v>
      </c>
      <c r="F731" s="8">
        <v>63</v>
      </c>
    </row>
    <row r="732" spans="1:6" x14ac:dyDescent="0.55000000000000004">
      <c r="A732" s="8">
        <v>702</v>
      </c>
      <c r="B732" s="8">
        <v>17.566660060572076</v>
      </c>
      <c r="C732" s="8">
        <v>-16.566660060572076</v>
      </c>
      <c r="E732" s="8">
        <v>98.249299719887958</v>
      </c>
      <c r="F732" s="8">
        <v>64</v>
      </c>
    </row>
    <row r="733" spans="1:6" x14ac:dyDescent="0.55000000000000004">
      <c r="A733" s="8">
        <v>703</v>
      </c>
      <c r="B733" s="8">
        <v>20.896520905260207</v>
      </c>
      <c r="C733" s="8">
        <v>-19.896520905260207</v>
      </c>
      <c r="E733" s="8">
        <v>98.389355742296928</v>
      </c>
      <c r="F733" s="8">
        <v>64</v>
      </c>
    </row>
    <row r="734" spans="1:6" x14ac:dyDescent="0.55000000000000004">
      <c r="A734" s="8">
        <v>704</v>
      </c>
      <c r="B734" s="8">
        <v>20.677431227631303</v>
      </c>
      <c r="C734" s="8">
        <v>-19.677431227631303</v>
      </c>
      <c r="E734" s="8">
        <v>98.529411764705884</v>
      </c>
      <c r="F734" s="8">
        <v>65</v>
      </c>
    </row>
    <row r="735" spans="1:6" x14ac:dyDescent="0.55000000000000004">
      <c r="A735" s="8">
        <v>705</v>
      </c>
      <c r="B735" s="8">
        <v>6.8495334312756571</v>
      </c>
      <c r="C735" s="8">
        <v>-5.8495334312756571</v>
      </c>
      <c r="E735" s="8">
        <v>98.669467787114854</v>
      </c>
      <c r="F735" s="8">
        <v>65</v>
      </c>
    </row>
    <row r="736" spans="1:6" x14ac:dyDescent="0.55000000000000004">
      <c r="A736" s="8">
        <v>706</v>
      </c>
      <c r="B736" s="8">
        <v>16.313681540721213</v>
      </c>
      <c r="C736" s="8">
        <v>-15.313681540721213</v>
      </c>
      <c r="E736" s="8">
        <v>98.80952380952381</v>
      </c>
      <c r="F736" s="8">
        <v>65</v>
      </c>
    </row>
    <row r="737" spans="1:6" x14ac:dyDescent="0.55000000000000004">
      <c r="A737" s="8">
        <v>707</v>
      </c>
      <c r="B737" s="8">
        <v>28.106936234799441</v>
      </c>
      <c r="C737" s="8">
        <v>-27.106936234799441</v>
      </c>
      <c r="E737" s="8">
        <v>98.94957983193278</v>
      </c>
      <c r="F737" s="8">
        <v>66</v>
      </c>
    </row>
    <row r="738" spans="1:6" x14ac:dyDescent="0.55000000000000004">
      <c r="A738" s="8">
        <v>708</v>
      </c>
      <c r="B738" s="8">
        <v>30.429116743432363</v>
      </c>
      <c r="C738" s="8">
        <v>-29.509116743432362</v>
      </c>
      <c r="E738" s="8">
        <v>99.089635854341736</v>
      </c>
      <c r="F738" s="8">
        <v>70</v>
      </c>
    </row>
    <row r="739" spans="1:6" x14ac:dyDescent="0.55000000000000004">
      <c r="A739" s="8">
        <v>709</v>
      </c>
      <c r="B739" s="8">
        <v>28.226826049734822</v>
      </c>
      <c r="C739" s="8">
        <v>-27.396826049734823</v>
      </c>
      <c r="E739" s="8">
        <v>99.229691876750707</v>
      </c>
      <c r="F739" s="8">
        <v>70</v>
      </c>
    </row>
    <row r="740" spans="1:6" x14ac:dyDescent="0.55000000000000004">
      <c r="A740" s="8">
        <v>710</v>
      </c>
      <c r="B740" s="8">
        <v>25.200556816652686</v>
      </c>
      <c r="C740" s="8">
        <v>-24.370556816652687</v>
      </c>
      <c r="E740" s="8">
        <v>99.369747899159663</v>
      </c>
      <c r="F740" s="8">
        <v>70.5</v>
      </c>
    </row>
    <row r="741" spans="1:6" x14ac:dyDescent="0.55000000000000004">
      <c r="A741" s="8">
        <v>711</v>
      </c>
      <c r="B741" s="8">
        <v>13.44423680329762</v>
      </c>
      <c r="C741" s="8">
        <v>-12.69423680329762</v>
      </c>
      <c r="E741" s="8">
        <v>99.509803921568633</v>
      </c>
      <c r="F741" s="8">
        <v>71</v>
      </c>
    </row>
    <row r="742" spans="1:6" x14ac:dyDescent="0.55000000000000004">
      <c r="A742" s="8">
        <v>712</v>
      </c>
      <c r="B742" s="8">
        <v>13.44423680329762</v>
      </c>
      <c r="C742" s="8">
        <v>-12.69423680329762</v>
      </c>
      <c r="E742" s="8">
        <v>99.649859943977589</v>
      </c>
      <c r="F742" s="8">
        <v>71</v>
      </c>
    </row>
    <row r="743" spans="1:6" x14ac:dyDescent="0.55000000000000004">
      <c r="A743" s="8">
        <v>713</v>
      </c>
      <c r="B743" s="8">
        <v>25.264214860364159</v>
      </c>
      <c r="C743" s="8">
        <v>-24.594214860364158</v>
      </c>
      <c r="E743" s="8">
        <v>99.789915966386559</v>
      </c>
      <c r="F743" s="8">
        <v>74</v>
      </c>
    </row>
    <row r="744" spans="1:6" ht="14.7" thickBot="1" x14ac:dyDescent="0.6">
      <c r="A744" s="9">
        <v>714</v>
      </c>
      <c r="B744" s="9">
        <v>21.315945793983758</v>
      </c>
      <c r="C744" s="9">
        <v>-20.895945793983756</v>
      </c>
      <c r="E744" s="9">
        <v>99.929971988795529</v>
      </c>
      <c r="F744" s="9">
        <v>80</v>
      </c>
    </row>
  </sheetData>
  <sortState ref="F31:F744">
    <sortCondition ref="F31"/>
  </sortState>
  <conditionalFormatting sqref="E17:E24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26" sqref="D26"/>
    </sheetView>
  </sheetViews>
  <sheetFormatPr defaultColWidth="15.47265625" defaultRowHeight="14.4" x14ac:dyDescent="0.55000000000000004"/>
  <sheetData>
    <row r="1" spans="1:22" x14ac:dyDescent="0.55000000000000004">
      <c r="A1" s="10" t="s">
        <v>5</v>
      </c>
      <c r="B1" s="10"/>
      <c r="C1" s="10" t="s">
        <v>1</v>
      </c>
      <c r="D1" s="10"/>
      <c r="E1" s="10" t="s">
        <v>1222</v>
      </c>
      <c r="F1" s="10"/>
      <c r="G1" s="10" t="s">
        <v>1223</v>
      </c>
      <c r="H1" s="10"/>
      <c r="I1" s="10" t="s">
        <v>2</v>
      </c>
      <c r="J1" s="10"/>
      <c r="K1" s="10" t="s">
        <v>6</v>
      </c>
      <c r="L1" s="10"/>
      <c r="M1" s="10" t="s">
        <v>7</v>
      </c>
      <c r="N1" s="10"/>
      <c r="O1" s="10" t="s">
        <v>9</v>
      </c>
      <c r="P1" s="10"/>
      <c r="Q1" s="10" t="s">
        <v>1224</v>
      </c>
      <c r="R1" s="10"/>
      <c r="S1" s="10" t="s">
        <v>1225</v>
      </c>
      <c r="T1" s="10"/>
      <c r="U1" s="10" t="s">
        <v>1226</v>
      </c>
      <c r="V1" s="10"/>
    </row>
    <row r="2" spans="1:22" x14ac:dyDescent="0.5500000000000000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55000000000000004">
      <c r="A3" s="8" t="s">
        <v>1257</v>
      </c>
      <c r="B3" s="8">
        <v>29.69911764705882</v>
      </c>
      <c r="C3" s="8" t="s">
        <v>1257</v>
      </c>
      <c r="D3" s="8">
        <v>0.4061624649859944</v>
      </c>
      <c r="E3" s="8" t="s">
        <v>1257</v>
      </c>
      <c r="F3" s="8">
        <v>0.36554621848739494</v>
      </c>
      <c r="G3" s="8" t="s">
        <v>1257</v>
      </c>
      <c r="H3" s="8">
        <v>0.63445378151260501</v>
      </c>
      <c r="I3" s="8" t="s">
        <v>1257</v>
      </c>
      <c r="J3" s="8">
        <v>2.2366946778711485</v>
      </c>
      <c r="K3" s="8" t="s">
        <v>1257</v>
      </c>
      <c r="L3" s="8">
        <v>0.51260504201680668</v>
      </c>
      <c r="M3" s="8" t="s">
        <v>1257</v>
      </c>
      <c r="N3" s="8">
        <v>0.43137254901960786</v>
      </c>
      <c r="O3" s="8" t="s">
        <v>1257</v>
      </c>
      <c r="P3" s="8">
        <v>34.694514005602258</v>
      </c>
      <c r="Q3" s="8" t="s">
        <v>1257</v>
      </c>
      <c r="R3" s="8">
        <v>0.18207282913165265</v>
      </c>
      <c r="S3" s="8" t="s">
        <v>1257</v>
      </c>
      <c r="T3" s="8">
        <v>3.9215686274509803E-2</v>
      </c>
      <c r="U3" s="8" t="s">
        <v>1257</v>
      </c>
      <c r="V3" s="8">
        <v>0.77591036414565828</v>
      </c>
    </row>
    <row r="4" spans="1:22" x14ac:dyDescent="0.55000000000000004">
      <c r="A4" s="8" t="s">
        <v>1232</v>
      </c>
      <c r="B4" s="8">
        <v>0.54364049944967108</v>
      </c>
      <c r="C4" s="8" t="s">
        <v>1232</v>
      </c>
      <c r="D4" s="8">
        <v>1.8392423169489532E-2</v>
      </c>
      <c r="E4" s="8" t="s">
        <v>1232</v>
      </c>
      <c r="F4" s="8">
        <v>1.8035424882241458E-2</v>
      </c>
      <c r="G4" s="8" t="s">
        <v>1232</v>
      </c>
      <c r="H4" s="8">
        <v>1.8035424882241458E-2</v>
      </c>
      <c r="I4" s="8" t="s">
        <v>1232</v>
      </c>
      <c r="J4" s="8">
        <v>3.1370712677351552E-2</v>
      </c>
      <c r="K4" s="8" t="s">
        <v>1232</v>
      </c>
      <c r="L4" s="8">
        <v>3.4796271242478055E-2</v>
      </c>
      <c r="M4" s="8" t="s">
        <v>1232</v>
      </c>
      <c r="N4" s="8">
        <v>3.1933551935430848E-2</v>
      </c>
      <c r="O4" s="8" t="s">
        <v>1232</v>
      </c>
      <c r="P4" s="8">
        <v>1.9804411625828788</v>
      </c>
      <c r="Q4" s="8" t="s">
        <v>1232</v>
      </c>
      <c r="R4" s="8">
        <v>1.4452238601482389E-2</v>
      </c>
      <c r="S4" s="8" t="s">
        <v>1232</v>
      </c>
      <c r="T4" s="8">
        <v>7.269392135934573E-3</v>
      </c>
      <c r="U4" s="8" t="s">
        <v>1232</v>
      </c>
      <c r="V4" s="8">
        <v>1.5616075390407552E-2</v>
      </c>
    </row>
    <row r="5" spans="1:22" x14ac:dyDescent="0.55000000000000004">
      <c r="A5" s="8" t="s">
        <v>1258</v>
      </c>
      <c r="B5" s="8">
        <v>28</v>
      </c>
      <c r="C5" s="8" t="s">
        <v>1258</v>
      </c>
      <c r="D5" s="8">
        <v>0</v>
      </c>
      <c r="E5" s="8" t="s">
        <v>1258</v>
      </c>
      <c r="F5" s="8">
        <v>0</v>
      </c>
      <c r="G5" s="8" t="s">
        <v>1258</v>
      </c>
      <c r="H5" s="8">
        <v>1</v>
      </c>
      <c r="I5" s="8" t="s">
        <v>1258</v>
      </c>
      <c r="J5" s="8">
        <v>2</v>
      </c>
      <c r="K5" s="8" t="s">
        <v>1258</v>
      </c>
      <c r="L5" s="8">
        <v>0</v>
      </c>
      <c r="M5" s="8" t="s">
        <v>1258</v>
      </c>
      <c r="N5" s="8">
        <v>0</v>
      </c>
      <c r="O5" s="8" t="s">
        <v>1258</v>
      </c>
      <c r="P5" s="8">
        <v>15.7417</v>
      </c>
      <c r="Q5" s="8" t="s">
        <v>1258</v>
      </c>
      <c r="R5" s="8">
        <v>0</v>
      </c>
      <c r="S5" s="8" t="s">
        <v>1258</v>
      </c>
      <c r="T5" s="8">
        <v>0</v>
      </c>
      <c r="U5" s="8" t="s">
        <v>1258</v>
      </c>
      <c r="V5" s="8">
        <v>1</v>
      </c>
    </row>
    <row r="6" spans="1:22" x14ac:dyDescent="0.55000000000000004">
      <c r="A6" s="8" t="s">
        <v>1259</v>
      </c>
      <c r="B6" s="8">
        <v>24</v>
      </c>
      <c r="C6" s="8" t="s">
        <v>1259</v>
      </c>
      <c r="D6" s="8">
        <v>0</v>
      </c>
      <c r="E6" s="8" t="s">
        <v>1259</v>
      </c>
      <c r="F6" s="8">
        <v>0</v>
      </c>
      <c r="G6" s="8" t="s">
        <v>1259</v>
      </c>
      <c r="H6" s="8">
        <v>1</v>
      </c>
      <c r="I6" s="8" t="s">
        <v>1259</v>
      </c>
      <c r="J6" s="8">
        <v>3</v>
      </c>
      <c r="K6" s="8" t="s">
        <v>1259</v>
      </c>
      <c r="L6" s="8">
        <v>0</v>
      </c>
      <c r="M6" s="8" t="s">
        <v>1259</v>
      </c>
      <c r="N6" s="8">
        <v>0</v>
      </c>
      <c r="O6" s="8" t="s">
        <v>1259</v>
      </c>
      <c r="P6" s="8">
        <v>13</v>
      </c>
      <c r="Q6" s="8" t="s">
        <v>1259</v>
      </c>
      <c r="R6" s="8">
        <v>0</v>
      </c>
      <c r="S6" s="8" t="s">
        <v>1259</v>
      </c>
      <c r="T6" s="8">
        <v>0</v>
      </c>
      <c r="U6" s="8" t="s">
        <v>1259</v>
      </c>
      <c r="V6" s="8">
        <v>1</v>
      </c>
    </row>
    <row r="7" spans="1:22" x14ac:dyDescent="0.55000000000000004">
      <c r="A7" s="8" t="s">
        <v>1260</v>
      </c>
      <c r="B7" s="8">
        <v>14.526497332334039</v>
      </c>
      <c r="C7" s="8" t="s">
        <v>1260</v>
      </c>
      <c r="D7" s="8">
        <v>0.49145986433537053</v>
      </c>
      <c r="E7" s="8" t="s">
        <v>1260</v>
      </c>
      <c r="F7" s="8">
        <v>0.48192059220129163</v>
      </c>
      <c r="G7" s="8" t="s">
        <v>1260</v>
      </c>
      <c r="H7" s="8">
        <v>0.48192059220129163</v>
      </c>
      <c r="I7" s="8" t="s">
        <v>1260</v>
      </c>
      <c r="J7" s="8">
        <v>0.83824986269837887</v>
      </c>
      <c r="K7" s="8" t="s">
        <v>1260</v>
      </c>
      <c r="L7" s="8">
        <v>0.92978345412219243</v>
      </c>
      <c r="M7" s="8" t="s">
        <v>1260</v>
      </c>
      <c r="N7" s="8">
        <v>0.85328936580622017</v>
      </c>
      <c r="O7" s="8" t="s">
        <v>1260</v>
      </c>
      <c r="P7" s="8">
        <v>52.918929502543548</v>
      </c>
      <c r="Q7" s="8" t="s">
        <v>1260</v>
      </c>
      <c r="R7" s="8">
        <v>0.38617506551335345</v>
      </c>
      <c r="S7" s="8" t="s">
        <v>1260</v>
      </c>
      <c r="T7" s="8">
        <v>0.1942438165979937</v>
      </c>
      <c r="U7" s="8" t="s">
        <v>1260</v>
      </c>
      <c r="V7" s="8">
        <v>0.41727369048097096</v>
      </c>
    </row>
    <row r="8" spans="1:22" x14ac:dyDescent="0.55000000000000004">
      <c r="A8" s="8" t="s">
        <v>1261</v>
      </c>
      <c r="B8" s="8">
        <v>211.01912474630794</v>
      </c>
      <c r="C8" s="8" t="s">
        <v>1261</v>
      </c>
      <c r="D8" s="8">
        <v>0.24153279825254081</v>
      </c>
      <c r="E8" s="8" t="s">
        <v>1261</v>
      </c>
      <c r="F8" s="8">
        <v>0.23224745718764361</v>
      </c>
      <c r="G8" s="8" t="s">
        <v>1261</v>
      </c>
      <c r="H8" s="8">
        <v>0.23224745718764361</v>
      </c>
      <c r="I8" s="8" t="s">
        <v>1261</v>
      </c>
      <c r="J8" s="8">
        <v>0.70266283231385096</v>
      </c>
      <c r="K8" s="8" t="s">
        <v>1261</v>
      </c>
      <c r="L8" s="8">
        <v>0.86449727155939515</v>
      </c>
      <c r="M8" s="8" t="s">
        <v>1261</v>
      </c>
      <c r="N8" s="8">
        <v>0.7281027417979814</v>
      </c>
      <c r="O8" s="8" t="s">
        <v>1261</v>
      </c>
      <c r="P8" s="8">
        <v>2800.413099695174</v>
      </c>
      <c r="Q8" s="8" t="s">
        <v>1261</v>
      </c>
      <c r="R8" s="8">
        <v>0.14913118122424285</v>
      </c>
      <c r="S8" s="8" t="s">
        <v>1261</v>
      </c>
      <c r="T8" s="8">
        <v>3.7730660286555015E-2</v>
      </c>
      <c r="U8" s="8" t="s">
        <v>1261</v>
      </c>
      <c r="V8" s="8">
        <v>0.17411733276760916</v>
      </c>
    </row>
    <row r="9" spans="1:22" x14ac:dyDescent="0.55000000000000004">
      <c r="A9" s="8" t="s">
        <v>1262</v>
      </c>
      <c r="B9" s="8">
        <v>0.17827415364211374</v>
      </c>
      <c r="C9" s="8" t="s">
        <v>1262</v>
      </c>
      <c r="D9" s="8">
        <v>-1.8585668414310357</v>
      </c>
      <c r="E9" s="8" t="s">
        <v>1262</v>
      </c>
      <c r="F9" s="8">
        <v>-1.6916402830811657</v>
      </c>
      <c r="G9" s="8" t="s">
        <v>1262</v>
      </c>
      <c r="H9" s="8">
        <v>-1.6916402830811657</v>
      </c>
      <c r="I9" s="8" t="s">
        <v>1262</v>
      </c>
      <c r="J9" s="8">
        <v>-1.4195582968735758</v>
      </c>
      <c r="K9" s="8" t="s">
        <v>1262</v>
      </c>
      <c r="L9" s="8">
        <v>7.0449507848459083</v>
      </c>
      <c r="M9" s="8" t="s">
        <v>1262</v>
      </c>
      <c r="N9" s="8">
        <v>8.8531255325895124</v>
      </c>
      <c r="O9" s="8" t="s">
        <v>1262</v>
      </c>
      <c r="P9" s="8">
        <v>30.924249014715894</v>
      </c>
      <c r="Q9" s="8" t="s">
        <v>1262</v>
      </c>
      <c r="R9" s="8">
        <v>0.72839283905128838</v>
      </c>
      <c r="S9" s="8" t="s">
        <v>1262</v>
      </c>
      <c r="T9" s="8">
        <v>20.693838910191179</v>
      </c>
      <c r="U9" s="8" t="s">
        <v>1262</v>
      </c>
      <c r="V9" s="8">
        <v>-0.2419910228978801</v>
      </c>
    </row>
    <row r="10" spans="1:22" x14ac:dyDescent="0.55000000000000004">
      <c r="A10" s="8" t="s">
        <v>1263</v>
      </c>
      <c r="B10" s="8">
        <v>0.38910778230083237</v>
      </c>
      <c r="C10" s="8" t="s">
        <v>1263</v>
      </c>
      <c r="D10" s="8">
        <v>0.38294530407996674</v>
      </c>
      <c r="E10" s="8" t="s">
        <v>1263</v>
      </c>
      <c r="F10" s="8">
        <v>0.55955882714320004</v>
      </c>
      <c r="G10" s="8" t="s">
        <v>1263</v>
      </c>
      <c r="H10" s="8">
        <v>-0.55955882714319971</v>
      </c>
      <c r="I10" s="8" t="s">
        <v>1263</v>
      </c>
      <c r="J10" s="8">
        <v>-0.46854334242871054</v>
      </c>
      <c r="K10" s="8" t="s">
        <v>1263</v>
      </c>
      <c r="L10" s="8">
        <v>2.5195767617316758</v>
      </c>
      <c r="M10" s="8" t="s">
        <v>1263</v>
      </c>
      <c r="N10" s="8">
        <v>2.6189139890736857</v>
      </c>
      <c r="O10" s="8" t="s">
        <v>1263</v>
      </c>
      <c r="P10" s="8">
        <v>4.6536303678277298</v>
      </c>
      <c r="Q10" s="8" t="s">
        <v>1263</v>
      </c>
      <c r="R10" s="8">
        <v>1.6511693953895163</v>
      </c>
      <c r="S10" s="8" t="s">
        <v>1263</v>
      </c>
      <c r="T10" s="8">
        <v>4.7577180038808269</v>
      </c>
      <c r="U10" s="8" t="s">
        <v>1263</v>
      </c>
      <c r="V10" s="8">
        <v>-1.3261578650669275</v>
      </c>
    </row>
    <row r="11" spans="1:22" x14ac:dyDescent="0.55000000000000004">
      <c r="A11" s="8" t="s">
        <v>1264</v>
      </c>
      <c r="B11" s="8">
        <v>79.58</v>
      </c>
      <c r="C11" s="8" t="s">
        <v>1264</v>
      </c>
      <c r="D11" s="8">
        <v>1</v>
      </c>
      <c r="E11" s="8" t="s">
        <v>1264</v>
      </c>
      <c r="F11" s="8">
        <v>1</v>
      </c>
      <c r="G11" s="8" t="s">
        <v>1264</v>
      </c>
      <c r="H11" s="8">
        <v>1</v>
      </c>
      <c r="I11" s="8" t="s">
        <v>1264</v>
      </c>
      <c r="J11" s="8">
        <v>2</v>
      </c>
      <c r="K11" s="8" t="s">
        <v>1264</v>
      </c>
      <c r="L11" s="8">
        <v>5</v>
      </c>
      <c r="M11" s="8" t="s">
        <v>1264</v>
      </c>
      <c r="N11" s="8">
        <v>6</v>
      </c>
      <c r="O11" s="8" t="s">
        <v>1264</v>
      </c>
      <c r="P11" s="8">
        <v>512.32920000000001</v>
      </c>
      <c r="Q11" s="8" t="s">
        <v>1264</v>
      </c>
      <c r="R11" s="8">
        <v>1</v>
      </c>
      <c r="S11" s="8" t="s">
        <v>1264</v>
      </c>
      <c r="T11" s="8">
        <v>1</v>
      </c>
      <c r="U11" s="8" t="s">
        <v>1264</v>
      </c>
      <c r="V11" s="8">
        <v>1</v>
      </c>
    </row>
    <row r="12" spans="1:22" x14ac:dyDescent="0.55000000000000004">
      <c r="A12" s="8" t="s">
        <v>1265</v>
      </c>
      <c r="B12" s="8">
        <v>0.42</v>
      </c>
      <c r="C12" s="8" t="s">
        <v>1265</v>
      </c>
      <c r="D12" s="8">
        <v>0</v>
      </c>
      <c r="E12" s="8" t="s">
        <v>1265</v>
      </c>
      <c r="F12" s="8">
        <v>0</v>
      </c>
      <c r="G12" s="8" t="s">
        <v>1265</v>
      </c>
      <c r="H12" s="8">
        <v>0</v>
      </c>
      <c r="I12" s="8" t="s">
        <v>1265</v>
      </c>
      <c r="J12" s="8">
        <v>1</v>
      </c>
      <c r="K12" s="8" t="s">
        <v>1265</v>
      </c>
      <c r="L12" s="8">
        <v>0</v>
      </c>
      <c r="M12" s="8" t="s">
        <v>1265</v>
      </c>
      <c r="N12" s="8">
        <v>0</v>
      </c>
      <c r="O12" s="8" t="s">
        <v>1265</v>
      </c>
      <c r="P12" s="8">
        <v>0</v>
      </c>
      <c r="Q12" s="8" t="s">
        <v>1265</v>
      </c>
      <c r="R12" s="8">
        <v>0</v>
      </c>
      <c r="S12" s="8" t="s">
        <v>1265</v>
      </c>
      <c r="T12" s="8">
        <v>0</v>
      </c>
      <c r="U12" s="8" t="s">
        <v>1265</v>
      </c>
      <c r="V12" s="8">
        <v>0</v>
      </c>
    </row>
    <row r="13" spans="1:22" x14ac:dyDescent="0.55000000000000004">
      <c r="A13" s="8" t="s">
        <v>1266</v>
      </c>
      <c r="B13" s="8">
        <v>80</v>
      </c>
      <c r="C13" s="8" t="s">
        <v>1266</v>
      </c>
      <c r="D13" s="8">
        <v>1</v>
      </c>
      <c r="E13" s="8" t="s">
        <v>1266</v>
      </c>
      <c r="F13" s="8">
        <v>1</v>
      </c>
      <c r="G13" s="8" t="s">
        <v>1266</v>
      </c>
      <c r="H13" s="8">
        <v>1</v>
      </c>
      <c r="I13" s="8" t="s">
        <v>1266</v>
      </c>
      <c r="J13" s="8">
        <v>3</v>
      </c>
      <c r="K13" s="8" t="s">
        <v>1266</v>
      </c>
      <c r="L13" s="8">
        <v>5</v>
      </c>
      <c r="M13" s="8" t="s">
        <v>1266</v>
      </c>
      <c r="N13" s="8">
        <v>6</v>
      </c>
      <c r="O13" s="8" t="s">
        <v>1266</v>
      </c>
      <c r="P13" s="8">
        <v>512.32920000000001</v>
      </c>
      <c r="Q13" s="8" t="s">
        <v>1266</v>
      </c>
      <c r="R13" s="8">
        <v>1</v>
      </c>
      <c r="S13" s="8" t="s">
        <v>1266</v>
      </c>
      <c r="T13" s="8">
        <v>1</v>
      </c>
      <c r="U13" s="8" t="s">
        <v>1266</v>
      </c>
      <c r="V13" s="8">
        <v>1</v>
      </c>
    </row>
    <row r="14" spans="1:22" x14ac:dyDescent="0.55000000000000004">
      <c r="A14" s="8" t="s">
        <v>1267</v>
      </c>
      <c r="B14" s="8">
        <v>21205.17</v>
      </c>
      <c r="C14" s="8" t="s">
        <v>1267</v>
      </c>
      <c r="D14" s="8">
        <v>290</v>
      </c>
      <c r="E14" s="8" t="s">
        <v>1267</v>
      </c>
      <c r="F14" s="8">
        <v>261</v>
      </c>
      <c r="G14" s="8" t="s">
        <v>1267</v>
      </c>
      <c r="H14" s="8">
        <v>453</v>
      </c>
      <c r="I14" s="8" t="s">
        <v>1267</v>
      </c>
      <c r="J14" s="8">
        <v>1597</v>
      </c>
      <c r="K14" s="8" t="s">
        <v>1267</v>
      </c>
      <c r="L14" s="8">
        <v>366</v>
      </c>
      <c r="M14" s="8" t="s">
        <v>1267</v>
      </c>
      <c r="N14" s="8">
        <v>308</v>
      </c>
      <c r="O14" s="8" t="s">
        <v>1267</v>
      </c>
      <c r="P14" s="8">
        <v>24771.883000000013</v>
      </c>
      <c r="Q14" s="8" t="s">
        <v>1267</v>
      </c>
      <c r="R14" s="8">
        <v>130</v>
      </c>
      <c r="S14" s="8" t="s">
        <v>1267</v>
      </c>
      <c r="T14" s="8">
        <v>28</v>
      </c>
      <c r="U14" s="8" t="s">
        <v>1267</v>
      </c>
      <c r="V14" s="8">
        <v>554</v>
      </c>
    </row>
    <row r="15" spans="1:22" x14ac:dyDescent="0.55000000000000004">
      <c r="A15" s="8" t="s">
        <v>1268</v>
      </c>
      <c r="B15" s="8">
        <v>714</v>
      </c>
      <c r="C15" s="8" t="s">
        <v>1268</v>
      </c>
      <c r="D15" s="8">
        <v>714</v>
      </c>
      <c r="E15" s="8" t="s">
        <v>1268</v>
      </c>
      <c r="F15" s="8">
        <v>714</v>
      </c>
      <c r="G15" s="8" t="s">
        <v>1268</v>
      </c>
      <c r="H15" s="8">
        <v>714</v>
      </c>
      <c r="I15" s="8" t="s">
        <v>1268</v>
      </c>
      <c r="J15" s="8">
        <v>714</v>
      </c>
      <c r="K15" s="8" t="s">
        <v>1268</v>
      </c>
      <c r="L15" s="8">
        <v>714</v>
      </c>
      <c r="M15" s="8" t="s">
        <v>1268</v>
      </c>
      <c r="N15" s="8">
        <v>714</v>
      </c>
      <c r="O15" s="8" t="s">
        <v>1268</v>
      </c>
      <c r="P15" s="8">
        <v>714</v>
      </c>
      <c r="Q15" s="8" t="s">
        <v>1268</v>
      </c>
      <c r="R15" s="8">
        <v>714</v>
      </c>
      <c r="S15" s="8" t="s">
        <v>1268</v>
      </c>
      <c r="T15" s="8">
        <v>714</v>
      </c>
      <c r="U15" s="8" t="s">
        <v>1268</v>
      </c>
      <c r="V15" s="8">
        <v>714</v>
      </c>
    </row>
    <row r="16" spans="1:22" ht="14.7" thickBot="1" x14ac:dyDescent="0.6">
      <c r="A16" s="9" t="s">
        <v>1269</v>
      </c>
      <c r="B16" s="9">
        <v>1.0673276052373093</v>
      </c>
      <c r="C16" s="9" t="s">
        <v>1269</v>
      </c>
      <c r="D16" s="9">
        <v>3.6109783939707811E-2</v>
      </c>
      <c r="E16" s="9" t="s">
        <v>1269</v>
      </c>
      <c r="F16" s="9">
        <v>3.5408890376060452E-2</v>
      </c>
      <c r="G16" s="9" t="s">
        <v>1269</v>
      </c>
      <c r="H16" s="9">
        <v>3.5408890376060452E-2</v>
      </c>
      <c r="I16" s="9" t="s">
        <v>1269</v>
      </c>
      <c r="J16" s="9">
        <v>6.1590017061642945E-2</v>
      </c>
      <c r="K16" s="9" t="s">
        <v>1269</v>
      </c>
      <c r="L16" s="9">
        <v>6.8315404930313142E-2</v>
      </c>
      <c r="M16" s="9" t="s">
        <v>1269</v>
      </c>
      <c r="N16" s="9">
        <v>6.2695037526577846E-2</v>
      </c>
      <c r="O16" s="9" t="s">
        <v>1269</v>
      </c>
      <c r="P16" s="9">
        <v>3.8881936233830303</v>
      </c>
      <c r="Q16" s="9" t="s">
        <v>1269</v>
      </c>
      <c r="R16" s="9">
        <v>2.8374032531523038E-2</v>
      </c>
      <c r="S16" s="9" t="s">
        <v>1269</v>
      </c>
      <c r="T16" s="9">
        <v>1.4271973680828151E-2</v>
      </c>
      <c r="U16" s="9" t="s">
        <v>1269</v>
      </c>
      <c r="V16" s="9">
        <v>3.0658989472862122E-2</v>
      </c>
    </row>
  </sheetData>
  <conditionalFormatting sqref="B9 D9 F9 H9 J9 L9 N9 P9 R9 T9 V9">
    <cfRule type="cellIs" dxfId="1" priority="2" operator="greaterThan">
      <formula>2</formula>
    </cfRule>
    <cfRule type="cellIs" dxfId="2" priority="1" operator="lessThan">
      <formula>-2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2"/>
  <sheetViews>
    <sheetView topLeftCell="A209" workbookViewId="0">
      <selection activeCell="G1" sqref="G1:Q715"/>
    </sheetView>
  </sheetViews>
  <sheetFormatPr defaultRowHeight="14.4" x14ac:dyDescent="0.55000000000000004"/>
  <cols>
    <col min="1" max="1" width="12.3671875" customWidth="1"/>
    <col min="5" max="5" width="9.578125" customWidth="1"/>
    <col min="28" max="28" width="10.734375" customWidth="1"/>
  </cols>
  <sheetData>
    <row r="1" spans="1:17" x14ac:dyDescent="0.55000000000000004">
      <c r="A1" t="s">
        <v>0</v>
      </c>
      <c r="B1" t="s">
        <v>3</v>
      </c>
      <c r="C1" t="s">
        <v>8</v>
      </c>
      <c r="D1" t="s">
        <v>10</v>
      </c>
      <c r="E1" t="s">
        <v>4</v>
      </c>
      <c r="F1" t="s">
        <v>11</v>
      </c>
      <c r="G1" t="s">
        <v>5</v>
      </c>
      <c r="H1" t="s">
        <v>1</v>
      </c>
      <c r="I1" t="s">
        <v>1222</v>
      </c>
      <c r="J1" t="s">
        <v>1223</v>
      </c>
      <c r="K1" t="s">
        <v>2</v>
      </c>
      <c r="L1" t="s">
        <v>6</v>
      </c>
      <c r="M1" t="s">
        <v>7</v>
      </c>
      <c r="N1" t="s">
        <v>9</v>
      </c>
      <c r="O1" t="s">
        <v>1224</v>
      </c>
      <c r="P1" t="s">
        <v>1225</v>
      </c>
      <c r="Q1" t="s">
        <v>1226</v>
      </c>
    </row>
    <row r="2" spans="1:17" x14ac:dyDescent="0.55000000000000004">
      <c r="A2">
        <v>631</v>
      </c>
      <c r="B2" t="s">
        <v>893</v>
      </c>
      <c r="C2">
        <v>27042</v>
      </c>
      <c r="D2" t="s">
        <v>894</v>
      </c>
      <c r="E2" t="s">
        <v>13</v>
      </c>
      <c r="F2" t="s">
        <v>15</v>
      </c>
      <c r="G2">
        <v>80</v>
      </c>
      <c r="H2">
        <v>1</v>
      </c>
      <c r="I2">
        <f>IF(Table1[[#This Row],[Sex]]="female",1,0)</f>
        <v>0</v>
      </c>
      <c r="J2">
        <f>IF(Table1[[#This Row],[Sex]]="male",1,0)</f>
        <v>1</v>
      </c>
      <c r="K2">
        <v>1</v>
      </c>
      <c r="L2">
        <v>0</v>
      </c>
      <c r="M2">
        <v>0</v>
      </c>
      <c r="N2">
        <v>30</v>
      </c>
      <c r="O2">
        <f>IF(Table1[[#This Row],[Embarked]]="C",1,0)</f>
        <v>0</v>
      </c>
      <c r="P2">
        <f>IF(Table1[[#This Row],[Embarked]]="Q",1,0)</f>
        <v>0</v>
      </c>
      <c r="Q2">
        <f>IF(Table1[[#This Row],[Embarked]]="S",1,0)</f>
        <v>1</v>
      </c>
    </row>
    <row r="3" spans="1:17" x14ac:dyDescent="0.55000000000000004">
      <c r="A3">
        <v>852</v>
      </c>
      <c r="B3" t="s">
        <v>1171</v>
      </c>
      <c r="C3">
        <v>347060</v>
      </c>
      <c r="E3" t="s">
        <v>13</v>
      </c>
      <c r="F3" t="s">
        <v>15</v>
      </c>
      <c r="G3">
        <v>74</v>
      </c>
      <c r="H3">
        <v>0</v>
      </c>
      <c r="I3">
        <f>IF(Table1[[#This Row],[Sex]]="female",1,0)</f>
        <v>0</v>
      </c>
      <c r="J3">
        <f>IF(Table1[[#This Row],[Sex]]="male",1,0)</f>
        <v>1</v>
      </c>
      <c r="K3">
        <v>3</v>
      </c>
      <c r="L3">
        <v>0</v>
      </c>
      <c r="M3">
        <v>0</v>
      </c>
      <c r="N3">
        <v>7.7750000000000004</v>
      </c>
      <c r="O3">
        <f>IF(Table1[[#This Row],[Embarked]]="C",1,0)</f>
        <v>0</v>
      </c>
      <c r="P3">
        <f>IF(Table1[[#This Row],[Embarked]]="Q",1,0)</f>
        <v>0</v>
      </c>
      <c r="Q3">
        <f>IF(Table1[[#This Row],[Embarked]]="S",1,0)</f>
        <v>1</v>
      </c>
    </row>
    <row r="4" spans="1:17" x14ac:dyDescent="0.55000000000000004">
      <c r="A4">
        <v>97</v>
      </c>
      <c r="B4" t="s">
        <v>157</v>
      </c>
      <c r="C4" t="s">
        <v>158</v>
      </c>
      <c r="D4" t="s">
        <v>159</v>
      </c>
      <c r="E4" t="s">
        <v>13</v>
      </c>
      <c r="F4" t="s">
        <v>20</v>
      </c>
      <c r="G4">
        <v>71</v>
      </c>
      <c r="H4">
        <v>0</v>
      </c>
      <c r="I4">
        <f>IF(Table1[[#This Row],[Sex]]="female",1,0)</f>
        <v>0</v>
      </c>
      <c r="J4">
        <f>IF(Table1[[#This Row],[Sex]]="male",1,0)</f>
        <v>1</v>
      </c>
      <c r="K4">
        <v>1</v>
      </c>
      <c r="L4">
        <v>0</v>
      </c>
      <c r="M4">
        <v>0</v>
      </c>
      <c r="N4">
        <v>34.654200000000003</v>
      </c>
      <c r="O4">
        <f>IF(Table1[[#This Row],[Embarked]]="C",1,0)</f>
        <v>1</v>
      </c>
      <c r="P4">
        <f>IF(Table1[[#This Row],[Embarked]]="Q",1,0)</f>
        <v>0</v>
      </c>
      <c r="Q4">
        <f>IF(Table1[[#This Row],[Embarked]]="S",1,0)</f>
        <v>0</v>
      </c>
    </row>
    <row r="5" spans="1:17" x14ac:dyDescent="0.55000000000000004">
      <c r="A5">
        <v>494</v>
      </c>
      <c r="B5" t="s">
        <v>710</v>
      </c>
      <c r="C5" t="s">
        <v>711</v>
      </c>
      <c r="E5" t="s">
        <v>13</v>
      </c>
      <c r="F5" t="s">
        <v>20</v>
      </c>
      <c r="G5">
        <v>71</v>
      </c>
      <c r="H5">
        <v>0</v>
      </c>
      <c r="I5">
        <f>IF(Table1[[#This Row],[Sex]]="female",1,0)</f>
        <v>0</v>
      </c>
      <c r="J5">
        <f>IF(Table1[[#This Row],[Sex]]="male",1,0)</f>
        <v>1</v>
      </c>
      <c r="K5">
        <v>1</v>
      </c>
      <c r="L5">
        <v>0</v>
      </c>
      <c r="M5">
        <v>0</v>
      </c>
      <c r="N5">
        <v>49.504199999999997</v>
      </c>
      <c r="O5">
        <f>IF(Table1[[#This Row],[Embarked]]="C",1,0)</f>
        <v>1</v>
      </c>
      <c r="P5">
        <f>IF(Table1[[#This Row],[Embarked]]="Q",1,0)</f>
        <v>0</v>
      </c>
      <c r="Q5">
        <f>IF(Table1[[#This Row],[Embarked]]="S",1,0)</f>
        <v>0</v>
      </c>
    </row>
    <row r="6" spans="1:17" x14ac:dyDescent="0.55000000000000004">
      <c r="A6">
        <v>117</v>
      </c>
      <c r="B6" t="s">
        <v>184</v>
      </c>
      <c r="C6">
        <v>370369</v>
      </c>
      <c r="E6" t="s">
        <v>13</v>
      </c>
      <c r="F6" t="s">
        <v>27</v>
      </c>
      <c r="G6">
        <v>70.5</v>
      </c>
      <c r="H6">
        <v>0</v>
      </c>
      <c r="I6">
        <f>IF(Table1[[#This Row],[Sex]]="female",1,0)</f>
        <v>0</v>
      </c>
      <c r="J6">
        <f>IF(Table1[[#This Row],[Sex]]="male",1,0)</f>
        <v>1</v>
      </c>
      <c r="K6">
        <v>3</v>
      </c>
      <c r="L6">
        <v>0</v>
      </c>
      <c r="M6">
        <v>0</v>
      </c>
      <c r="N6">
        <v>7.75</v>
      </c>
      <c r="O6">
        <f>IF(Table1[[#This Row],[Embarked]]="C",1,0)</f>
        <v>0</v>
      </c>
      <c r="P6">
        <f>IF(Table1[[#This Row],[Embarked]]="Q",1,0)</f>
        <v>1</v>
      </c>
      <c r="Q6">
        <f>IF(Table1[[#This Row],[Embarked]]="S",1,0)</f>
        <v>0</v>
      </c>
    </row>
    <row r="7" spans="1:17" x14ac:dyDescent="0.55000000000000004">
      <c r="A7">
        <v>673</v>
      </c>
      <c r="B7" t="s">
        <v>948</v>
      </c>
      <c r="C7" t="s">
        <v>949</v>
      </c>
      <c r="E7" t="s">
        <v>13</v>
      </c>
      <c r="F7" t="s">
        <v>15</v>
      </c>
      <c r="G7">
        <v>70</v>
      </c>
      <c r="H7">
        <v>0</v>
      </c>
      <c r="I7">
        <f>IF(Table1[[#This Row],[Sex]]="female",1,0)</f>
        <v>0</v>
      </c>
      <c r="J7">
        <f>IF(Table1[[#This Row],[Sex]]="male",1,0)</f>
        <v>1</v>
      </c>
      <c r="K7">
        <v>2</v>
      </c>
      <c r="L7">
        <v>0</v>
      </c>
      <c r="M7">
        <v>0</v>
      </c>
      <c r="N7">
        <v>10.5</v>
      </c>
      <c r="O7">
        <f>IF(Table1[[#This Row],[Embarked]]="C",1,0)</f>
        <v>0</v>
      </c>
      <c r="P7">
        <f>IF(Table1[[#This Row],[Embarked]]="Q",1,0)</f>
        <v>0</v>
      </c>
      <c r="Q7">
        <f>IF(Table1[[#This Row],[Embarked]]="S",1,0)</f>
        <v>1</v>
      </c>
    </row>
    <row r="8" spans="1:17" x14ac:dyDescent="0.55000000000000004">
      <c r="A8">
        <v>746</v>
      </c>
      <c r="B8" t="s">
        <v>1040</v>
      </c>
      <c r="C8" t="s">
        <v>777</v>
      </c>
      <c r="D8" t="s">
        <v>778</v>
      </c>
      <c r="E8" t="s">
        <v>13</v>
      </c>
      <c r="F8" t="s">
        <v>15</v>
      </c>
      <c r="G8">
        <v>70</v>
      </c>
      <c r="H8">
        <v>0</v>
      </c>
      <c r="I8">
        <f>IF(Table1[[#This Row],[Sex]]="female",1,0)</f>
        <v>0</v>
      </c>
      <c r="J8">
        <f>IF(Table1[[#This Row],[Sex]]="male",1,0)</f>
        <v>1</v>
      </c>
      <c r="K8">
        <v>1</v>
      </c>
      <c r="L8">
        <v>1</v>
      </c>
      <c r="M8">
        <v>1</v>
      </c>
      <c r="N8">
        <v>71</v>
      </c>
      <c r="O8">
        <f>IF(Table1[[#This Row],[Embarked]]="C",1,0)</f>
        <v>0</v>
      </c>
      <c r="P8">
        <f>IF(Table1[[#This Row],[Embarked]]="Q",1,0)</f>
        <v>0</v>
      </c>
      <c r="Q8">
        <f>IF(Table1[[#This Row],[Embarked]]="S",1,0)</f>
        <v>1</v>
      </c>
    </row>
    <row r="9" spans="1:17" x14ac:dyDescent="0.55000000000000004">
      <c r="A9">
        <v>34</v>
      </c>
      <c r="B9" t="s">
        <v>66</v>
      </c>
      <c r="C9" t="s">
        <v>67</v>
      </c>
      <c r="E9" t="s">
        <v>13</v>
      </c>
      <c r="F9" t="s">
        <v>15</v>
      </c>
      <c r="G9">
        <v>66</v>
      </c>
      <c r="H9">
        <v>0</v>
      </c>
      <c r="I9">
        <f>IF(Table1[[#This Row],[Sex]]="female",1,0)</f>
        <v>0</v>
      </c>
      <c r="J9">
        <f>IF(Table1[[#This Row],[Sex]]="male",1,0)</f>
        <v>1</v>
      </c>
      <c r="K9">
        <v>2</v>
      </c>
      <c r="L9">
        <v>0</v>
      </c>
      <c r="M9">
        <v>0</v>
      </c>
      <c r="N9">
        <v>10.5</v>
      </c>
      <c r="O9">
        <f>IF(Table1[[#This Row],[Embarked]]="C",1,0)</f>
        <v>0</v>
      </c>
      <c r="P9">
        <f>IF(Table1[[#This Row],[Embarked]]="Q",1,0)</f>
        <v>0</v>
      </c>
      <c r="Q9">
        <f>IF(Table1[[#This Row],[Embarked]]="S",1,0)</f>
        <v>1</v>
      </c>
    </row>
    <row r="10" spans="1:17" x14ac:dyDescent="0.55000000000000004">
      <c r="A10">
        <v>55</v>
      </c>
      <c r="B10" t="s">
        <v>95</v>
      </c>
      <c r="C10">
        <v>113509</v>
      </c>
      <c r="D10" t="s">
        <v>96</v>
      </c>
      <c r="E10" t="s">
        <v>13</v>
      </c>
      <c r="F10" t="s">
        <v>20</v>
      </c>
      <c r="G10">
        <v>65</v>
      </c>
      <c r="H10">
        <v>0</v>
      </c>
      <c r="I10">
        <f>IF(Table1[[#This Row],[Sex]]="female",1,0)</f>
        <v>0</v>
      </c>
      <c r="J10">
        <f>IF(Table1[[#This Row],[Sex]]="male",1,0)</f>
        <v>1</v>
      </c>
      <c r="K10">
        <v>1</v>
      </c>
      <c r="L10">
        <v>0</v>
      </c>
      <c r="M10">
        <v>1</v>
      </c>
      <c r="N10">
        <v>61.979199999999999</v>
      </c>
      <c r="O10">
        <f>IF(Table1[[#This Row],[Embarked]]="C",1,0)</f>
        <v>1</v>
      </c>
      <c r="P10">
        <f>IF(Table1[[#This Row],[Embarked]]="Q",1,0)</f>
        <v>0</v>
      </c>
      <c r="Q10">
        <f>IF(Table1[[#This Row],[Embarked]]="S",1,0)</f>
        <v>0</v>
      </c>
    </row>
    <row r="11" spans="1:17" x14ac:dyDescent="0.55000000000000004">
      <c r="A11">
        <v>281</v>
      </c>
      <c r="B11" t="s">
        <v>425</v>
      </c>
      <c r="C11">
        <v>336439</v>
      </c>
      <c r="E11" t="s">
        <v>13</v>
      </c>
      <c r="F11" t="s">
        <v>27</v>
      </c>
      <c r="G11">
        <v>65</v>
      </c>
      <c r="H11">
        <v>0</v>
      </c>
      <c r="I11">
        <f>IF(Table1[[#This Row],[Sex]]="female",1,0)</f>
        <v>0</v>
      </c>
      <c r="J11">
        <f>IF(Table1[[#This Row],[Sex]]="male",1,0)</f>
        <v>1</v>
      </c>
      <c r="K11">
        <v>3</v>
      </c>
      <c r="L11">
        <v>0</v>
      </c>
      <c r="M11">
        <v>0</v>
      </c>
      <c r="N11">
        <v>7.75</v>
      </c>
      <c r="O11">
        <f>IF(Table1[[#This Row],[Embarked]]="C",1,0)</f>
        <v>0</v>
      </c>
      <c r="P11">
        <f>IF(Table1[[#This Row],[Embarked]]="Q",1,0)</f>
        <v>1</v>
      </c>
      <c r="Q11">
        <f>IF(Table1[[#This Row],[Embarked]]="S",1,0)</f>
        <v>0</v>
      </c>
    </row>
    <row r="12" spans="1:17" x14ac:dyDescent="0.55000000000000004">
      <c r="A12">
        <v>457</v>
      </c>
      <c r="B12" t="s">
        <v>659</v>
      </c>
      <c r="C12">
        <v>13509</v>
      </c>
      <c r="D12" t="s">
        <v>660</v>
      </c>
      <c r="E12" t="s">
        <v>13</v>
      </c>
      <c r="F12" t="s">
        <v>15</v>
      </c>
      <c r="G12">
        <v>65</v>
      </c>
      <c r="H12">
        <v>0</v>
      </c>
      <c r="I12">
        <f>IF(Table1[[#This Row],[Sex]]="female",1,0)</f>
        <v>0</v>
      </c>
      <c r="J12">
        <f>IF(Table1[[#This Row],[Sex]]="male",1,0)</f>
        <v>1</v>
      </c>
      <c r="K12">
        <v>1</v>
      </c>
      <c r="L12">
        <v>0</v>
      </c>
      <c r="M12">
        <v>0</v>
      </c>
      <c r="N12">
        <v>26.55</v>
      </c>
      <c r="O12">
        <f>IF(Table1[[#This Row],[Embarked]]="C",1,0)</f>
        <v>0</v>
      </c>
      <c r="P12">
        <f>IF(Table1[[#This Row],[Embarked]]="Q",1,0)</f>
        <v>0</v>
      </c>
      <c r="Q12">
        <f>IF(Table1[[#This Row],[Embarked]]="S",1,0)</f>
        <v>1</v>
      </c>
    </row>
    <row r="13" spans="1:17" x14ac:dyDescent="0.55000000000000004">
      <c r="A13">
        <v>439</v>
      </c>
      <c r="B13" t="s">
        <v>635</v>
      </c>
      <c r="C13">
        <v>19950</v>
      </c>
      <c r="D13" t="s">
        <v>57</v>
      </c>
      <c r="E13" t="s">
        <v>13</v>
      </c>
      <c r="F13" t="s">
        <v>15</v>
      </c>
      <c r="G13">
        <v>64</v>
      </c>
      <c r="H13">
        <v>0</v>
      </c>
      <c r="I13">
        <f>IF(Table1[[#This Row],[Sex]]="female",1,0)</f>
        <v>0</v>
      </c>
      <c r="J13">
        <f>IF(Table1[[#This Row],[Sex]]="male",1,0)</f>
        <v>1</v>
      </c>
      <c r="K13">
        <v>1</v>
      </c>
      <c r="L13">
        <v>1</v>
      </c>
      <c r="M13">
        <v>4</v>
      </c>
      <c r="N13">
        <v>263</v>
      </c>
      <c r="O13">
        <f>IF(Table1[[#This Row],[Embarked]]="C",1,0)</f>
        <v>0</v>
      </c>
      <c r="P13">
        <f>IF(Table1[[#This Row],[Embarked]]="Q",1,0)</f>
        <v>0</v>
      </c>
      <c r="Q13">
        <f>IF(Table1[[#This Row],[Embarked]]="S",1,0)</f>
        <v>1</v>
      </c>
    </row>
    <row r="14" spans="1:17" x14ac:dyDescent="0.55000000000000004">
      <c r="A14">
        <v>546</v>
      </c>
      <c r="B14" t="s">
        <v>784</v>
      </c>
      <c r="C14">
        <v>693</v>
      </c>
      <c r="E14" t="s">
        <v>13</v>
      </c>
      <c r="F14" t="s">
        <v>15</v>
      </c>
      <c r="G14">
        <v>64</v>
      </c>
      <c r="H14">
        <v>0</v>
      </c>
      <c r="I14">
        <f>IF(Table1[[#This Row],[Sex]]="female",1,0)</f>
        <v>0</v>
      </c>
      <c r="J14">
        <f>IF(Table1[[#This Row],[Sex]]="male",1,0)</f>
        <v>1</v>
      </c>
      <c r="K14">
        <v>1</v>
      </c>
      <c r="L14">
        <v>0</v>
      </c>
      <c r="M14">
        <v>0</v>
      </c>
      <c r="N14">
        <v>26</v>
      </c>
      <c r="O14">
        <f>IF(Table1[[#This Row],[Embarked]]="C",1,0)</f>
        <v>0</v>
      </c>
      <c r="P14">
        <f>IF(Table1[[#This Row],[Embarked]]="Q",1,0)</f>
        <v>0</v>
      </c>
      <c r="Q14">
        <f>IF(Table1[[#This Row],[Embarked]]="S",1,0)</f>
        <v>1</v>
      </c>
    </row>
    <row r="15" spans="1:17" x14ac:dyDescent="0.55000000000000004">
      <c r="A15">
        <v>276</v>
      </c>
      <c r="B15" t="s">
        <v>418</v>
      </c>
      <c r="C15">
        <v>13502</v>
      </c>
      <c r="D15" t="s">
        <v>419</v>
      </c>
      <c r="E15" t="s">
        <v>17</v>
      </c>
      <c r="F15" t="s">
        <v>15</v>
      </c>
      <c r="G15">
        <v>63</v>
      </c>
      <c r="H15">
        <v>1</v>
      </c>
      <c r="I15">
        <f>IF(Table1[[#This Row],[Sex]]="female",1,0)</f>
        <v>1</v>
      </c>
      <c r="J15">
        <f>IF(Table1[[#This Row],[Sex]]="male",1,0)</f>
        <v>0</v>
      </c>
      <c r="K15">
        <v>1</v>
      </c>
      <c r="L15">
        <v>1</v>
      </c>
      <c r="M15">
        <v>0</v>
      </c>
      <c r="N15">
        <v>77.958299999999994</v>
      </c>
      <c r="O15">
        <f>IF(Table1[[#This Row],[Embarked]]="C",1,0)</f>
        <v>0</v>
      </c>
      <c r="P15">
        <f>IF(Table1[[#This Row],[Embarked]]="Q",1,0)</f>
        <v>0</v>
      </c>
      <c r="Q15">
        <f>IF(Table1[[#This Row],[Embarked]]="S",1,0)</f>
        <v>1</v>
      </c>
    </row>
    <row r="16" spans="1:17" x14ac:dyDescent="0.55000000000000004">
      <c r="A16">
        <v>484</v>
      </c>
      <c r="B16" t="s">
        <v>696</v>
      </c>
      <c r="C16">
        <v>4134</v>
      </c>
      <c r="E16" t="s">
        <v>17</v>
      </c>
      <c r="F16" t="s">
        <v>15</v>
      </c>
      <c r="G16">
        <v>63</v>
      </c>
      <c r="H16">
        <v>1</v>
      </c>
      <c r="I16">
        <f>IF(Table1[[#This Row],[Sex]]="female",1,0)</f>
        <v>1</v>
      </c>
      <c r="J16">
        <f>IF(Table1[[#This Row],[Sex]]="male",1,0)</f>
        <v>0</v>
      </c>
      <c r="K16">
        <v>3</v>
      </c>
      <c r="L16">
        <v>0</v>
      </c>
      <c r="M16">
        <v>0</v>
      </c>
      <c r="N16">
        <v>9.5875000000000004</v>
      </c>
      <c r="O16">
        <f>IF(Table1[[#This Row],[Embarked]]="C",1,0)</f>
        <v>0</v>
      </c>
      <c r="P16">
        <f>IF(Table1[[#This Row],[Embarked]]="Q",1,0)</f>
        <v>0</v>
      </c>
      <c r="Q16">
        <f>IF(Table1[[#This Row],[Embarked]]="S",1,0)</f>
        <v>1</v>
      </c>
    </row>
    <row r="17" spans="1:17" x14ac:dyDescent="0.55000000000000004">
      <c r="A17">
        <v>253</v>
      </c>
      <c r="B17" t="s">
        <v>381</v>
      </c>
      <c r="C17">
        <v>113514</v>
      </c>
      <c r="D17" t="s">
        <v>382</v>
      </c>
      <c r="E17" t="s">
        <v>13</v>
      </c>
      <c r="F17" t="s">
        <v>15</v>
      </c>
      <c r="G17">
        <v>62</v>
      </c>
      <c r="H17">
        <v>0</v>
      </c>
      <c r="I17">
        <f>IF(Table1[[#This Row],[Sex]]="female",1,0)</f>
        <v>0</v>
      </c>
      <c r="J17">
        <f>IF(Table1[[#This Row],[Sex]]="male",1,0)</f>
        <v>1</v>
      </c>
      <c r="K17">
        <v>1</v>
      </c>
      <c r="L17">
        <v>0</v>
      </c>
      <c r="M17">
        <v>0</v>
      </c>
      <c r="N17">
        <v>26.55</v>
      </c>
      <c r="O17">
        <f>IF(Table1[[#This Row],[Embarked]]="C",1,0)</f>
        <v>0</v>
      </c>
      <c r="P17">
        <f>IF(Table1[[#This Row],[Embarked]]="Q",1,0)</f>
        <v>0</v>
      </c>
      <c r="Q17">
        <f>IF(Table1[[#This Row],[Embarked]]="S",1,0)</f>
        <v>1</v>
      </c>
    </row>
    <row r="18" spans="1:17" x14ac:dyDescent="0.55000000000000004">
      <c r="A18">
        <v>556</v>
      </c>
      <c r="B18" t="s">
        <v>796</v>
      </c>
      <c r="C18">
        <v>113807</v>
      </c>
      <c r="E18" t="s">
        <v>13</v>
      </c>
      <c r="F18" t="s">
        <v>15</v>
      </c>
      <c r="G18">
        <v>62</v>
      </c>
      <c r="H18">
        <v>0</v>
      </c>
      <c r="I18">
        <f>IF(Table1[[#This Row],[Sex]]="female",1,0)</f>
        <v>0</v>
      </c>
      <c r="J18">
        <f>IF(Table1[[#This Row],[Sex]]="male",1,0)</f>
        <v>1</v>
      </c>
      <c r="K18">
        <v>1</v>
      </c>
      <c r="L18">
        <v>0</v>
      </c>
      <c r="M18">
        <v>0</v>
      </c>
      <c r="N18">
        <v>26.55</v>
      </c>
      <c r="O18">
        <f>IF(Table1[[#This Row],[Embarked]]="C",1,0)</f>
        <v>0</v>
      </c>
      <c r="P18">
        <f>IF(Table1[[#This Row],[Embarked]]="Q",1,0)</f>
        <v>0</v>
      </c>
      <c r="Q18">
        <f>IF(Table1[[#This Row],[Embarked]]="S",1,0)</f>
        <v>1</v>
      </c>
    </row>
    <row r="19" spans="1:17" x14ac:dyDescent="0.55000000000000004">
      <c r="A19">
        <v>571</v>
      </c>
      <c r="B19" t="s">
        <v>815</v>
      </c>
      <c r="C19" t="s">
        <v>816</v>
      </c>
      <c r="E19" t="s">
        <v>13</v>
      </c>
      <c r="F19" t="s">
        <v>15</v>
      </c>
      <c r="G19">
        <v>62</v>
      </c>
      <c r="H19">
        <v>1</v>
      </c>
      <c r="I19">
        <f>IF(Table1[[#This Row],[Sex]]="female",1,0)</f>
        <v>0</v>
      </c>
      <c r="J19">
        <f>IF(Table1[[#This Row],[Sex]]="male",1,0)</f>
        <v>1</v>
      </c>
      <c r="K19">
        <v>2</v>
      </c>
      <c r="L19">
        <v>0</v>
      </c>
      <c r="M19">
        <v>0</v>
      </c>
      <c r="N19">
        <v>10.5</v>
      </c>
      <c r="O19">
        <f>IF(Table1[[#This Row],[Embarked]]="C",1,0)</f>
        <v>0</v>
      </c>
      <c r="P19">
        <f>IF(Table1[[#This Row],[Embarked]]="Q",1,0)</f>
        <v>0</v>
      </c>
      <c r="Q19">
        <f>IF(Table1[[#This Row],[Embarked]]="S",1,0)</f>
        <v>1</v>
      </c>
    </row>
    <row r="20" spans="1:17" x14ac:dyDescent="0.55000000000000004">
      <c r="A20">
        <v>830</v>
      </c>
      <c r="B20" t="s">
        <v>1144</v>
      </c>
      <c r="C20">
        <v>113572</v>
      </c>
      <c r="D20" t="s">
        <v>108</v>
      </c>
      <c r="E20" t="s">
        <v>17</v>
      </c>
      <c r="G20">
        <v>62</v>
      </c>
      <c r="H20">
        <v>1</v>
      </c>
      <c r="I20">
        <f>IF(Table1[[#This Row],[Sex]]="female",1,0)</f>
        <v>1</v>
      </c>
      <c r="J20">
        <f>IF(Table1[[#This Row],[Sex]]="male",1,0)</f>
        <v>0</v>
      </c>
      <c r="K20">
        <v>1</v>
      </c>
      <c r="L20">
        <v>0</v>
      </c>
      <c r="M20">
        <v>0</v>
      </c>
      <c r="N20">
        <v>80</v>
      </c>
      <c r="O20">
        <f>IF(Table1[[#This Row],[Embarked]]="C",1,0)</f>
        <v>0</v>
      </c>
      <c r="P20">
        <f>IF(Table1[[#This Row],[Embarked]]="Q",1,0)</f>
        <v>0</v>
      </c>
      <c r="Q20">
        <f>IF(Table1[[#This Row],[Embarked]]="S",1,0)</f>
        <v>0</v>
      </c>
    </row>
    <row r="21" spans="1:17" x14ac:dyDescent="0.55000000000000004">
      <c r="A21">
        <v>171</v>
      </c>
      <c r="B21" t="s">
        <v>265</v>
      </c>
      <c r="C21">
        <v>111240</v>
      </c>
      <c r="D21" t="s">
        <v>266</v>
      </c>
      <c r="E21" t="s">
        <v>13</v>
      </c>
      <c r="F21" t="s">
        <v>15</v>
      </c>
      <c r="G21">
        <v>61</v>
      </c>
      <c r="H21">
        <v>0</v>
      </c>
      <c r="I21">
        <f>IF(Table1[[#This Row],[Sex]]="female",1,0)</f>
        <v>0</v>
      </c>
      <c r="J21">
        <f>IF(Table1[[#This Row],[Sex]]="male",1,0)</f>
        <v>1</v>
      </c>
      <c r="K21">
        <v>1</v>
      </c>
      <c r="L21">
        <v>0</v>
      </c>
      <c r="M21">
        <v>0</v>
      </c>
      <c r="N21">
        <v>33.5</v>
      </c>
      <c r="O21">
        <f>IF(Table1[[#This Row],[Embarked]]="C",1,0)</f>
        <v>0</v>
      </c>
      <c r="P21">
        <f>IF(Table1[[#This Row],[Embarked]]="Q",1,0)</f>
        <v>0</v>
      </c>
      <c r="Q21">
        <f>IF(Table1[[#This Row],[Embarked]]="S",1,0)</f>
        <v>1</v>
      </c>
    </row>
    <row r="22" spans="1:17" x14ac:dyDescent="0.55000000000000004">
      <c r="A22">
        <v>327</v>
      </c>
      <c r="B22" t="s">
        <v>493</v>
      </c>
      <c r="C22">
        <v>345364</v>
      </c>
      <c r="E22" t="s">
        <v>13</v>
      </c>
      <c r="F22" t="s">
        <v>15</v>
      </c>
      <c r="G22">
        <v>61</v>
      </c>
      <c r="H22">
        <v>0</v>
      </c>
      <c r="I22">
        <f>IF(Table1[[#This Row],[Sex]]="female",1,0)</f>
        <v>0</v>
      </c>
      <c r="J22">
        <f>IF(Table1[[#This Row],[Sex]]="male",1,0)</f>
        <v>1</v>
      </c>
      <c r="K22">
        <v>3</v>
      </c>
      <c r="L22">
        <v>0</v>
      </c>
      <c r="M22">
        <v>0</v>
      </c>
      <c r="N22">
        <v>6.2374999999999998</v>
      </c>
      <c r="O22">
        <f>IF(Table1[[#This Row],[Embarked]]="C",1,0)</f>
        <v>0</v>
      </c>
      <c r="P22">
        <f>IF(Table1[[#This Row],[Embarked]]="Q",1,0)</f>
        <v>0</v>
      </c>
      <c r="Q22">
        <f>IF(Table1[[#This Row],[Embarked]]="S",1,0)</f>
        <v>1</v>
      </c>
    </row>
    <row r="23" spans="1:17" x14ac:dyDescent="0.55000000000000004">
      <c r="A23">
        <v>626</v>
      </c>
      <c r="B23" t="s">
        <v>886</v>
      </c>
      <c r="C23">
        <v>36963</v>
      </c>
      <c r="D23" t="s">
        <v>887</v>
      </c>
      <c r="E23" t="s">
        <v>13</v>
      </c>
      <c r="F23" t="s">
        <v>15</v>
      </c>
      <c r="G23">
        <v>61</v>
      </c>
      <c r="H23">
        <v>0</v>
      </c>
      <c r="I23">
        <f>IF(Table1[[#This Row],[Sex]]="female",1,0)</f>
        <v>0</v>
      </c>
      <c r="J23">
        <f>IF(Table1[[#This Row],[Sex]]="male",1,0)</f>
        <v>1</v>
      </c>
      <c r="K23">
        <v>1</v>
      </c>
      <c r="L23">
        <v>0</v>
      </c>
      <c r="M23">
        <v>0</v>
      </c>
      <c r="N23">
        <v>32.320799999999998</v>
      </c>
      <c r="O23">
        <f>IF(Table1[[#This Row],[Embarked]]="C",1,0)</f>
        <v>0</v>
      </c>
      <c r="P23">
        <f>IF(Table1[[#This Row],[Embarked]]="Q",1,0)</f>
        <v>0</v>
      </c>
      <c r="Q23">
        <f>IF(Table1[[#This Row],[Embarked]]="S",1,0)</f>
        <v>1</v>
      </c>
    </row>
    <row r="24" spans="1:17" x14ac:dyDescent="0.55000000000000004">
      <c r="A24">
        <v>367</v>
      </c>
      <c r="B24" t="s">
        <v>544</v>
      </c>
      <c r="C24">
        <v>110813</v>
      </c>
      <c r="D24" t="s">
        <v>545</v>
      </c>
      <c r="E24" t="s">
        <v>17</v>
      </c>
      <c r="F24" t="s">
        <v>20</v>
      </c>
      <c r="G24">
        <v>60</v>
      </c>
      <c r="H24">
        <v>1</v>
      </c>
      <c r="I24">
        <f>IF(Table1[[#This Row],[Sex]]="female",1,0)</f>
        <v>1</v>
      </c>
      <c r="J24">
        <f>IF(Table1[[#This Row],[Sex]]="male",1,0)</f>
        <v>0</v>
      </c>
      <c r="K24">
        <v>1</v>
      </c>
      <c r="L24">
        <v>1</v>
      </c>
      <c r="M24">
        <v>0</v>
      </c>
      <c r="N24">
        <v>75.25</v>
      </c>
      <c r="O24">
        <f>IF(Table1[[#This Row],[Embarked]]="C",1,0)</f>
        <v>1</v>
      </c>
      <c r="P24">
        <f>IF(Table1[[#This Row],[Embarked]]="Q",1,0)</f>
        <v>0</v>
      </c>
      <c r="Q24">
        <f>IF(Table1[[#This Row],[Embarked]]="S",1,0)</f>
        <v>0</v>
      </c>
    </row>
    <row r="25" spans="1:17" x14ac:dyDescent="0.55000000000000004">
      <c r="A25">
        <v>588</v>
      </c>
      <c r="B25" t="s">
        <v>840</v>
      </c>
      <c r="C25">
        <v>13567</v>
      </c>
      <c r="D25" t="s">
        <v>841</v>
      </c>
      <c r="E25" t="s">
        <v>13</v>
      </c>
      <c r="F25" t="s">
        <v>20</v>
      </c>
      <c r="G25">
        <v>60</v>
      </c>
      <c r="H25">
        <v>1</v>
      </c>
      <c r="I25">
        <f>IF(Table1[[#This Row],[Sex]]="female",1,0)</f>
        <v>0</v>
      </c>
      <c r="J25">
        <f>IF(Table1[[#This Row],[Sex]]="male",1,0)</f>
        <v>1</v>
      </c>
      <c r="K25">
        <v>1</v>
      </c>
      <c r="L25">
        <v>1</v>
      </c>
      <c r="M25">
        <v>1</v>
      </c>
      <c r="N25">
        <v>79.2</v>
      </c>
      <c r="O25">
        <f>IF(Table1[[#This Row],[Embarked]]="C",1,0)</f>
        <v>1</v>
      </c>
      <c r="P25">
        <f>IF(Table1[[#This Row],[Embarked]]="Q",1,0)</f>
        <v>0</v>
      </c>
      <c r="Q25">
        <f>IF(Table1[[#This Row],[Embarked]]="S",1,0)</f>
        <v>0</v>
      </c>
    </row>
    <row r="26" spans="1:17" x14ac:dyDescent="0.55000000000000004">
      <c r="A26">
        <v>685</v>
      </c>
      <c r="B26" t="s">
        <v>963</v>
      </c>
      <c r="C26">
        <v>29750</v>
      </c>
      <c r="E26" t="s">
        <v>13</v>
      </c>
      <c r="F26" t="s">
        <v>15</v>
      </c>
      <c r="G26">
        <v>60</v>
      </c>
      <c r="H26">
        <v>0</v>
      </c>
      <c r="I26">
        <f>IF(Table1[[#This Row],[Sex]]="female",1,0)</f>
        <v>0</v>
      </c>
      <c r="J26">
        <f>IF(Table1[[#This Row],[Sex]]="male",1,0)</f>
        <v>1</v>
      </c>
      <c r="K26">
        <v>2</v>
      </c>
      <c r="L26">
        <v>1</v>
      </c>
      <c r="M26">
        <v>1</v>
      </c>
      <c r="N26">
        <v>39</v>
      </c>
      <c r="O26">
        <f>IF(Table1[[#This Row],[Embarked]]="C",1,0)</f>
        <v>0</v>
      </c>
      <c r="P26">
        <f>IF(Table1[[#This Row],[Embarked]]="Q",1,0)</f>
        <v>0</v>
      </c>
      <c r="Q26">
        <f>IF(Table1[[#This Row],[Embarked]]="S",1,0)</f>
        <v>1</v>
      </c>
    </row>
    <row r="27" spans="1:17" x14ac:dyDescent="0.55000000000000004">
      <c r="A27">
        <v>695</v>
      </c>
      <c r="B27" t="s">
        <v>975</v>
      </c>
      <c r="C27">
        <v>113800</v>
      </c>
      <c r="E27" t="s">
        <v>13</v>
      </c>
      <c r="F27" t="s">
        <v>15</v>
      </c>
      <c r="G27">
        <v>60</v>
      </c>
      <c r="H27">
        <v>0</v>
      </c>
      <c r="I27">
        <f>IF(Table1[[#This Row],[Sex]]="female",1,0)</f>
        <v>0</v>
      </c>
      <c r="J27">
        <f>IF(Table1[[#This Row],[Sex]]="male",1,0)</f>
        <v>1</v>
      </c>
      <c r="K27">
        <v>1</v>
      </c>
      <c r="L27">
        <v>0</v>
      </c>
      <c r="M27">
        <v>0</v>
      </c>
      <c r="N27">
        <v>26.55</v>
      </c>
      <c r="O27">
        <f>IF(Table1[[#This Row],[Embarked]]="C",1,0)</f>
        <v>0</v>
      </c>
      <c r="P27">
        <f>IF(Table1[[#This Row],[Embarked]]="Q",1,0)</f>
        <v>0</v>
      </c>
      <c r="Q27">
        <f>IF(Table1[[#This Row],[Embarked]]="S",1,0)</f>
        <v>1</v>
      </c>
    </row>
    <row r="28" spans="1:17" x14ac:dyDescent="0.55000000000000004">
      <c r="A28">
        <v>95</v>
      </c>
      <c r="B28" t="s">
        <v>155</v>
      </c>
      <c r="C28">
        <v>364500</v>
      </c>
      <c r="E28" t="s">
        <v>13</v>
      </c>
      <c r="F28" t="s">
        <v>15</v>
      </c>
      <c r="G28">
        <v>59</v>
      </c>
      <c r="H28">
        <v>0</v>
      </c>
      <c r="I28">
        <f>IF(Table1[[#This Row],[Sex]]="female",1,0)</f>
        <v>0</v>
      </c>
      <c r="J28">
        <f>IF(Table1[[#This Row],[Sex]]="male",1,0)</f>
        <v>1</v>
      </c>
      <c r="K28">
        <v>3</v>
      </c>
      <c r="L28">
        <v>0</v>
      </c>
      <c r="M28">
        <v>0</v>
      </c>
      <c r="N28">
        <v>7.25</v>
      </c>
      <c r="O28">
        <f>IF(Table1[[#This Row],[Embarked]]="C",1,0)</f>
        <v>0</v>
      </c>
      <c r="P28">
        <f>IF(Table1[[#This Row],[Embarked]]="Q",1,0)</f>
        <v>0</v>
      </c>
      <c r="Q28">
        <f>IF(Table1[[#This Row],[Embarked]]="S",1,0)</f>
        <v>1</v>
      </c>
    </row>
    <row r="29" spans="1:17" x14ac:dyDescent="0.55000000000000004">
      <c r="A29">
        <v>233</v>
      </c>
      <c r="B29" t="s">
        <v>353</v>
      </c>
      <c r="C29">
        <v>237442</v>
      </c>
      <c r="E29" t="s">
        <v>13</v>
      </c>
      <c r="F29" t="s">
        <v>15</v>
      </c>
      <c r="G29">
        <v>59</v>
      </c>
      <c r="H29">
        <v>0</v>
      </c>
      <c r="I29">
        <f>IF(Table1[[#This Row],[Sex]]="female",1,0)</f>
        <v>0</v>
      </c>
      <c r="J29">
        <f>IF(Table1[[#This Row],[Sex]]="male",1,0)</f>
        <v>1</v>
      </c>
      <c r="K29">
        <v>2</v>
      </c>
      <c r="L29">
        <v>0</v>
      </c>
      <c r="M29">
        <v>0</v>
      </c>
      <c r="N29">
        <v>13.5</v>
      </c>
      <c r="O29">
        <f>IF(Table1[[#This Row],[Embarked]]="C",1,0)</f>
        <v>0</v>
      </c>
      <c r="P29">
        <f>IF(Table1[[#This Row],[Embarked]]="Q",1,0)</f>
        <v>0</v>
      </c>
      <c r="Q29">
        <f>IF(Table1[[#This Row],[Embarked]]="S",1,0)</f>
        <v>1</v>
      </c>
    </row>
    <row r="30" spans="1:17" x14ac:dyDescent="0.55000000000000004">
      <c r="A30">
        <v>12</v>
      </c>
      <c r="B30" t="s">
        <v>36</v>
      </c>
      <c r="C30">
        <v>113783</v>
      </c>
      <c r="D30" t="s">
        <v>37</v>
      </c>
      <c r="E30" t="s">
        <v>17</v>
      </c>
      <c r="F30" t="s">
        <v>15</v>
      </c>
      <c r="G30">
        <v>58</v>
      </c>
      <c r="H30">
        <v>1</v>
      </c>
      <c r="I30">
        <f>IF(Table1[[#This Row],[Sex]]="female",1,0)</f>
        <v>1</v>
      </c>
      <c r="J30">
        <f>IF(Table1[[#This Row],[Sex]]="male",1,0)</f>
        <v>0</v>
      </c>
      <c r="K30">
        <v>1</v>
      </c>
      <c r="L30">
        <v>0</v>
      </c>
      <c r="M30">
        <v>0</v>
      </c>
      <c r="N30">
        <v>26.55</v>
      </c>
      <c r="O30">
        <f>IF(Table1[[#This Row],[Embarked]]="C",1,0)</f>
        <v>0</v>
      </c>
      <c r="P30">
        <f>IF(Table1[[#This Row],[Embarked]]="Q",1,0)</f>
        <v>0</v>
      </c>
      <c r="Q30">
        <f>IF(Table1[[#This Row],[Embarked]]="S",1,0)</f>
        <v>1</v>
      </c>
    </row>
    <row r="31" spans="1:17" x14ac:dyDescent="0.55000000000000004">
      <c r="A31">
        <v>196</v>
      </c>
      <c r="B31" t="s">
        <v>301</v>
      </c>
      <c r="C31" t="s">
        <v>63</v>
      </c>
      <c r="D31" t="s">
        <v>302</v>
      </c>
      <c r="E31" t="s">
        <v>17</v>
      </c>
      <c r="F31" t="s">
        <v>20</v>
      </c>
      <c r="G31">
        <v>58</v>
      </c>
      <c r="H31">
        <v>1</v>
      </c>
      <c r="I31">
        <f>IF(Table1[[#This Row],[Sex]]="female",1,0)</f>
        <v>1</v>
      </c>
      <c r="J31">
        <f>IF(Table1[[#This Row],[Sex]]="male",1,0)</f>
        <v>0</v>
      </c>
      <c r="K31">
        <v>1</v>
      </c>
      <c r="L31">
        <v>0</v>
      </c>
      <c r="M31">
        <v>0</v>
      </c>
      <c r="N31">
        <v>146.52080000000001</v>
      </c>
      <c r="O31">
        <f>IF(Table1[[#This Row],[Embarked]]="C",1,0)</f>
        <v>1</v>
      </c>
      <c r="P31">
        <f>IF(Table1[[#This Row],[Embarked]]="Q",1,0)</f>
        <v>0</v>
      </c>
      <c r="Q31">
        <f>IF(Table1[[#This Row],[Embarked]]="S",1,0)</f>
        <v>0</v>
      </c>
    </row>
    <row r="32" spans="1:17" x14ac:dyDescent="0.55000000000000004">
      <c r="A32">
        <v>269</v>
      </c>
      <c r="B32" t="s">
        <v>405</v>
      </c>
      <c r="C32" t="s">
        <v>406</v>
      </c>
      <c r="D32" t="s">
        <v>407</v>
      </c>
      <c r="E32" t="s">
        <v>17</v>
      </c>
      <c r="F32" t="s">
        <v>15</v>
      </c>
      <c r="G32">
        <v>58</v>
      </c>
      <c r="H32">
        <v>1</v>
      </c>
      <c r="I32">
        <f>IF(Table1[[#This Row],[Sex]]="female",1,0)</f>
        <v>1</v>
      </c>
      <c r="J32">
        <f>IF(Table1[[#This Row],[Sex]]="male",1,0)</f>
        <v>0</v>
      </c>
      <c r="K32">
        <v>1</v>
      </c>
      <c r="L32">
        <v>0</v>
      </c>
      <c r="M32">
        <v>1</v>
      </c>
      <c r="N32">
        <v>153.46250000000001</v>
      </c>
      <c r="O32">
        <f>IF(Table1[[#This Row],[Embarked]]="C",1,0)</f>
        <v>0</v>
      </c>
      <c r="P32">
        <f>IF(Table1[[#This Row],[Embarked]]="Q",1,0)</f>
        <v>0</v>
      </c>
      <c r="Q32">
        <f>IF(Table1[[#This Row],[Embarked]]="S",1,0)</f>
        <v>1</v>
      </c>
    </row>
    <row r="33" spans="1:17" x14ac:dyDescent="0.55000000000000004">
      <c r="A33">
        <v>488</v>
      </c>
      <c r="B33" t="s">
        <v>700</v>
      </c>
      <c r="C33">
        <v>11771</v>
      </c>
      <c r="D33" t="s">
        <v>701</v>
      </c>
      <c r="E33" t="s">
        <v>13</v>
      </c>
      <c r="F33" t="s">
        <v>20</v>
      </c>
      <c r="G33">
        <v>58</v>
      </c>
      <c r="H33">
        <v>0</v>
      </c>
      <c r="I33">
        <f>IF(Table1[[#This Row],[Sex]]="female",1,0)</f>
        <v>0</v>
      </c>
      <c r="J33">
        <f>IF(Table1[[#This Row],[Sex]]="male",1,0)</f>
        <v>1</v>
      </c>
      <c r="K33">
        <v>1</v>
      </c>
      <c r="L33">
        <v>0</v>
      </c>
      <c r="M33">
        <v>0</v>
      </c>
      <c r="N33">
        <v>29.7</v>
      </c>
      <c r="O33">
        <f>IF(Table1[[#This Row],[Embarked]]="C",1,0)</f>
        <v>1</v>
      </c>
      <c r="P33">
        <f>IF(Table1[[#This Row],[Embarked]]="Q",1,0)</f>
        <v>0</v>
      </c>
      <c r="Q33">
        <f>IF(Table1[[#This Row],[Embarked]]="S",1,0)</f>
        <v>0</v>
      </c>
    </row>
    <row r="34" spans="1:17" x14ac:dyDescent="0.55000000000000004">
      <c r="A34">
        <v>660</v>
      </c>
      <c r="B34" t="s">
        <v>928</v>
      </c>
      <c r="C34">
        <v>35273</v>
      </c>
      <c r="D34" t="s">
        <v>929</v>
      </c>
      <c r="E34" t="s">
        <v>13</v>
      </c>
      <c r="F34" t="s">
        <v>20</v>
      </c>
      <c r="G34">
        <v>58</v>
      </c>
      <c r="H34">
        <v>0</v>
      </c>
      <c r="I34">
        <f>IF(Table1[[#This Row],[Sex]]="female",1,0)</f>
        <v>0</v>
      </c>
      <c r="J34">
        <f>IF(Table1[[#This Row],[Sex]]="male",1,0)</f>
        <v>1</v>
      </c>
      <c r="K34">
        <v>1</v>
      </c>
      <c r="L34">
        <v>0</v>
      </c>
      <c r="M34">
        <v>2</v>
      </c>
      <c r="N34">
        <v>113.27500000000001</v>
      </c>
      <c r="O34">
        <f>IF(Table1[[#This Row],[Embarked]]="C",1,0)</f>
        <v>1</v>
      </c>
      <c r="P34">
        <f>IF(Table1[[#This Row],[Embarked]]="Q",1,0)</f>
        <v>0</v>
      </c>
      <c r="Q34">
        <f>IF(Table1[[#This Row],[Embarked]]="S",1,0)</f>
        <v>0</v>
      </c>
    </row>
    <row r="35" spans="1:17" x14ac:dyDescent="0.55000000000000004">
      <c r="A35">
        <v>627</v>
      </c>
      <c r="B35" t="s">
        <v>888</v>
      </c>
      <c r="C35">
        <v>219533</v>
      </c>
      <c r="E35" t="s">
        <v>13</v>
      </c>
      <c r="F35" t="s">
        <v>27</v>
      </c>
      <c r="G35">
        <v>57</v>
      </c>
      <c r="H35">
        <v>0</v>
      </c>
      <c r="I35">
        <f>IF(Table1[[#This Row],[Sex]]="female",1,0)</f>
        <v>0</v>
      </c>
      <c r="J35">
        <f>IF(Table1[[#This Row],[Sex]]="male",1,0)</f>
        <v>1</v>
      </c>
      <c r="K35">
        <v>2</v>
      </c>
      <c r="L35">
        <v>0</v>
      </c>
      <c r="M35">
        <v>0</v>
      </c>
      <c r="N35">
        <v>12.35</v>
      </c>
      <c r="O35">
        <f>IF(Table1[[#This Row],[Embarked]]="C",1,0)</f>
        <v>0</v>
      </c>
      <c r="P35">
        <f>IF(Table1[[#This Row],[Embarked]]="Q",1,0)</f>
        <v>1</v>
      </c>
      <c r="Q35">
        <f>IF(Table1[[#This Row],[Embarked]]="S",1,0)</f>
        <v>0</v>
      </c>
    </row>
    <row r="36" spans="1:17" x14ac:dyDescent="0.55000000000000004">
      <c r="A36">
        <v>773</v>
      </c>
      <c r="B36" t="s">
        <v>1071</v>
      </c>
      <c r="C36" t="s">
        <v>1072</v>
      </c>
      <c r="D36" t="s">
        <v>1073</v>
      </c>
      <c r="E36" t="s">
        <v>17</v>
      </c>
      <c r="F36" t="s">
        <v>15</v>
      </c>
      <c r="G36">
        <v>57</v>
      </c>
      <c r="H36">
        <v>0</v>
      </c>
      <c r="I36">
        <f>IF(Table1[[#This Row],[Sex]]="female",1,0)</f>
        <v>1</v>
      </c>
      <c r="J36">
        <f>IF(Table1[[#This Row],[Sex]]="male",1,0)</f>
        <v>0</v>
      </c>
      <c r="K36">
        <v>2</v>
      </c>
      <c r="L36">
        <v>0</v>
      </c>
      <c r="M36">
        <v>0</v>
      </c>
      <c r="N36">
        <v>10.5</v>
      </c>
      <c r="O36">
        <f>IF(Table1[[#This Row],[Embarked]]="C",1,0)</f>
        <v>0</v>
      </c>
      <c r="P36">
        <f>IF(Table1[[#This Row],[Embarked]]="Q",1,0)</f>
        <v>0</v>
      </c>
      <c r="Q36">
        <f>IF(Table1[[#This Row],[Embarked]]="S",1,0)</f>
        <v>1</v>
      </c>
    </row>
    <row r="37" spans="1:17" x14ac:dyDescent="0.55000000000000004">
      <c r="A37">
        <v>175</v>
      </c>
      <c r="B37" t="s">
        <v>271</v>
      </c>
      <c r="C37">
        <v>17764</v>
      </c>
      <c r="D37" t="s">
        <v>272</v>
      </c>
      <c r="E37" t="s">
        <v>13</v>
      </c>
      <c r="F37" t="s">
        <v>20</v>
      </c>
      <c r="G37">
        <v>56</v>
      </c>
      <c r="H37">
        <v>0</v>
      </c>
      <c r="I37">
        <f>IF(Table1[[#This Row],[Sex]]="female",1,0)</f>
        <v>0</v>
      </c>
      <c r="J37">
        <f>IF(Table1[[#This Row],[Sex]]="male",1,0)</f>
        <v>1</v>
      </c>
      <c r="K37">
        <v>1</v>
      </c>
      <c r="L37">
        <v>0</v>
      </c>
      <c r="M37">
        <v>0</v>
      </c>
      <c r="N37">
        <v>30.695799999999998</v>
      </c>
      <c r="O37">
        <f>IF(Table1[[#This Row],[Embarked]]="C",1,0)</f>
        <v>1</v>
      </c>
      <c r="P37">
        <f>IF(Table1[[#This Row],[Embarked]]="Q",1,0)</f>
        <v>0</v>
      </c>
      <c r="Q37">
        <f>IF(Table1[[#This Row],[Embarked]]="S",1,0)</f>
        <v>0</v>
      </c>
    </row>
    <row r="38" spans="1:17" x14ac:dyDescent="0.55000000000000004">
      <c r="A38">
        <v>468</v>
      </c>
      <c r="B38" t="s">
        <v>677</v>
      </c>
      <c r="C38">
        <v>113792</v>
      </c>
      <c r="E38" t="s">
        <v>13</v>
      </c>
      <c r="F38" t="s">
        <v>15</v>
      </c>
      <c r="G38">
        <v>56</v>
      </c>
      <c r="H38">
        <v>0</v>
      </c>
      <c r="I38">
        <f>IF(Table1[[#This Row],[Sex]]="female",1,0)</f>
        <v>0</v>
      </c>
      <c r="J38">
        <f>IF(Table1[[#This Row],[Sex]]="male",1,0)</f>
        <v>1</v>
      </c>
      <c r="K38">
        <v>1</v>
      </c>
      <c r="L38">
        <v>0</v>
      </c>
      <c r="M38">
        <v>0</v>
      </c>
      <c r="N38">
        <v>26.55</v>
      </c>
      <c r="O38">
        <f>IF(Table1[[#This Row],[Embarked]]="C",1,0)</f>
        <v>0</v>
      </c>
      <c r="P38">
        <f>IF(Table1[[#This Row],[Embarked]]="Q",1,0)</f>
        <v>0</v>
      </c>
      <c r="Q38">
        <f>IF(Table1[[#This Row],[Embarked]]="S",1,0)</f>
        <v>1</v>
      </c>
    </row>
    <row r="39" spans="1:17" x14ac:dyDescent="0.55000000000000004">
      <c r="A39">
        <v>648</v>
      </c>
      <c r="B39" t="s">
        <v>913</v>
      </c>
      <c r="C39">
        <v>13213</v>
      </c>
      <c r="D39" t="s">
        <v>914</v>
      </c>
      <c r="E39" t="s">
        <v>13</v>
      </c>
      <c r="F39" t="s">
        <v>20</v>
      </c>
      <c r="G39">
        <v>56</v>
      </c>
      <c r="H39">
        <v>1</v>
      </c>
      <c r="I39">
        <f>IF(Table1[[#This Row],[Sex]]="female",1,0)</f>
        <v>0</v>
      </c>
      <c r="J39">
        <f>IF(Table1[[#This Row],[Sex]]="male",1,0)</f>
        <v>1</v>
      </c>
      <c r="K39">
        <v>1</v>
      </c>
      <c r="L39">
        <v>0</v>
      </c>
      <c r="M39">
        <v>0</v>
      </c>
      <c r="N39">
        <v>35.5</v>
      </c>
      <c r="O39">
        <f>IF(Table1[[#This Row],[Embarked]]="C",1,0)</f>
        <v>1</v>
      </c>
      <c r="P39">
        <f>IF(Table1[[#This Row],[Embarked]]="Q",1,0)</f>
        <v>0</v>
      </c>
      <c r="Q39">
        <f>IF(Table1[[#This Row],[Embarked]]="S",1,0)</f>
        <v>0</v>
      </c>
    </row>
    <row r="40" spans="1:17" x14ac:dyDescent="0.55000000000000004">
      <c r="A40">
        <v>880</v>
      </c>
      <c r="B40" t="s">
        <v>1205</v>
      </c>
      <c r="C40">
        <v>11767</v>
      </c>
      <c r="D40" t="s">
        <v>1206</v>
      </c>
      <c r="E40" t="s">
        <v>17</v>
      </c>
      <c r="F40" t="s">
        <v>20</v>
      </c>
      <c r="G40">
        <v>56</v>
      </c>
      <c r="H40">
        <v>1</v>
      </c>
      <c r="I40">
        <f>IF(Table1[[#This Row],[Sex]]="female",1,0)</f>
        <v>1</v>
      </c>
      <c r="J40">
        <f>IF(Table1[[#This Row],[Sex]]="male",1,0)</f>
        <v>0</v>
      </c>
      <c r="K40">
        <v>1</v>
      </c>
      <c r="L40">
        <v>0</v>
      </c>
      <c r="M40">
        <v>1</v>
      </c>
      <c r="N40">
        <v>83.158299999999997</v>
      </c>
      <c r="O40">
        <f>IF(Table1[[#This Row],[Embarked]]="C",1,0)</f>
        <v>1</v>
      </c>
      <c r="P40">
        <f>IF(Table1[[#This Row],[Embarked]]="Q",1,0)</f>
        <v>0</v>
      </c>
      <c r="Q40">
        <f>IF(Table1[[#This Row],[Embarked]]="S",1,0)</f>
        <v>0</v>
      </c>
    </row>
    <row r="41" spans="1:17" x14ac:dyDescent="0.55000000000000004">
      <c r="A41">
        <v>153</v>
      </c>
      <c r="B41" t="s">
        <v>238</v>
      </c>
      <c r="C41" t="s">
        <v>239</v>
      </c>
      <c r="E41" t="s">
        <v>13</v>
      </c>
      <c r="F41" t="s">
        <v>15</v>
      </c>
      <c r="G41">
        <v>55.5</v>
      </c>
      <c r="H41">
        <v>0</v>
      </c>
      <c r="I41">
        <f>IF(Table1[[#This Row],[Sex]]="female",1,0)</f>
        <v>0</v>
      </c>
      <c r="J41">
        <f>IF(Table1[[#This Row],[Sex]]="male",1,0)</f>
        <v>1</v>
      </c>
      <c r="K41">
        <v>3</v>
      </c>
      <c r="L41">
        <v>0</v>
      </c>
      <c r="M41">
        <v>0</v>
      </c>
      <c r="N41">
        <v>8.0500000000000007</v>
      </c>
      <c r="O41">
        <f>IF(Table1[[#This Row],[Embarked]]="C",1,0)</f>
        <v>0</v>
      </c>
      <c r="P41">
        <f>IF(Table1[[#This Row],[Embarked]]="Q",1,0)</f>
        <v>0</v>
      </c>
      <c r="Q41">
        <f>IF(Table1[[#This Row],[Embarked]]="S",1,0)</f>
        <v>1</v>
      </c>
    </row>
    <row r="42" spans="1:17" x14ac:dyDescent="0.55000000000000004">
      <c r="A42">
        <v>16</v>
      </c>
      <c r="B42" t="s">
        <v>42</v>
      </c>
      <c r="C42">
        <v>248706</v>
      </c>
      <c r="E42" t="s">
        <v>17</v>
      </c>
      <c r="F42" t="s">
        <v>15</v>
      </c>
      <c r="G42">
        <v>55</v>
      </c>
      <c r="H42">
        <v>1</v>
      </c>
      <c r="I42">
        <f>IF(Table1[[#This Row],[Sex]]="female",1,0)</f>
        <v>1</v>
      </c>
      <c r="J42">
        <f>IF(Table1[[#This Row],[Sex]]="male",1,0)</f>
        <v>0</v>
      </c>
      <c r="K42">
        <v>2</v>
      </c>
      <c r="L42">
        <v>0</v>
      </c>
      <c r="M42">
        <v>0</v>
      </c>
      <c r="N42">
        <v>16</v>
      </c>
      <c r="O42">
        <f>IF(Table1[[#This Row],[Embarked]]="C",1,0)</f>
        <v>0</v>
      </c>
      <c r="P42">
        <f>IF(Table1[[#This Row],[Embarked]]="Q",1,0)</f>
        <v>0</v>
      </c>
      <c r="Q42">
        <f>IF(Table1[[#This Row],[Embarked]]="S",1,0)</f>
        <v>1</v>
      </c>
    </row>
    <row r="43" spans="1:17" x14ac:dyDescent="0.55000000000000004">
      <c r="A43">
        <v>493</v>
      </c>
      <c r="B43" t="s">
        <v>708</v>
      </c>
      <c r="C43">
        <v>113787</v>
      </c>
      <c r="D43" t="s">
        <v>709</v>
      </c>
      <c r="E43" t="s">
        <v>13</v>
      </c>
      <c r="F43" t="s">
        <v>15</v>
      </c>
      <c r="G43">
        <v>55</v>
      </c>
      <c r="H43">
        <v>0</v>
      </c>
      <c r="I43">
        <f>IF(Table1[[#This Row],[Sex]]="female",1,0)</f>
        <v>0</v>
      </c>
      <c r="J43">
        <f>IF(Table1[[#This Row],[Sex]]="male",1,0)</f>
        <v>1</v>
      </c>
      <c r="K43">
        <v>1</v>
      </c>
      <c r="L43">
        <v>0</v>
      </c>
      <c r="M43">
        <v>0</v>
      </c>
      <c r="N43">
        <v>30.5</v>
      </c>
      <c r="O43">
        <f>IF(Table1[[#This Row],[Embarked]]="C",1,0)</f>
        <v>0</v>
      </c>
      <c r="P43">
        <f>IF(Table1[[#This Row],[Embarked]]="Q",1,0)</f>
        <v>0</v>
      </c>
      <c r="Q43">
        <f>IF(Table1[[#This Row],[Embarked]]="S",1,0)</f>
        <v>1</v>
      </c>
    </row>
    <row r="44" spans="1:17" x14ac:dyDescent="0.55000000000000004">
      <c r="A44">
        <v>7</v>
      </c>
      <c r="B44" t="s">
        <v>28</v>
      </c>
      <c r="C44">
        <v>17463</v>
      </c>
      <c r="D44" t="s">
        <v>29</v>
      </c>
      <c r="E44" t="s">
        <v>13</v>
      </c>
      <c r="F44" t="s">
        <v>15</v>
      </c>
      <c r="G44">
        <v>54</v>
      </c>
      <c r="H44">
        <v>0</v>
      </c>
      <c r="I44">
        <f>IF(Table1[[#This Row],[Sex]]="female",1,0)</f>
        <v>0</v>
      </c>
      <c r="J44">
        <f>IF(Table1[[#This Row],[Sex]]="male",1,0)</f>
        <v>1</v>
      </c>
      <c r="K44">
        <v>1</v>
      </c>
      <c r="L44">
        <v>0</v>
      </c>
      <c r="M44">
        <v>0</v>
      </c>
      <c r="N44">
        <v>51.862499999999997</v>
      </c>
      <c r="O44">
        <f>IF(Table1[[#This Row],[Embarked]]="C",1,0)</f>
        <v>0</v>
      </c>
      <c r="P44">
        <f>IF(Table1[[#This Row],[Embarked]]="Q",1,0)</f>
        <v>0</v>
      </c>
      <c r="Q44">
        <f>IF(Table1[[#This Row],[Embarked]]="S",1,0)</f>
        <v>1</v>
      </c>
    </row>
    <row r="45" spans="1:17" x14ac:dyDescent="0.55000000000000004">
      <c r="A45">
        <v>125</v>
      </c>
      <c r="B45" t="s">
        <v>196</v>
      </c>
      <c r="C45">
        <v>35281</v>
      </c>
      <c r="D45" t="s">
        <v>168</v>
      </c>
      <c r="E45" t="s">
        <v>13</v>
      </c>
      <c r="F45" t="s">
        <v>15</v>
      </c>
      <c r="G45">
        <v>54</v>
      </c>
      <c r="H45">
        <v>0</v>
      </c>
      <c r="I45">
        <f>IF(Table1[[#This Row],[Sex]]="female",1,0)</f>
        <v>0</v>
      </c>
      <c r="J45">
        <f>IF(Table1[[#This Row],[Sex]]="male",1,0)</f>
        <v>1</v>
      </c>
      <c r="K45">
        <v>1</v>
      </c>
      <c r="L45">
        <v>0</v>
      </c>
      <c r="M45">
        <v>1</v>
      </c>
      <c r="N45">
        <v>77.287499999999994</v>
      </c>
      <c r="O45">
        <f>IF(Table1[[#This Row],[Embarked]]="C",1,0)</f>
        <v>0</v>
      </c>
      <c r="P45">
        <f>IF(Table1[[#This Row],[Embarked]]="Q",1,0)</f>
        <v>0</v>
      </c>
      <c r="Q45">
        <f>IF(Table1[[#This Row],[Embarked]]="S",1,0)</f>
        <v>1</v>
      </c>
    </row>
    <row r="46" spans="1:17" x14ac:dyDescent="0.55000000000000004">
      <c r="A46">
        <v>250</v>
      </c>
      <c r="B46" t="s">
        <v>378</v>
      </c>
      <c r="C46">
        <v>244252</v>
      </c>
      <c r="E46" t="s">
        <v>13</v>
      </c>
      <c r="F46" t="s">
        <v>15</v>
      </c>
      <c r="G46">
        <v>54</v>
      </c>
      <c r="H46">
        <v>0</v>
      </c>
      <c r="I46">
        <f>IF(Table1[[#This Row],[Sex]]="female",1,0)</f>
        <v>0</v>
      </c>
      <c r="J46">
        <f>IF(Table1[[#This Row],[Sex]]="male",1,0)</f>
        <v>1</v>
      </c>
      <c r="K46">
        <v>2</v>
      </c>
      <c r="L46">
        <v>1</v>
      </c>
      <c r="M46">
        <v>0</v>
      </c>
      <c r="N46">
        <v>26</v>
      </c>
      <c r="O46">
        <f>IF(Table1[[#This Row],[Embarked]]="C",1,0)</f>
        <v>0</v>
      </c>
      <c r="P46">
        <f>IF(Table1[[#This Row],[Embarked]]="Q",1,0)</f>
        <v>0</v>
      </c>
      <c r="Q46">
        <f>IF(Table1[[#This Row],[Embarked]]="S",1,0)</f>
        <v>1</v>
      </c>
    </row>
    <row r="47" spans="1:17" x14ac:dyDescent="0.55000000000000004">
      <c r="A47">
        <v>318</v>
      </c>
      <c r="B47" t="s">
        <v>480</v>
      </c>
      <c r="C47">
        <v>29011</v>
      </c>
      <c r="E47" t="s">
        <v>13</v>
      </c>
      <c r="F47" t="s">
        <v>15</v>
      </c>
      <c r="G47">
        <v>54</v>
      </c>
      <c r="H47">
        <v>0</v>
      </c>
      <c r="I47">
        <f>IF(Table1[[#This Row],[Sex]]="female",1,0)</f>
        <v>0</v>
      </c>
      <c r="J47">
        <f>IF(Table1[[#This Row],[Sex]]="male",1,0)</f>
        <v>1</v>
      </c>
      <c r="K47">
        <v>2</v>
      </c>
      <c r="L47">
        <v>0</v>
      </c>
      <c r="M47">
        <v>0</v>
      </c>
      <c r="N47">
        <v>14</v>
      </c>
      <c r="O47">
        <f>IF(Table1[[#This Row],[Embarked]]="C",1,0)</f>
        <v>0</v>
      </c>
      <c r="P47">
        <f>IF(Table1[[#This Row],[Embarked]]="Q",1,0)</f>
        <v>0</v>
      </c>
      <c r="Q47">
        <f>IF(Table1[[#This Row],[Embarked]]="S",1,0)</f>
        <v>1</v>
      </c>
    </row>
    <row r="48" spans="1:17" x14ac:dyDescent="0.55000000000000004">
      <c r="A48">
        <v>497</v>
      </c>
      <c r="B48" t="s">
        <v>715</v>
      </c>
      <c r="C48">
        <v>36947</v>
      </c>
      <c r="D48" t="s">
        <v>716</v>
      </c>
      <c r="E48" t="s">
        <v>17</v>
      </c>
      <c r="F48" t="s">
        <v>20</v>
      </c>
      <c r="G48">
        <v>54</v>
      </c>
      <c r="H48">
        <v>1</v>
      </c>
      <c r="I48">
        <f>IF(Table1[[#This Row],[Sex]]="female",1,0)</f>
        <v>1</v>
      </c>
      <c r="J48">
        <f>IF(Table1[[#This Row],[Sex]]="male",1,0)</f>
        <v>0</v>
      </c>
      <c r="K48">
        <v>1</v>
      </c>
      <c r="L48">
        <v>1</v>
      </c>
      <c r="M48">
        <v>0</v>
      </c>
      <c r="N48">
        <v>78.2667</v>
      </c>
      <c r="O48">
        <f>IF(Table1[[#This Row],[Embarked]]="C",1,0)</f>
        <v>1</v>
      </c>
      <c r="P48">
        <f>IF(Table1[[#This Row],[Embarked]]="Q",1,0)</f>
        <v>0</v>
      </c>
      <c r="Q48">
        <f>IF(Table1[[#This Row],[Embarked]]="S",1,0)</f>
        <v>0</v>
      </c>
    </row>
    <row r="49" spans="1:17" x14ac:dyDescent="0.55000000000000004">
      <c r="A49">
        <v>514</v>
      </c>
      <c r="B49" t="s">
        <v>739</v>
      </c>
      <c r="C49" t="s">
        <v>740</v>
      </c>
      <c r="E49" t="s">
        <v>17</v>
      </c>
      <c r="F49" t="s">
        <v>20</v>
      </c>
      <c r="G49">
        <v>54</v>
      </c>
      <c r="H49">
        <v>1</v>
      </c>
      <c r="I49">
        <f>IF(Table1[[#This Row],[Sex]]="female",1,0)</f>
        <v>1</v>
      </c>
      <c r="J49">
        <f>IF(Table1[[#This Row],[Sex]]="male",1,0)</f>
        <v>0</v>
      </c>
      <c r="K49">
        <v>1</v>
      </c>
      <c r="L49">
        <v>1</v>
      </c>
      <c r="M49">
        <v>0</v>
      </c>
      <c r="N49">
        <v>59.4</v>
      </c>
      <c r="O49">
        <f>IF(Table1[[#This Row],[Embarked]]="C",1,0)</f>
        <v>1</v>
      </c>
      <c r="P49">
        <f>IF(Table1[[#This Row],[Embarked]]="Q",1,0)</f>
        <v>0</v>
      </c>
      <c r="Q49">
        <f>IF(Table1[[#This Row],[Embarked]]="S",1,0)</f>
        <v>0</v>
      </c>
    </row>
    <row r="50" spans="1:17" x14ac:dyDescent="0.55000000000000004">
      <c r="A50">
        <v>583</v>
      </c>
      <c r="B50" t="s">
        <v>833</v>
      </c>
      <c r="C50">
        <v>28403</v>
      </c>
      <c r="E50" t="s">
        <v>13</v>
      </c>
      <c r="F50" t="s">
        <v>15</v>
      </c>
      <c r="G50">
        <v>54</v>
      </c>
      <c r="H50">
        <v>0</v>
      </c>
      <c r="I50">
        <f>IF(Table1[[#This Row],[Sex]]="female",1,0)</f>
        <v>0</v>
      </c>
      <c r="J50">
        <f>IF(Table1[[#This Row],[Sex]]="male",1,0)</f>
        <v>1</v>
      </c>
      <c r="K50">
        <v>2</v>
      </c>
      <c r="L50">
        <v>0</v>
      </c>
      <c r="M50">
        <v>0</v>
      </c>
      <c r="N50">
        <v>26</v>
      </c>
      <c r="O50">
        <f>IF(Table1[[#This Row],[Embarked]]="C",1,0)</f>
        <v>0</v>
      </c>
      <c r="P50">
        <f>IF(Table1[[#This Row],[Embarked]]="Q",1,0)</f>
        <v>0</v>
      </c>
      <c r="Q50">
        <f>IF(Table1[[#This Row],[Embarked]]="S",1,0)</f>
        <v>1</v>
      </c>
    </row>
    <row r="51" spans="1:17" x14ac:dyDescent="0.55000000000000004">
      <c r="A51">
        <v>775</v>
      </c>
      <c r="B51" t="s">
        <v>1075</v>
      </c>
      <c r="C51">
        <v>29105</v>
      </c>
      <c r="E51" t="s">
        <v>17</v>
      </c>
      <c r="F51" t="s">
        <v>15</v>
      </c>
      <c r="G51">
        <v>54</v>
      </c>
      <c r="H51">
        <v>1</v>
      </c>
      <c r="I51">
        <f>IF(Table1[[#This Row],[Sex]]="female",1,0)</f>
        <v>1</v>
      </c>
      <c r="J51">
        <f>IF(Table1[[#This Row],[Sex]]="male",1,0)</f>
        <v>0</v>
      </c>
      <c r="K51">
        <v>2</v>
      </c>
      <c r="L51">
        <v>1</v>
      </c>
      <c r="M51">
        <v>3</v>
      </c>
      <c r="N51">
        <v>23</v>
      </c>
      <c r="O51">
        <f>IF(Table1[[#This Row],[Embarked]]="C",1,0)</f>
        <v>0</v>
      </c>
      <c r="P51">
        <f>IF(Table1[[#This Row],[Embarked]]="Q",1,0)</f>
        <v>0</v>
      </c>
      <c r="Q51">
        <f>IF(Table1[[#This Row],[Embarked]]="S",1,0)</f>
        <v>1</v>
      </c>
    </row>
    <row r="52" spans="1:17" x14ac:dyDescent="0.55000000000000004">
      <c r="A52">
        <v>572</v>
      </c>
      <c r="B52" t="s">
        <v>817</v>
      </c>
      <c r="C52">
        <v>11769</v>
      </c>
      <c r="D52" t="s">
        <v>818</v>
      </c>
      <c r="E52" t="s">
        <v>17</v>
      </c>
      <c r="F52" t="s">
        <v>15</v>
      </c>
      <c r="G52">
        <v>53</v>
      </c>
      <c r="H52">
        <v>1</v>
      </c>
      <c r="I52">
        <f>IF(Table1[[#This Row],[Sex]]="female",1,0)</f>
        <v>1</v>
      </c>
      <c r="J52">
        <f>IF(Table1[[#This Row],[Sex]]="male",1,0)</f>
        <v>0</v>
      </c>
      <c r="K52">
        <v>1</v>
      </c>
      <c r="L52">
        <v>2</v>
      </c>
      <c r="M52">
        <v>0</v>
      </c>
      <c r="N52">
        <v>51.479199999999999</v>
      </c>
      <c r="O52">
        <f>IF(Table1[[#This Row],[Embarked]]="C",1,0)</f>
        <v>0</v>
      </c>
      <c r="P52">
        <f>IF(Table1[[#This Row],[Embarked]]="Q",1,0)</f>
        <v>0</v>
      </c>
      <c r="Q52">
        <f>IF(Table1[[#This Row],[Embarked]]="S",1,0)</f>
        <v>1</v>
      </c>
    </row>
    <row r="53" spans="1:17" x14ac:dyDescent="0.55000000000000004">
      <c r="A53">
        <v>263</v>
      </c>
      <c r="B53" t="s">
        <v>396</v>
      </c>
      <c r="C53">
        <v>110413</v>
      </c>
      <c r="D53" t="s">
        <v>397</v>
      </c>
      <c r="E53" t="s">
        <v>13</v>
      </c>
      <c r="F53" t="s">
        <v>15</v>
      </c>
      <c r="G53">
        <v>52</v>
      </c>
      <c r="H53">
        <v>0</v>
      </c>
      <c r="I53">
        <f>IF(Table1[[#This Row],[Sex]]="female",1,0)</f>
        <v>0</v>
      </c>
      <c r="J53">
        <f>IF(Table1[[#This Row],[Sex]]="male",1,0)</f>
        <v>1</v>
      </c>
      <c r="K53">
        <v>1</v>
      </c>
      <c r="L53">
        <v>1</v>
      </c>
      <c r="M53">
        <v>1</v>
      </c>
      <c r="N53">
        <v>79.650000000000006</v>
      </c>
      <c r="O53">
        <f>IF(Table1[[#This Row],[Embarked]]="C",1,0)</f>
        <v>0</v>
      </c>
      <c r="P53">
        <f>IF(Table1[[#This Row],[Embarked]]="Q",1,0)</f>
        <v>0</v>
      </c>
      <c r="Q53">
        <f>IF(Table1[[#This Row],[Embarked]]="S",1,0)</f>
        <v>1</v>
      </c>
    </row>
    <row r="54" spans="1:17" x14ac:dyDescent="0.55000000000000004">
      <c r="A54">
        <v>450</v>
      </c>
      <c r="B54" t="s">
        <v>648</v>
      </c>
      <c r="C54">
        <v>113786</v>
      </c>
      <c r="D54" t="s">
        <v>649</v>
      </c>
      <c r="E54" t="s">
        <v>13</v>
      </c>
      <c r="F54" t="s">
        <v>15</v>
      </c>
      <c r="G54">
        <v>52</v>
      </c>
      <c r="H54">
        <v>1</v>
      </c>
      <c r="I54">
        <f>IF(Table1[[#This Row],[Sex]]="female",1,0)</f>
        <v>0</v>
      </c>
      <c r="J54">
        <f>IF(Table1[[#This Row],[Sex]]="male",1,0)</f>
        <v>1</v>
      </c>
      <c r="K54">
        <v>1</v>
      </c>
      <c r="L54">
        <v>0</v>
      </c>
      <c r="M54">
        <v>0</v>
      </c>
      <c r="N54">
        <v>30.5</v>
      </c>
      <c r="O54">
        <f>IF(Table1[[#This Row],[Embarked]]="C",1,0)</f>
        <v>0</v>
      </c>
      <c r="P54">
        <f>IF(Table1[[#This Row],[Embarked]]="Q",1,0)</f>
        <v>0</v>
      </c>
      <c r="Q54">
        <f>IF(Table1[[#This Row],[Embarked]]="S",1,0)</f>
        <v>1</v>
      </c>
    </row>
    <row r="55" spans="1:17" x14ac:dyDescent="0.55000000000000004">
      <c r="A55">
        <v>592</v>
      </c>
      <c r="B55" t="s">
        <v>847</v>
      </c>
      <c r="C55">
        <v>36947</v>
      </c>
      <c r="D55" t="s">
        <v>716</v>
      </c>
      <c r="E55" t="s">
        <v>17</v>
      </c>
      <c r="F55" t="s">
        <v>20</v>
      </c>
      <c r="G55">
        <v>52</v>
      </c>
      <c r="H55">
        <v>1</v>
      </c>
      <c r="I55">
        <f>IF(Table1[[#This Row],[Sex]]="female",1,0)</f>
        <v>1</v>
      </c>
      <c r="J55">
        <f>IF(Table1[[#This Row],[Sex]]="male",1,0)</f>
        <v>0</v>
      </c>
      <c r="K55">
        <v>1</v>
      </c>
      <c r="L55">
        <v>1</v>
      </c>
      <c r="M55">
        <v>0</v>
      </c>
      <c r="N55">
        <v>78.2667</v>
      </c>
      <c r="O55">
        <f>IF(Table1[[#This Row],[Embarked]]="C",1,0)</f>
        <v>1</v>
      </c>
      <c r="P55">
        <f>IF(Table1[[#This Row],[Embarked]]="Q",1,0)</f>
        <v>0</v>
      </c>
      <c r="Q55">
        <f>IF(Table1[[#This Row],[Embarked]]="S",1,0)</f>
        <v>0</v>
      </c>
    </row>
    <row r="56" spans="1:17" x14ac:dyDescent="0.55000000000000004">
      <c r="A56">
        <v>696</v>
      </c>
      <c r="B56" t="s">
        <v>976</v>
      </c>
      <c r="C56">
        <v>248731</v>
      </c>
      <c r="E56" t="s">
        <v>13</v>
      </c>
      <c r="F56" t="s">
        <v>15</v>
      </c>
      <c r="G56">
        <v>52</v>
      </c>
      <c r="H56">
        <v>0</v>
      </c>
      <c r="I56">
        <f>IF(Table1[[#This Row],[Sex]]="female",1,0)</f>
        <v>0</v>
      </c>
      <c r="J56">
        <f>IF(Table1[[#This Row],[Sex]]="male",1,0)</f>
        <v>1</v>
      </c>
      <c r="K56">
        <v>2</v>
      </c>
      <c r="L56">
        <v>0</v>
      </c>
      <c r="M56">
        <v>0</v>
      </c>
      <c r="N56">
        <v>13.5</v>
      </c>
      <c r="O56">
        <f>IF(Table1[[#This Row],[Embarked]]="C",1,0)</f>
        <v>0</v>
      </c>
      <c r="P56">
        <f>IF(Table1[[#This Row],[Embarked]]="Q",1,0)</f>
        <v>0</v>
      </c>
      <c r="Q56">
        <f>IF(Table1[[#This Row],[Embarked]]="S",1,0)</f>
        <v>1</v>
      </c>
    </row>
    <row r="57" spans="1:17" x14ac:dyDescent="0.55000000000000004">
      <c r="A57">
        <v>715</v>
      </c>
      <c r="B57" t="s">
        <v>1002</v>
      </c>
      <c r="C57">
        <v>250647</v>
      </c>
      <c r="E57" t="s">
        <v>13</v>
      </c>
      <c r="F57" t="s">
        <v>15</v>
      </c>
      <c r="G57">
        <v>52</v>
      </c>
      <c r="H57">
        <v>0</v>
      </c>
      <c r="I57">
        <f>IF(Table1[[#This Row],[Sex]]="female",1,0)</f>
        <v>0</v>
      </c>
      <c r="J57">
        <f>IF(Table1[[#This Row],[Sex]]="male",1,0)</f>
        <v>1</v>
      </c>
      <c r="K57">
        <v>2</v>
      </c>
      <c r="L57">
        <v>0</v>
      </c>
      <c r="M57">
        <v>0</v>
      </c>
      <c r="N57">
        <v>13</v>
      </c>
      <c r="O57">
        <f>IF(Table1[[#This Row],[Embarked]]="C",1,0)</f>
        <v>0</v>
      </c>
      <c r="P57">
        <f>IF(Table1[[#This Row],[Embarked]]="Q",1,0)</f>
        <v>0</v>
      </c>
      <c r="Q57">
        <f>IF(Table1[[#This Row],[Embarked]]="S",1,0)</f>
        <v>1</v>
      </c>
    </row>
    <row r="58" spans="1:17" x14ac:dyDescent="0.55000000000000004">
      <c r="A58">
        <v>821</v>
      </c>
      <c r="B58" t="s">
        <v>1134</v>
      </c>
      <c r="C58">
        <v>12749</v>
      </c>
      <c r="D58" t="s">
        <v>1135</v>
      </c>
      <c r="E58" t="s">
        <v>17</v>
      </c>
      <c r="F58" t="s">
        <v>15</v>
      </c>
      <c r="G58">
        <v>52</v>
      </c>
      <c r="H58">
        <v>1</v>
      </c>
      <c r="I58">
        <f>IF(Table1[[#This Row],[Sex]]="female",1,0)</f>
        <v>1</v>
      </c>
      <c r="J58">
        <f>IF(Table1[[#This Row],[Sex]]="male",1,0)</f>
        <v>0</v>
      </c>
      <c r="K58">
        <v>1</v>
      </c>
      <c r="L58">
        <v>1</v>
      </c>
      <c r="M58">
        <v>1</v>
      </c>
      <c r="N58">
        <v>93.5</v>
      </c>
      <c r="O58">
        <f>IF(Table1[[#This Row],[Embarked]]="C",1,0)</f>
        <v>0</v>
      </c>
      <c r="P58">
        <f>IF(Table1[[#This Row],[Embarked]]="Q",1,0)</f>
        <v>0</v>
      </c>
      <c r="Q58">
        <f>IF(Table1[[#This Row],[Embarked]]="S",1,0)</f>
        <v>1</v>
      </c>
    </row>
    <row r="59" spans="1:17" x14ac:dyDescent="0.55000000000000004">
      <c r="A59">
        <v>151</v>
      </c>
      <c r="B59" t="s">
        <v>234</v>
      </c>
      <c r="C59" t="s">
        <v>235</v>
      </c>
      <c r="E59" t="s">
        <v>13</v>
      </c>
      <c r="F59" t="s">
        <v>15</v>
      </c>
      <c r="G59">
        <v>51</v>
      </c>
      <c r="H59">
        <v>0</v>
      </c>
      <c r="I59">
        <f>IF(Table1[[#This Row],[Sex]]="female",1,0)</f>
        <v>0</v>
      </c>
      <c r="J59">
        <f>IF(Table1[[#This Row],[Sex]]="male",1,0)</f>
        <v>1</v>
      </c>
      <c r="K59">
        <v>2</v>
      </c>
      <c r="L59">
        <v>0</v>
      </c>
      <c r="M59">
        <v>0</v>
      </c>
      <c r="N59">
        <v>12.525</v>
      </c>
      <c r="O59">
        <f>IF(Table1[[#This Row],[Embarked]]="C",1,0)</f>
        <v>0</v>
      </c>
      <c r="P59">
        <f>IF(Table1[[#This Row],[Embarked]]="Q",1,0)</f>
        <v>0</v>
      </c>
      <c r="Q59">
        <f>IF(Table1[[#This Row],[Embarked]]="S",1,0)</f>
        <v>1</v>
      </c>
    </row>
    <row r="60" spans="1:17" x14ac:dyDescent="0.55000000000000004">
      <c r="A60">
        <v>156</v>
      </c>
      <c r="B60" t="s">
        <v>244</v>
      </c>
      <c r="C60" t="s">
        <v>245</v>
      </c>
      <c r="E60" t="s">
        <v>13</v>
      </c>
      <c r="F60" t="s">
        <v>20</v>
      </c>
      <c r="G60">
        <v>51</v>
      </c>
      <c r="H60">
        <v>0</v>
      </c>
      <c r="I60">
        <f>IF(Table1[[#This Row],[Sex]]="female",1,0)</f>
        <v>0</v>
      </c>
      <c r="J60">
        <f>IF(Table1[[#This Row],[Sex]]="male",1,0)</f>
        <v>1</v>
      </c>
      <c r="K60">
        <v>1</v>
      </c>
      <c r="L60">
        <v>0</v>
      </c>
      <c r="M60">
        <v>1</v>
      </c>
      <c r="N60">
        <v>61.379199999999997</v>
      </c>
      <c r="O60">
        <f>IF(Table1[[#This Row],[Embarked]]="C",1,0)</f>
        <v>1</v>
      </c>
      <c r="P60">
        <f>IF(Table1[[#This Row],[Embarked]]="Q",1,0)</f>
        <v>0</v>
      </c>
      <c r="Q60">
        <f>IF(Table1[[#This Row],[Embarked]]="S",1,0)</f>
        <v>0</v>
      </c>
    </row>
    <row r="61" spans="1:17" x14ac:dyDescent="0.55000000000000004">
      <c r="A61">
        <v>223</v>
      </c>
      <c r="B61" t="s">
        <v>339</v>
      </c>
      <c r="C61">
        <v>21440</v>
      </c>
      <c r="E61" t="s">
        <v>13</v>
      </c>
      <c r="F61" t="s">
        <v>15</v>
      </c>
      <c r="G61">
        <v>51</v>
      </c>
      <c r="H61">
        <v>0</v>
      </c>
      <c r="I61">
        <f>IF(Table1[[#This Row],[Sex]]="female",1,0)</f>
        <v>0</v>
      </c>
      <c r="J61">
        <f>IF(Table1[[#This Row],[Sex]]="male",1,0)</f>
        <v>1</v>
      </c>
      <c r="K61">
        <v>3</v>
      </c>
      <c r="L61">
        <v>0</v>
      </c>
      <c r="M61">
        <v>0</v>
      </c>
      <c r="N61">
        <v>8.0500000000000007</v>
      </c>
      <c r="O61">
        <f>IF(Table1[[#This Row],[Embarked]]="C",1,0)</f>
        <v>0</v>
      </c>
      <c r="P61">
        <f>IF(Table1[[#This Row],[Embarked]]="Q",1,0)</f>
        <v>0</v>
      </c>
      <c r="Q61">
        <f>IF(Table1[[#This Row],[Embarked]]="S",1,0)</f>
        <v>1</v>
      </c>
    </row>
    <row r="62" spans="1:17" x14ac:dyDescent="0.55000000000000004">
      <c r="A62">
        <v>407</v>
      </c>
      <c r="B62" t="s">
        <v>595</v>
      </c>
      <c r="C62">
        <v>347064</v>
      </c>
      <c r="E62" t="s">
        <v>13</v>
      </c>
      <c r="F62" t="s">
        <v>15</v>
      </c>
      <c r="G62">
        <v>51</v>
      </c>
      <c r="H62">
        <v>0</v>
      </c>
      <c r="I62">
        <f>IF(Table1[[#This Row],[Sex]]="female",1,0)</f>
        <v>0</v>
      </c>
      <c r="J62">
        <f>IF(Table1[[#This Row],[Sex]]="male",1,0)</f>
        <v>1</v>
      </c>
      <c r="K62">
        <v>3</v>
      </c>
      <c r="L62">
        <v>0</v>
      </c>
      <c r="M62">
        <v>0</v>
      </c>
      <c r="N62">
        <v>7.75</v>
      </c>
      <c r="O62">
        <f>IF(Table1[[#This Row],[Embarked]]="C",1,0)</f>
        <v>0</v>
      </c>
      <c r="P62">
        <f>IF(Table1[[#This Row],[Embarked]]="Q",1,0)</f>
        <v>0</v>
      </c>
      <c r="Q62">
        <f>IF(Table1[[#This Row],[Embarked]]="S",1,0)</f>
        <v>1</v>
      </c>
    </row>
    <row r="63" spans="1:17" x14ac:dyDescent="0.55000000000000004">
      <c r="A63">
        <v>632</v>
      </c>
      <c r="B63" t="s">
        <v>895</v>
      </c>
      <c r="C63">
        <v>347743</v>
      </c>
      <c r="E63" t="s">
        <v>13</v>
      </c>
      <c r="F63" t="s">
        <v>15</v>
      </c>
      <c r="G63">
        <v>51</v>
      </c>
      <c r="H63">
        <v>0</v>
      </c>
      <c r="I63">
        <f>IF(Table1[[#This Row],[Sex]]="female",1,0)</f>
        <v>0</v>
      </c>
      <c r="J63">
        <f>IF(Table1[[#This Row],[Sex]]="male",1,0)</f>
        <v>1</v>
      </c>
      <c r="K63">
        <v>3</v>
      </c>
      <c r="L63">
        <v>0</v>
      </c>
      <c r="M63">
        <v>0</v>
      </c>
      <c r="N63">
        <v>7.0541999999999998</v>
      </c>
      <c r="O63">
        <f>IF(Table1[[#This Row],[Embarked]]="C",1,0)</f>
        <v>0</v>
      </c>
      <c r="P63">
        <f>IF(Table1[[#This Row],[Embarked]]="Q",1,0)</f>
        <v>0</v>
      </c>
      <c r="Q63">
        <f>IF(Table1[[#This Row],[Embarked]]="S",1,0)</f>
        <v>1</v>
      </c>
    </row>
    <row r="64" spans="1:17" x14ac:dyDescent="0.55000000000000004">
      <c r="A64">
        <v>766</v>
      </c>
      <c r="B64" t="s">
        <v>1063</v>
      </c>
      <c r="C64">
        <v>13502</v>
      </c>
      <c r="D64" t="s">
        <v>1064</v>
      </c>
      <c r="E64" t="s">
        <v>17</v>
      </c>
      <c r="F64" t="s">
        <v>15</v>
      </c>
      <c r="G64">
        <v>51</v>
      </c>
      <c r="H64">
        <v>1</v>
      </c>
      <c r="I64">
        <f>IF(Table1[[#This Row],[Sex]]="female",1,0)</f>
        <v>1</v>
      </c>
      <c r="J64">
        <f>IF(Table1[[#This Row],[Sex]]="male",1,0)</f>
        <v>0</v>
      </c>
      <c r="K64">
        <v>1</v>
      </c>
      <c r="L64">
        <v>1</v>
      </c>
      <c r="M64">
        <v>0</v>
      </c>
      <c r="N64">
        <v>77.958299999999994</v>
      </c>
      <c r="O64">
        <f>IF(Table1[[#This Row],[Embarked]]="C",1,0)</f>
        <v>0</v>
      </c>
      <c r="P64">
        <f>IF(Table1[[#This Row],[Embarked]]="Q",1,0)</f>
        <v>0</v>
      </c>
      <c r="Q64">
        <f>IF(Table1[[#This Row],[Embarked]]="S",1,0)</f>
        <v>1</v>
      </c>
    </row>
    <row r="65" spans="1:17" x14ac:dyDescent="0.55000000000000004">
      <c r="A65">
        <v>858</v>
      </c>
      <c r="B65" t="s">
        <v>1179</v>
      </c>
      <c r="C65">
        <v>113055</v>
      </c>
      <c r="D65" t="s">
        <v>1180</v>
      </c>
      <c r="E65" t="s">
        <v>13</v>
      </c>
      <c r="F65" t="s">
        <v>15</v>
      </c>
      <c r="G65">
        <v>51</v>
      </c>
      <c r="H65">
        <v>1</v>
      </c>
      <c r="I65">
        <f>IF(Table1[[#This Row],[Sex]]="female",1,0)</f>
        <v>0</v>
      </c>
      <c r="J65">
        <f>IF(Table1[[#This Row],[Sex]]="male",1,0)</f>
        <v>1</v>
      </c>
      <c r="K65">
        <v>1</v>
      </c>
      <c r="L65">
        <v>0</v>
      </c>
      <c r="M65">
        <v>0</v>
      </c>
      <c r="N65">
        <v>26.55</v>
      </c>
      <c r="O65">
        <f>IF(Table1[[#This Row],[Embarked]]="C",1,0)</f>
        <v>0</v>
      </c>
      <c r="P65">
        <f>IF(Table1[[#This Row],[Embarked]]="Q",1,0)</f>
        <v>0</v>
      </c>
      <c r="Q65">
        <f>IF(Table1[[#This Row],[Embarked]]="S",1,0)</f>
        <v>1</v>
      </c>
    </row>
    <row r="66" spans="1:17" x14ac:dyDescent="0.55000000000000004">
      <c r="A66">
        <v>178</v>
      </c>
      <c r="B66" t="s">
        <v>275</v>
      </c>
      <c r="C66" t="s">
        <v>276</v>
      </c>
      <c r="D66" t="s">
        <v>277</v>
      </c>
      <c r="E66" t="s">
        <v>17</v>
      </c>
      <c r="F66" t="s">
        <v>20</v>
      </c>
      <c r="G66">
        <v>50</v>
      </c>
      <c r="H66">
        <v>0</v>
      </c>
      <c r="I66">
        <f>IF(Table1[[#This Row],[Sex]]="female",1,0)</f>
        <v>1</v>
      </c>
      <c r="J66">
        <f>IF(Table1[[#This Row],[Sex]]="male",1,0)</f>
        <v>0</v>
      </c>
      <c r="K66">
        <v>1</v>
      </c>
      <c r="L66">
        <v>0</v>
      </c>
      <c r="M66">
        <v>0</v>
      </c>
      <c r="N66">
        <v>28.712499999999999</v>
      </c>
      <c r="O66">
        <f>IF(Table1[[#This Row],[Embarked]]="C",1,0)</f>
        <v>1</v>
      </c>
      <c r="P66">
        <f>IF(Table1[[#This Row],[Embarked]]="Q",1,0)</f>
        <v>0</v>
      </c>
      <c r="Q66">
        <f>IF(Table1[[#This Row],[Embarked]]="S",1,0)</f>
        <v>0</v>
      </c>
    </row>
    <row r="67" spans="1:17" x14ac:dyDescent="0.55000000000000004">
      <c r="A67">
        <v>260</v>
      </c>
      <c r="B67" t="s">
        <v>393</v>
      </c>
      <c r="C67">
        <v>230433</v>
      </c>
      <c r="E67" t="s">
        <v>17</v>
      </c>
      <c r="F67" t="s">
        <v>15</v>
      </c>
      <c r="G67">
        <v>50</v>
      </c>
      <c r="H67">
        <v>1</v>
      </c>
      <c r="I67">
        <f>IF(Table1[[#This Row],[Sex]]="female",1,0)</f>
        <v>1</v>
      </c>
      <c r="J67">
        <f>IF(Table1[[#This Row],[Sex]]="male",1,0)</f>
        <v>0</v>
      </c>
      <c r="K67">
        <v>2</v>
      </c>
      <c r="L67">
        <v>0</v>
      </c>
      <c r="M67">
        <v>1</v>
      </c>
      <c r="N67">
        <v>26</v>
      </c>
      <c r="O67">
        <f>IF(Table1[[#This Row],[Embarked]]="C",1,0)</f>
        <v>0</v>
      </c>
      <c r="P67">
        <f>IF(Table1[[#This Row],[Embarked]]="Q",1,0)</f>
        <v>0</v>
      </c>
      <c r="Q67">
        <f>IF(Table1[[#This Row],[Embarked]]="S",1,0)</f>
        <v>1</v>
      </c>
    </row>
    <row r="68" spans="1:17" x14ac:dyDescent="0.55000000000000004">
      <c r="A68">
        <v>300</v>
      </c>
      <c r="B68" t="s">
        <v>452</v>
      </c>
      <c r="C68" t="s">
        <v>187</v>
      </c>
      <c r="D68" t="s">
        <v>188</v>
      </c>
      <c r="E68" t="s">
        <v>17</v>
      </c>
      <c r="F68" t="s">
        <v>20</v>
      </c>
      <c r="G68">
        <v>50</v>
      </c>
      <c r="H68">
        <v>1</v>
      </c>
      <c r="I68">
        <f>IF(Table1[[#This Row],[Sex]]="female",1,0)</f>
        <v>1</v>
      </c>
      <c r="J68">
        <f>IF(Table1[[#This Row],[Sex]]="male",1,0)</f>
        <v>0</v>
      </c>
      <c r="K68">
        <v>1</v>
      </c>
      <c r="L68">
        <v>0</v>
      </c>
      <c r="M68">
        <v>1</v>
      </c>
      <c r="N68">
        <v>247.52080000000001</v>
      </c>
      <c r="O68">
        <f>IF(Table1[[#This Row],[Embarked]]="C",1,0)</f>
        <v>1</v>
      </c>
      <c r="P68">
        <f>IF(Table1[[#This Row],[Embarked]]="Q",1,0)</f>
        <v>0</v>
      </c>
      <c r="Q68">
        <f>IF(Table1[[#This Row],[Embarked]]="S",1,0)</f>
        <v>0</v>
      </c>
    </row>
    <row r="69" spans="1:17" x14ac:dyDescent="0.55000000000000004">
      <c r="A69">
        <v>435</v>
      </c>
      <c r="B69" t="s">
        <v>630</v>
      </c>
      <c r="C69">
        <v>13507</v>
      </c>
      <c r="D69" t="s">
        <v>631</v>
      </c>
      <c r="E69" t="s">
        <v>13</v>
      </c>
      <c r="F69" t="s">
        <v>15</v>
      </c>
      <c r="G69">
        <v>50</v>
      </c>
      <c r="H69">
        <v>0</v>
      </c>
      <c r="I69">
        <f>IF(Table1[[#This Row],[Sex]]="female",1,0)</f>
        <v>0</v>
      </c>
      <c r="J69">
        <f>IF(Table1[[#This Row],[Sex]]="male",1,0)</f>
        <v>1</v>
      </c>
      <c r="K69">
        <v>1</v>
      </c>
      <c r="L69">
        <v>1</v>
      </c>
      <c r="M69">
        <v>0</v>
      </c>
      <c r="N69">
        <v>55.9</v>
      </c>
      <c r="O69">
        <f>IF(Table1[[#This Row],[Embarked]]="C",1,0)</f>
        <v>0</v>
      </c>
      <c r="P69">
        <f>IF(Table1[[#This Row],[Embarked]]="Q",1,0)</f>
        <v>0</v>
      </c>
      <c r="Q69">
        <f>IF(Table1[[#This Row],[Embarked]]="S",1,0)</f>
        <v>1</v>
      </c>
    </row>
    <row r="70" spans="1:17" x14ac:dyDescent="0.55000000000000004">
      <c r="A70">
        <v>459</v>
      </c>
      <c r="B70" t="s">
        <v>663</v>
      </c>
      <c r="C70" t="s">
        <v>664</v>
      </c>
      <c r="E70" t="s">
        <v>17</v>
      </c>
      <c r="F70" t="s">
        <v>15</v>
      </c>
      <c r="G70">
        <v>50</v>
      </c>
      <c r="H70">
        <v>1</v>
      </c>
      <c r="I70">
        <f>IF(Table1[[#This Row],[Sex]]="female",1,0)</f>
        <v>1</v>
      </c>
      <c r="J70">
        <f>IF(Table1[[#This Row],[Sex]]="male",1,0)</f>
        <v>0</v>
      </c>
      <c r="K70">
        <v>2</v>
      </c>
      <c r="L70">
        <v>0</v>
      </c>
      <c r="M70">
        <v>0</v>
      </c>
      <c r="N70">
        <v>10.5</v>
      </c>
      <c r="O70">
        <f>IF(Table1[[#This Row],[Embarked]]="C",1,0)</f>
        <v>0</v>
      </c>
      <c r="P70">
        <f>IF(Table1[[#This Row],[Embarked]]="Q",1,0)</f>
        <v>0</v>
      </c>
      <c r="Q70">
        <f>IF(Table1[[#This Row],[Embarked]]="S",1,0)</f>
        <v>1</v>
      </c>
    </row>
    <row r="71" spans="1:17" x14ac:dyDescent="0.55000000000000004">
      <c r="A71">
        <v>483</v>
      </c>
      <c r="B71" t="s">
        <v>694</v>
      </c>
      <c r="C71" t="s">
        <v>695</v>
      </c>
      <c r="E71" t="s">
        <v>13</v>
      </c>
      <c r="F71" t="s">
        <v>15</v>
      </c>
      <c r="G71">
        <v>50</v>
      </c>
      <c r="H71">
        <v>0</v>
      </c>
      <c r="I71">
        <f>IF(Table1[[#This Row],[Sex]]="female",1,0)</f>
        <v>0</v>
      </c>
      <c r="J71">
        <f>IF(Table1[[#This Row],[Sex]]="male",1,0)</f>
        <v>1</v>
      </c>
      <c r="K71">
        <v>3</v>
      </c>
      <c r="L71">
        <v>0</v>
      </c>
      <c r="M71">
        <v>0</v>
      </c>
      <c r="N71">
        <v>8.0500000000000007</v>
      </c>
      <c r="O71">
        <f>IF(Table1[[#This Row],[Embarked]]="C",1,0)</f>
        <v>0</v>
      </c>
      <c r="P71">
        <f>IF(Table1[[#This Row],[Embarked]]="Q",1,0)</f>
        <v>0</v>
      </c>
      <c r="Q71">
        <f>IF(Table1[[#This Row],[Embarked]]="S",1,0)</f>
        <v>1</v>
      </c>
    </row>
    <row r="72" spans="1:17" x14ac:dyDescent="0.55000000000000004">
      <c r="A72">
        <v>527</v>
      </c>
      <c r="B72" t="s">
        <v>756</v>
      </c>
      <c r="C72" t="s">
        <v>757</v>
      </c>
      <c r="E72" t="s">
        <v>17</v>
      </c>
      <c r="F72" t="s">
        <v>15</v>
      </c>
      <c r="G72">
        <v>50</v>
      </c>
      <c r="H72">
        <v>1</v>
      </c>
      <c r="I72">
        <f>IF(Table1[[#This Row],[Sex]]="female",1,0)</f>
        <v>1</v>
      </c>
      <c r="J72">
        <f>IF(Table1[[#This Row],[Sex]]="male",1,0)</f>
        <v>0</v>
      </c>
      <c r="K72">
        <v>2</v>
      </c>
      <c r="L72">
        <v>0</v>
      </c>
      <c r="M72">
        <v>0</v>
      </c>
      <c r="N72">
        <v>10.5</v>
      </c>
      <c r="O72">
        <f>IF(Table1[[#This Row],[Embarked]]="C",1,0)</f>
        <v>0</v>
      </c>
      <c r="P72">
        <f>IF(Table1[[#This Row],[Embarked]]="Q",1,0)</f>
        <v>0</v>
      </c>
      <c r="Q72">
        <f>IF(Table1[[#This Row],[Embarked]]="S",1,0)</f>
        <v>1</v>
      </c>
    </row>
    <row r="73" spans="1:17" x14ac:dyDescent="0.55000000000000004">
      <c r="A73">
        <v>545</v>
      </c>
      <c r="B73" t="s">
        <v>782</v>
      </c>
      <c r="C73" t="s">
        <v>772</v>
      </c>
      <c r="D73" t="s">
        <v>783</v>
      </c>
      <c r="E73" t="s">
        <v>13</v>
      </c>
      <c r="F73" t="s">
        <v>20</v>
      </c>
      <c r="G73">
        <v>50</v>
      </c>
      <c r="H73">
        <v>0</v>
      </c>
      <c r="I73">
        <f>IF(Table1[[#This Row],[Sex]]="female",1,0)</f>
        <v>0</v>
      </c>
      <c r="J73">
        <f>IF(Table1[[#This Row],[Sex]]="male",1,0)</f>
        <v>1</v>
      </c>
      <c r="K73">
        <v>1</v>
      </c>
      <c r="L73">
        <v>1</v>
      </c>
      <c r="M73">
        <v>0</v>
      </c>
      <c r="N73">
        <v>106.425</v>
      </c>
      <c r="O73">
        <f>IF(Table1[[#This Row],[Embarked]]="C",1,0)</f>
        <v>1</v>
      </c>
      <c r="P73">
        <f>IF(Table1[[#This Row],[Embarked]]="Q",1,0)</f>
        <v>0</v>
      </c>
      <c r="Q73">
        <f>IF(Table1[[#This Row],[Embarked]]="S",1,0)</f>
        <v>0</v>
      </c>
    </row>
    <row r="74" spans="1:17" x14ac:dyDescent="0.55000000000000004">
      <c r="A74">
        <v>661</v>
      </c>
      <c r="B74" t="s">
        <v>930</v>
      </c>
      <c r="C74" t="s">
        <v>505</v>
      </c>
      <c r="E74" t="s">
        <v>13</v>
      </c>
      <c r="F74" t="s">
        <v>15</v>
      </c>
      <c r="G74">
        <v>50</v>
      </c>
      <c r="H74">
        <v>1</v>
      </c>
      <c r="I74">
        <f>IF(Table1[[#This Row],[Sex]]="female",1,0)</f>
        <v>0</v>
      </c>
      <c r="J74">
        <f>IF(Table1[[#This Row],[Sex]]="male",1,0)</f>
        <v>1</v>
      </c>
      <c r="K74">
        <v>1</v>
      </c>
      <c r="L74">
        <v>2</v>
      </c>
      <c r="M74">
        <v>0</v>
      </c>
      <c r="N74">
        <v>133.65</v>
      </c>
      <c r="O74">
        <f>IF(Table1[[#This Row],[Embarked]]="C",1,0)</f>
        <v>0</v>
      </c>
      <c r="P74">
        <f>IF(Table1[[#This Row],[Embarked]]="Q",1,0)</f>
        <v>0</v>
      </c>
      <c r="Q74">
        <f>IF(Table1[[#This Row],[Embarked]]="S",1,0)</f>
        <v>1</v>
      </c>
    </row>
    <row r="75" spans="1:17" x14ac:dyDescent="0.55000000000000004">
      <c r="A75">
        <v>724</v>
      </c>
      <c r="B75" t="s">
        <v>1012</v>
      </c>
      <c r="C75">
        <v>250643</v>
      </c>
      <c r="E75" t="s">
        <v>13</v>
      </c>
      <c r="F75" t="s">
        <v>15</v>
      </c>
      <c r="G75">
        <v>50</v>
      </c>
      <c r="H75">
        <v>0</v>
      </c>
      <c r="I75">
        <f>IF(Table1[[#This Row],[Sex]]="female",1,0)</f>
        <v>0</v>
      </c>
      <c r="J75">
        <f>IF(Table1[[#This Row],[Sex]]="male",1,0)</f>
        <v>1</v>
      </c>
      <c r="K75">
        <v>2</v>
      </c>
      <c r="L75">
        <v>0</v>
      </c>
      <c r="M75">
        <v>0</v>
      </c>
      <c r="N75">
        <v>13</v>
      </c>
      <c r="O75">
        <f>IF(Table1[[#This Row],[Embarked]]="C",1,0)</f>
        <v>0</v>
      </c>
      <c r="P75">
        <f>IF(Table1[[#This Row],[Embarked]]="Q",1,0)</f>
        <v>0</v>
      </c>
      <c r="Q75">
        <f>IF(Table1[[#This Row],[Embarked]]="S",1,0)</f>
        <v>1</v>
      </c>
    </row>
    <row r="76" spans="1:17" x14ac:dyDescent="0.55000000000000004">
      <c r="A76">
        <v>53</v>
      </c>
      <c r="B76" t="s">
        <v>91</v>
      </c>
      <c r="C76" t="s">
        <v>92</v>
      </c>
      <c r="D76" t="s">
        <v>93</v>
      </c>
      <c r="E76" t="s">
        <v>17</v>
      </c>
      <c r="F76" t="s">
        <v>20</v>
      </c>
      <c r="G76">
        <v>49</v>
      </c>
      <c r="H76">
        <v>1</v>
      </c>
      <c r="I76">
        <f>IF(Table1[[#This Row],[Sex]]="female",1,0)</f>
        <v>1</v>
      </c>
      <c r="J76">
        <f>IF(Table1[[#This Row],[Sex]]="male",1,0)</f>
        <v>0</v>
      </c>
      <c r="K76">
        <v>1</v>
      </c>
      <c r="L76">
        <v>1</v>
      </c>
      <c r="M76">
        <v>0</v>
      </c>
      <c r="N76">
        <v>76.729200000000006</v>
      </c>
      <c r="O76">
        <f>IF(Table1[[#This Row],[Embarked]]="C",1,0)</f>
        <v>1</v>
      </c>
      <c r="P76">
        <f>IF(Table1[[#This Row],[Embarked]]="Q",1,0)</f>
        <v>0</v>
      </c>
      <c r="Q76">
        <f>IF(Table1[[#This Row],[Embarked]]="S",1,0)</f>
        <v>0</v>
      </c>
    </row>
    <row r="77" spans="1:17" x14ac:dyDescent="0.55000000000000004">
      <c r="A77">
        <v>454</v>
      </c>
      <c r="B77" t="s">
        <v>654</v>
      </c>
      <c r="C77">
        <v>17453</v>
      </c>
      <c r="D77" t="s">
        <v>655</v>
      </c>
      <c r="E77" t="s">
        <v>13</v>
      </c>
      <c r="F77" t="s">
        <v>20</v>
      </c>
      <c r="G77">
        <v>49</v>
      </c>
      <c r="H77">
        <v>1</v>
      </c>
      <c r="I77">
        <f>IF(Table1[[#This Row],[Sex]]="female",1,0)</f>
        <v>0</v>
      </c>
      <c r="J77">
        <f>IF(Table1[[#This Row],[Sex]]="male",1,0)</f>
        <v>1</v>
      </c>
      <c r="K77">
        <v>1</v>
      </c>
      <c r="L77">
        <v>1</v>
      </c>
      <c r="M77">
        <v>0</v>
      </c>
      <c r="N77">
        <v>89.104200000000006</v>
      </c>
      <c r="O77">
        <f>IF(Table1[[#This Row],[Embarked]]="C",1,0)</f>
        <v>1</v>
      </c>
      <c r="P77">
        <f>IF(Table1[[#This Row],[Embarked]]="Q",1,0)</f>
        <v>0</v>
      </c>
      <c r="Q77">
        <f>IF(Table1[[#This Row],[Embarked]]="S",1,0)</f>
        <v>0</v>
      </c>
    </row>
    <row r="78" spans="1:17" x14ac:dyDescent="0.55000000000000004">
      <c r="A78">
        <v>598</v>
      </c>
      <c r="B78" t="s">
        <v>855</v>
      </c>
      <c r="C78" t="s">
        <v>280</v>
      </c>
      <c r="E78" t="s">
        <v>13</v>
      </c>
      <c r="F78" t="s">
        <v>15</v>
      </c>
      <c r="G78">
        <v>49</v>
      </c>
      <c r="H78">
        <v>0</v>
      </c>
      <c r="I78">
        <f>IF(Table1[[#This Row],[Sex]]="female",1,0)</f>
        <v>0</v>
      </c>
      <c r="J78">
        <f>IF(Table1[[#This Row],[Sex]]="male",1,0)</f>
        <v>1</v>
      </c>
      <c r="K78">
        <v>3</v>
      </c>
      <c r="L78">
        <v>0</v>
      </c>
      <c r="M78">
        <v>0</v>
      </c>
      <c r="N78">
        <v>0</v>
      </c>
      <c r="O78">
        <f>IF(Table1[[#This Row],[Embarked]]="C",1,0)</f>
        <v>0</v>
      </c>
      <c r="P78">
        <f>IF(Table1[[#This Row],[Embarked]]="Q",1,0)</f>
        <v>0</v>
      </c>
      <c r="Q78">
        <f>IF(Table1[[#This Row],[Embarked]]="S",1,0)</f>
        <v>1</v>
      </c>
    </row>
    <row r="79" spans="1:17" x14ac:dyDescent="0.55000000000000004">
      <c r="A79">
        <v>600</v>
      </c>
      <c r="B79" t="s">
        <v>857</v>
      </c>
      <c r="C79" t="s">
        <v>467</v>
      </c>
      <c r="D79" t="s">
        <v>858</v>
      </c>
      <c r="E79" t="s">
        <v>13</v>
      </c>
      <c r="F79" t="s">
        <v>20</v>
      </c>
      <c r="G79">
        <v>49</v>
      </c>
      <c r="H79">
        <v>1</v>
      </c>
      <c r="I79">
        <f>IF(Table1[[#This Row],[Sex]]="female",1,0)</f>
        <v>0</v>
      </c>
      <c r="J79">
        <f>IF(Table1[[#This Row],[Sex]]="male",1,0)</f>
        <v>1</v>
      </c>
      <c r="K79">
        <v>1</v>
      </c>
      <c r="L79">
        <v>1</v>
      </c>
      <c r="M79">
        <v>0</v>
      </c>
      <c r="N79">
        <v>56.929200000000002</v>
      </c>
      <c r="O79">
        <f>IF(Table1[[#This Row],[Embarked]]="C",1,0)</f>
        <v>1</v>
      </c>
      <c r="P79">
        <f>IF(Table1[[#This Row],[Embarked]]="Q",1,0)</f>
        <v>0</v>
      </c>
      <c r="Q79">
        <f>IF(Table1[[#This Row],[Embarked]]="S",1,0)</f>
        <v>0</v>
      </c>
    </row>
    <row r="80" spans="1:17" x14ac:dyDescent="0.55000000000000004">
      <c r="A80">
        <v>699</v>
      </c>
      <c r="B80" t="s">
        <v>979</v>
      </c>
      <c r="C80">
        <v>17421</v>
      </c>
      <c r="D80" t="s">
        <v>832</v>
      </c>
      <c r="E80" t="s">
        <v>13</v>
      </c>
      <c r="F80" t="s">
        <v>20</v>
      </c>
      <c r="G80">
        <v>49</v>
      </c>
      <c r="H80">
        <v>0</v>
      </c>
      <c r="I80">
        <f>IF(Table1[[#This Row],[Sex]]="female",1,0)</f>
        <v>0</v>
      </c>
      <c r="J80">
        <f>IF(Table1[[#This Row],[Sex]]="male",1,0)</f>
        <v>1</v>
      </c>
      <c r="K80">
        <v>1</v>
      </c>
      <c r="L80">
        <v>1</v>
      </c>
      <c r="M80">
        <v>1</v>
      </c>
      <c r="N80">
        <v>110.88330000000001</v>
      </c>
      <c r="O80">
        <f>IF(Table1[[#This Row],[Embarked]]="C",1,0)</f>
        <v>1</v>
      </c>
      <c r="P80">
        <f>IF(Table1[[#This Row],[Embarked]]="Q",1,0)</f>
        <v>0</v>
      </c>
      <c r="Q80">
        <f>IF(Table1[[#This Row],[Embarked]]="S",1,0)</f>
        <v>0</v>
      </c>
    </row>
    <row r="81" spans="1:17" x14ac:dyDescent="0.55000000000000004">
      <c r="A81">
        <v>797</v>
      </c>
      <c r="B81" t="s">
        <v>1104</v>
      </c>
      <c r="C81">
        <v>17465</v>
      </c>
      <c r="D81" t="s">
        <v>1105</v>
      </c>
      <c r="E81" t="s">
        <v>17</v>
      </c>
      <c r="F81" t="s">
        <v>15</v>
      </c>
      <c r="G81">
        <v>49</v>
      </c>
      <c r="H81">
        <v>1</v>
      </c>
      <c r="I81">
        <f>IF(Table1[[#This Row],[Sex]]="female",1,0)</f>
        <v>1</v>
      </c>
      <c r="J81">
        <f>IF(Table1[[#This Row],[Sex]]="male",1,0)</f>
        <v>0</v>
      </c>
      <c r="K81">
        <v>1</v>
      </c>
      <c r="L81">
        <v>0</v>
      </c>
      <c r="M81">
        <v>0</v>
      </c>
      <c r="N81">
        <v>25.929200000000002</v>
      </c>
      <c r="O81">
        <f>IF(Table1[[#This Row],[Embarked]]="C",1,0)</f>
        <v>0</v>
      </c>
      <c r="P81">
        <f>IF(Table1[[#This Row],[Embarked]]="Q",1,0)</f>
        <v>0</v>
      </c>
      <c r="Q81">
        <f>IF(Table1[[#This Row],[Embarked]]="S",1,0)</f>
        <v>1</v>
      </c>
    </row>
    <row r="82" spans="1:17" x14ac:dyDescent="0.55000000000000004">
      <c r="A82">
        <v>461</v>
      </c>
      <c r="B82" t="s">
        <v>666</v>
      </c>
      <c r="C82">
        <v>19952</v>
      </c>
      <c r="D82" t="s">
        <v>667</v>
      </c>
      <c r="E82" t="s">
        <v>13</v>
      </c>
      <c r="F82" t="s">
        <v>15</v>
      </c>
      <c r="G82">
        <v>48</v>
      </c>
      <c r="H82">
        <v>1</v>
      </c>
      <c r="I82">
        <f>IF(Table1[[#This Row],[Sex]]="female",1,0)</f>
        <v>0</v>
      </c>
      <c r="J82">
        <f>IF(Table1[[#This Row],[Sex]]="male",1,0)</f>
        <v>1</v>
      </c>
      <c r="K82">
        <v>1</v>
      </c>
      <c r="L82">
        <v>0</v>
      </c>
      <c r="M82">
        <v>0</v>
      </c>
      <c r="N82">
        <v>26.55</v>
      </c>
      <c r="O82">
        <f>IF(Table1[[#This Row],[Embarked]]="C",1,0)</f>
        <v>0</v>
      </c>
      <c r="P82">
        <f>IF(Table1[[#This Row],[Embarked]]="Q",1,0)</f>
        <v>0</v>
      </c>
      <c r="Q82">
        <f>IF(Table1[[#This Row],[Embarked]]="S",1,0)</f>
        <v>1</v>
      </c>
    </row>
    <row r="83" spans="1:17" x14ac:dyDescent="0.55000000000000004">
      <c r="A83">
        <v>464</v>
      </c>
      <c r="B83" t="s">
        <v>671</v>
      </c>
      <c r="C83">
        <v>234360</v>
      </c>
      <c r="E83" t="s">
        <v>13</v>
      </c>
      <c r="F83" t="s">
        <v>15</v>
      </c>
      <c r="G83">
        <v>48</v>
      </c>
      <c r="H83">
        <v>0</v>
      </c>
      <c r="I83">
        <f>IF(Table1[[#This Row],[Sex]]="female",1,0)</f>
        <v>0</v>
      </c>
      <c r="J83">
        <f>IF(Table1[[#This Row],[Sex]]="male",1,0)</f>
        <v>1</v>
      </c>
      <c r="K83">
        <v>2</v>
      </c>
      <c r="L83">
        <v>0</v>
      </c>
      <c r="M83">
        <v>0</v>
      </c>
      <c r="N83">
        <v>13</v>
      </c>
      <c r="O83">
        <f>IF(Table1[[#This Row],[Embarked]]="C",1,0)</f>
        <v>0</v>
      </c>
      <c r="P83">
        <f>IF(Table1[[#This Row],[Embarked]]="Q",1,0)</f>
        <v>0</v>
      </c>
      <c r="Q83">
        <f>IF(Table1[[#This Row],[Embarked]]="S",1,0)</f>
        <v>1</v>
      </c>
    </row>
    <row r="84" spans="1:17" x14ac:dyDescent="0.55000000000000004">
      <c r="A84">
        <v>557</v>
      </c>
      <c r="B84" t="s">
        <v>797</v>
      </c>
      <c r="C84">
        <v>11755</v>
      </c>
      <c r="D84" t="s">
        <v>798</v>
      </c>
      <c r="E84" t="s">
        <v>17</v>
      </c>
      <c r="F84" t="s">
        <v>20</v>
      </c>
      <c r="G84">
        <v>48</v>
      </c>
      <c r="H84">
        <v>1</v>
      </c>
      <c r="I84">
        <f>IF(Table1[[#This Row],[Sex]]="female",1,0)</f>
        <v>1</v>
      </c>
      <c r="J84">
        <f>IF(Table1[[#This Row],[Sex]]="male",1,0)</f>
        <v>0</v>
      </c>
      <c r="K84">
        <v>1</v>
      </c>
      <c r="L84">
        <v>1</v>
      </c>
      <c r="M84">
        <v>0</v>
      </c>
      <c r="N84">
        <v>39.6</v>
      </c>
      <c r="O84">
        <f>IF(Table1[[#This Row],[Embarked]]="C",1,0)</f>
        <v>1</v>
      </c>
      <c r="P84">
        <f>IF(Table1[[#This Row],[Embarked]]="Q",1,0)</f>
        <v>0</v>
      </c>
      <c r="Q84">
        <f>IF(Table1[[#This Row],[Embarked]]="S",1,0)</f>
        <v>0</v>
      </c>
    </row>
    <row r="85" spans="1:17" x14ac:dyDescent="0.55000000000000004">
      <c r="A85">
        <v>646</v>
      </c>
      <c r="B85" t="s">
        <v>911</v>
      </c>
      <c r="C85" t="s">
        <v>92</v>
      </c>
      <c r="D85" t="s">
        <v>93</v>
      </c>
      <c r="E85" t="s">
        <v>13</v>
      </c>
      <c r="F85" t="s">
        <v>20</v>
      </c>
      <c r="G85">
        <v>48</v>
      </c>
      <c r="H85">
        <v>1</v>
      </c>
      <c r="I85">
        <f>IF(Table1[[#This Row],[Sex]]="female",1,0)</f>
        <v>0</v>
      </c>
      <c r="J85">
        <f>IF(Table1[[#This Row],[Sex]]="male",1,0)</f>
        <v>1</v>
      </c>
      <c r="K85">
        <v>1</v>
      </c>
      <c r="L85">
        <v>1</v>
      </c>
      <c r="M85">
        <v>0</v>
      </c>
      <c r="N85">
        <v>76.729200000000006</v>
      </c>
      <c r="O85">
        <f>IF(Table1[[#This Row],[Embarked]]="C",1,0)</f>
        <v>1</v>
      </c>
      <c r="P85">
        <f>IF(Table1[[#This Row],[Embarked]]="Q",1,0)</f>
        <v>0</v>
      </c>
      <c r="Q85">
        <f>IF(Table1[[#This Row],[Embarked]]="S",1,0)</f>
        <v>0</v>
      </c>
    </row>
    <row r="86" spans="1:17" x14ac:dyDescent="0.55000000000000004">
      <c r="A86">
        <v>713</v>
      </c>
      <c r="B86" t="s">
        <v>1000</v>
      </c>
      <c r="C86">
        <v>19996</v>
      </c>
      <c r="D86" t="s">
        <v>943</v>
      </c>
      <c r="E86" t="s">
        <v>13</v>
      </c>
      <c r="F86" t="s">
        <v>15</v>
      </c>
      <c r="G86">
        <v>48</v>
      </c>
      <c r="H86">
        <v>1</v>
      </c>
      <c r="I86">
        <f>IF(Table1[[#This Row],[Sex]]="female",1,0)</f>
        <v>0</v>
      </c>
      <c r="J86">
        <f>IF(Table1[[#This Row],[Sex]]="male",1,0)</f>
        <v>1</v>
      </c>
      <c r="K86">
        <v>1</v>
      </c>
      <c r="L86">
        <v>1</v>
      </c>
      <c r="M86">
        <v>0</v>
      </c>
      <c r="N86">
        <v>52</v>
      </c>
      <c r="O86">
        <f>IF(Table1[[#This Row],[Embarked]]="C",1,0)</f>
        <v>0</v>
      </c>
      <c r="P86">
        <f>IF(Table1[[#This Row],[Embarked]]="Q",1,0)</f>
        <v>0</v>
      </c>
      <c r="Q86">
        <f>IF(Table1[[#This Row],[Embarked]]="S",1,0)</f>
        <v>1</v>
      </c>
    </row>
    <row r="87" spans="1:17" x14ac:dyDescent="0.55000000000000004">
      <c r="A87">
        <v>737</v>
      </c>
      <c r="B87" t="s">
        <v>1027</v>
      </c>
      <c r="C87" t="s">
        <v>143</v>
      </c>
      <c r="E87" t="s">
        <v>17</v>
      </c>
      <c r="F87" t="s">
        <v>15</v>
      </c>
      <c r="G87">
        <v>48</v>
      </c>
      <c r="H87">
        <v>0</v>
      </c>
      <c r="I87">
        <f>IF(Table1[[#This Row],[Sex]]="female",1,0)</f>
        <v>1</v>
      </c>
      <c r="J87">
        <f>IF(Table1[[#This Row],[Sex]]="male",1,0)</f>
        <v>0</v>
      </c>
      <c r="K87">
        <v>3</v>
      </c>
      <c r="L87">
        <v>1</v>
      </c>
      <c r="M87">
        <v>3</v>
      </c>
      <c r="N87">
        <v>34.375</v>
      </c>
      <c r="O87">
        <f>IF(Table1[[#This Row],[Embarked]]="C",1,0)</f>
        <v>0</v>
      </c>
      <c r="P87">
        <f>IF(Table1[[#This Row],[Embarked]]="Q",1,0)</f>
        <v>0</v>
      </c>
      <c r="Q87">
        <f>IF(Table1[[#This Row],[Embarked]]="S",1,0)</f>
        <v>1</v>
      </c>
    </row>
    <row r="88" spans="1:17" x14ac:dyDescent="0.55000000000000004">
      <c r="A88">
        <v>755</v>
      </c>
      <c r="B88" t="s">
        <v>1051</v>
      </c>
      <c r="C88">
        <v>220845</v>
      </c>
      <c r="E88" t="s">
        <v>17</v>
      </c>
      <c r="F88" t="s">
        <v>15</v>
      </c>
      <c r="G88">
        <v>48</v>
      </c>
      <c r="H88">
        <v>1</v>
      </c>
      <c r="I88">
        <f>IF(Table1[[#This Row],[Sex]]="female",1,0)</f>
        <v>1</v>
      </c>
      <c r="J88">
        <f>IF(Table1[[#This Row],[Sex]]="male",1,0)</f>
        <v>0</v>
      </c>
      <c r="K88">
        <v>2</v>
      </c>
      <c r="L88">
        <v>1</v>
      </c>
      <c r="M88">
        <v>2</v>
      </c>
      <c r="N88">
        <v>65</v>
      </c>
      <c r="O88">
        <f>IF(Table1[[#This Row],[Embarked]]="C",1,0)</f>
        <v>0</v>
      </c>
      <c r="P88">
        <f>IF(Table1[[#This Row],[Embarked]]="Q",1,0)</f>
        <v>0</v>
      </c>
      <c r="Q88">
        <f>IF(Table1[[#This Row],[Embarked]]="S",1,0)</f>
        <v>1</v>
      </c>
    </row>
    <row r="89" spans="1:17" x14ac:dyDescent="0.55000000000000004">
      <c r="A89">
        <v>772</v>
      </c>
      <c r="B89" t="s">
        <v>1070</v>
      </c>
      <c r="C89">
        <v>350047</v>
      </c>
      <c r="E89" t="s">
        <v>13</v>
      </c>
      <c r="F89" t="s">
        <v>15</v>
      </c>
      <c r="G89">
        <v>48</v>
      </c>
      <c r="H89">
        <v>0</v>
      </c>
      <c r="I89">
        <f>IF(Table1[[#This Row],[Sex]]="female",1,0)</f>
        <v>0</v>
      </c>
      <c r="J89">
        <f>IF(Table1[[#This Row],[Sex]]="male",1,0)</f>
        <v>1</v>
      </c>
      <c r="K89">
        <v>3</v>
      </c>
      <c r="L89">
        <v>0</v>
      </c>
      <c r="M89">
        <v>0</v>
      </c>
      <c r="N89">
        <v>7.8541999999999996</v>
      </c>
      <c r="O89">
        <f>IF(Table1[[#This Row],[Embarked]]="C",1,0)</f>
        <v>0</v>
      </c>
      <c r="P89">
        <f>IF(Table1[[#This Row],[Embarked]]="Q",1,0)</f>
        <v>0</v>
      </c>
      <c r="Q89">
        <f>IF(Table1[[#This Row],[Embarked]]="S",1,0)</f>
        <v>1</v>
      </c>
    </row>
    <row r="90" spans="1:17" x14ac:dyDescent="0.55000000000000004">
      <c r="A90">
        <v>863</v>
      </c>
      <c r="B90" t="s">
        <v>1185</v>
      </c>
      <c r="C90">
        <v>17466</v>
      </c>
      <c r="D90" t="s">
        <v>1105</v>
      </c>
      <c r="E90" t="s">
        <v>17</v>
      </c>
      <c r="F90" t="s">
        <v>15</v>
      </c>
      <c r="G90">
        <v>48</v>
      </c>
      <c r="H90">
        <v>1</v>
      </c>
      <c r="I90">
        <f>IF(Table1[[#This Row],[Sex]]="female",1,0)</f>
        <v>1</v>
      </c>
      <c r="J90">
        <f>IF(Table1[[#This Row],[Sex]]="male",1,0)</f>
        <v>0</v>
      </c>
      <c r="K90">
        <v>1</v>
      </c>
      <c r="L90">
        <v>0</v>
      </c>
      <c r="M90">
        <v>0</v>
      </c>
      <c r="N90">
        <v>25.929200000000002</v>
      </c>
      <c r="O90">
        <f>IF(Table1[[#This Row],[Embarked]]="C",1,0)</f>
        <v>0</v>
      </c>
      <c r="P90">
        <f>IF(Table1[[#This Row],[Embarked]]="Q",1,0)</f>
        <v>0</v>
      </c>
      <c r="Q90">
        <f>IF(Table1[[#This Row],[Embarked]]="S",1,0)</f>
        <v>1</v>
      </c>
    </row>
    <row r="91" spans="1:17" x14ac:dyDescent="0.55000000000000004">
      <c r="A91">
        <v>111</v>
      </c>
      <c r="B91" t="s">
        <v>176</v>
      </c>
      <c r="C91">
        <v>110465</v>
      </c>
      <c r="D91" t="s">
        <v>177</v>
      </c>
      <c r="E91" t="s">
        <v>13</v>
      </c>
      <c r="F91" t="s">
        <v>15</v>
      </c>
      <c r="G91">
        <v>47</v>
      </c>
      <c r="H91">
        <v>0</v>
      </c>
      <c r="I91">
        <f>IF(Table1[[#This Row],[Sex]]="female",1,0)</f>
        <v>0</v>
      </c>
      <c r="J91">
        <f>IF(Table1[[#This Row],[Sex]]="male",1,0)</f>
        <v>1</v>
      </c>
      <c r="K91">
        <v>1</v>
      </c>
      <c r="L91">
        <v>0</v>
      </c>
      <c r="M91">
        <v>0</v>
      </c>
      <c r="N91">
        <v>52</v>
      </c>
      <c r="O91">
        <f>IF(Table1[[#This Row],[Embarked]]="C",1,0)</f>
        <v>0</v>
      </c>
      <c r="P91">
        <f>IF(Table1[[#This Row],[Embarked]]="Q",1,0)</f>
        <v>0</v>
      </c>
      <c r="Q91">
        <f>IF(Table1[[#This Row],[Embarked]]="S",1,0)</f>
        <v>1</v>
      </c>
    </row>
    <row r="92" spans="1:17" x14ac:dyDescent="0.55000000000000004">
      <c r="A92">
        <v>133</v>
      </c>
      <c r="B92" t="s">
        <v>207</v>
      </c>
      <c r="C92" t="s">
        <v>208</v>
      </c>
      <c r="E92" t="s">
        <v>17</v>
      </c>
      <c r="F92" t="s">
        <v>15</v>
      </c>
      <c r="G92">
        <v>47</v>
      </c>
      <c r="H92">
        <v>0</v>
      </c>
      <c r="I92">
        <f>IF(Table1[[#This Row],[Sex]]="female",1,0)</f>
        <v>1</v>
      </c>
      <c r="J92">
        <f>IF(Table1[[#This Row],[Sex]]="male",1,0)</f>
        <v>0</v>
      </c>
      <c r="K92">
        <v>3</v>
      </c>
      <c r="L92">
        <v>1</v>
      </c>
      <c r="M92">
        <v>0</v>
      </c>
      <c r="N92">
        <v>14.5</v>
      </c>
      <c r="O92">
        <f>IF(Table1[[#This Row],[Embarked]]="C",1,0)</f>
        <v>0</v>
      </c>
      <c r="P92">
        <f>IF(Table1[[#This Row],[Embarked]]="Q",1,0)</f>
        <v>0</v>
      </c>
      <c r="Q92">
        <f>IF(Table1[[#This Row],[Embarked]]="S",1,0)</f>
        <v>1</v>
      </c>
    </row>
    <row r="93" spans="1:17" x14ac:dyDescent="0.55000000000000004">
      <c r="A93">
        <v>463</v>
      </c>
      <c r="B93" t="s">
        <v>669</v>
      </c>
      <c r="C93">
        <v>111320</v>
      </c>
      <c r="D93" t="s">
        <v>670</v>
      </c>
      <c r="E93" t="s">
        <v>13</v>
      </c>
      <c r="F93" t="s">
        <v>15</v>
      </c>
      <c r="G93">
        <v>47</v>
      </c>
      <c r="H93">
        <v>0</v>
      </c>
      <c r="I93">
        <f>IF(Table1[[#This Row],[Sex]]="female",1,0)</f>
        <v>0</v>
      </c>
      <c r="J93">
        <f>IF(Table1[[#This Row],[Sex]]="male",1,0)</f>
        <v>1</v>
      </c>
      <c r="K93">
        <v>1</v>
      </c>
      <c r="L93">
        <v>0</v>
      </c>
      <c r="M93">
        <v>0</v>
      </c>
      <c r="N93">
        <v>38.5</v>
      </c>
      <c r="O93">
        <f>IF(Table1[[#This Row],[Embarked]]="C",1,0)</f>
        <v>0</v>
      </c>
      <c r="P93">
        <f>IF(Table1[[#This Row],[Embarked]]="Q",1,0)</f>
        <v>0</v>
      </c>
      <c r="Q93">
        <f>IF(Table1[[#This Row],[Embarked]]="S",1,0)</f>
        <v>1</v>
      </c>
    </row>
    <row r="94" spans="1:17" x14ac:dyDescent="0.55000000000000004">
      <c r="A94">
        <v>516</v>
      </c>
      <c r="B94" t="s">
        <v>742</v>
      </c>
      <c r="C94">
        <v>36967</v>
      </c>
      <c r="D94" t="s">
        <v>743</v>
      </c>
      <c r="E94" t="s">
        <v>13</v>
      </c>
      <c r="F94" t="s">
        <v>15</v>
      </c>
      <c r="G94">
        <v>47</v>
      </c>
      <c r="H94">
        <v>0</v>
      </c>
      <c r="I94">
        <f>IF(Table1[[#This Row],[Sex]]="female",1,0)</f>
        <v>0</v>
      </c>
      <c r="J94">
        <f>IF(Table1[[#This Row],[Sex]]="male",1,0)</f>
        <v>1</v>
      </c>
      <c r="K94">
        <v>1</v>
      </c>
      <c r="L94">
        <v>0</v>
      </c>
      <c r="M94">
        <v>0</v>
      </c>
      <c r="N94">
        <v>34.020800000000001</v>
      </c>
      <c r="O94">
        <f>IF(Table1[[#This Row],[Embarked]]="C",1,0)</f>
        <v>0</v>
      </c>
      <c r="P94">
        <f>IF(Table1[[#This Row],[Embarked]]="Q",1,0)</f>
        <v>0</v>
      </c>
      <c r="Q94">
        <f>IF(Table1[[#This Row],[Embarked]]="S",1,0)</f>
        <v>1</v>
      </c>
    </row>
    <row r="95" spans="1:17" x14ac:dyDescent="0.55000000000000004">
      <c r="A95">
        <v>587</v>
      </c>
      <c r="B95" t="s">
        <v>839</v>
      </c>
      <c r="C95">
        <v>237565</v>
      </c>
      <c r="E95" t="s">
        <v>13</v>
      </c>
      <c r="F95" t="s">
        <v>15</v>
      </c>
      <c r="G95">
        <v>47</v>
      </c>
      <c r="H95">
        <v>0</v>
      </c>
      <c r="I95">
        <f>IF(Table1[[#This Row],[Sex]]="female",1,0)</f>
        <v>0</v>
      </c>
      <c r="J95">
        <f>IF(Table1[[#This Row],[Sex]]="male",1,0)</f>
        <v>1</v>
      </c>
      <c r="K95">
        <v>2</v>
      </c>
      <c r="L95">
        <v>0</v>
      </c>
      <c r="M95">
        <v>0</v>
      </c>
      <c r="N95">
        <v>15</v>
      </c>
      <c r="O95">
        <f>IF(Table1[[#This Row],[Embarked]]="C",1,0)</f>
        <v>0</v>
      </c>
      <c r="P95">
        <f>IF(Table1[[#This Row],[Embarked]]="Q",1,0)</f>
        <v>0</v>
      </c>
      <c r="Q95">
        <f>IF(Table1[[#This Row],[Embarked]]="S",1,0)</f>
        <v>1</v>
      </c>
    </row>
    <row r="96" spans="1:17" x14ac:dyDescent="0.55000000000000004">
      <c r="A96">
        <v>593</v>
      </c>
      <c r="B96" t="s">
        <v>848</v>
      </c>
      <c r="C96" t="s">
        <v>849</v>
      </c>
      <c r="E96" t="s">
        <v>13</v>
      </c>
      <c r="F96" t="s">
        <v>15</v>
      </c>
      <c r="G96">
        <v>47</v>
      </c>
      <c r="H96">
        <v>0</v>
      </c>
      <c r="I96">
        <f>IF(Table1[[#This Row],[Sex]]="female",1,0)</f>
        <v>0</v>
      </c>
      <c r="J96">
        <f>IF(Table1[[#This Row],[Sex]]="male",1,0)</f>
        <v>1</v>
      </c>
      <c r="K96">
        <v>3</v>
      </c>
      <c r="L96">
        <v>0</v>
      </c>
      <c r="M96">
        <v>0</v>
      </c>
      <c r="N96">
        <v>7.25</v>
      </c>
      <c r="O96">
        <f>IF(Table1[[#This Row],[Embarked]]="C",1,0)</f>
        <v>0</v>
      </c>
      <c r="P96">
        <f>IF(Table1[[#This Row],[Embarked]]="Q",1,0)</f>
        <v>0</v>
      </c>
      <c r="Q96">
        <f>IF(Table1[[#This Row],[Embarked]]="S",1,0)</f>
        <v>1</v>
      </c>
    </row>
    <row r="97" spans="1:17" x14ac:dyDescent="0.55000000000000004">
      <c r="A97">
        <v>663</v>
      </c>
      <c r="B97" t="s">
        <v>932</v>
      </c>
      <c r="C97">
        <v>5727</v>
      </c>
      <c r="D97" t="s">
        <v>933</v>
      </c>
      <c r="E97" t="s">
        <v>13</v>
      </c>
      <c r="F97" t="s">
        <v>15</v>
      </c>
      <c r="G97">
        <v>47</v>
      </c>
      <c r="H97">
        <v>0</v>
      </c>
      <c r="I97">
        <f>IF(Table1[[#This Row],[Sex]]="female",1,0)</f>
        <v>0</v>
      </c>
      <c r="J97">
        <f>IF(Table1[[#This Row],[Sex]]="male",1,0)</f>
        <v>1</v>
      </c>
      <c r="K97">
        <v>1</v>
      </c>
      <c r="L97">
        <v>0</v>
      </c>
      <c r="M97">
        <v>0</v>
      </c>
      <c r="N97">
        <v>25.587499999999999</v>
      </c>
      <c r="O97">
        <f>IF(Table1[[#This Row],[Embarked]]="C",1,0)</f>
        <v>0</v>
      </c>
      <c r="P97">
        <f>IF(Table1[[#This Row],[Embarked]]="Q",1,0)</f>
        <v>0</v>
      </c>
      <c r="Q97">
        <f>IF(Table1[[#This Row],[Embarked]]="S",1,0)</f>
        <v>1</v>
      </c>
    </row>
    <row r="98" spans="1:17" x14ac:dyDescent="0.55000000000000004">
      <c r="A98">
        <v>872</v>
      </c>
      <c r="B98" t="s">
        <v>1197</v>
      </c>
      <c r="C98">
        <v>11751</v>
      </c>
      <c r="D98" t="s">
        <v>377</v>
      </c>
      <c r="E98" t="s">
        <v>17</v>
      </c>
      <c r="F98" t="s">
        <v>15</v>
      </c>
      <c r="G98">
        <v>47</v>
      </c>
      <c r="H98">
        <v>1</v>
      </c>
      <c r="I98">
        <f>IF(Table1[[#This Row],[Sex]]="female",1,0)</f>
        <v>1</v>
      </c>
      <c r="J98">
        <f>IF(Table1[[#This Row],[Sex]]="male",1,0)</f>
        <v>0</v>
      </c>
      <c r="K98">
        <v>1</v>
      </c>
      <c r="L98">
        <v>1</v>
      </c>
      <c r="M98">
        <v>1</v>
      </c>
      <c r="N98">
        <v>52.554200000000002</v>
      </c>
      <c r="O98">
        <f>IF(Table1[[#This Row],[Embarked]]="C",1,0)</f>
        <v>0</v>
      </c>
      <c r="P98">
        <f>IF(Table1[[#This Row],[Embarked]]="Q",1,0)</f>
        <v>0</v>
      </c>
      <c r="Q98">
        <f>IF(Table1[[#This Row],[Embarked]]="S",1,0)</f>
        <v>1</v>
      </c>
    </row>
    <row r="99" spans="1:17" x14ac:dyDescent="0.55000000000000004">
      <c r="A99">
        <v>874</v>
      </c>
      <c r="B99" t="s">
        <v>1199</v>
      </c>
      <c r="C99">
        <v>345765</v>
      </c>
      <c r="E99" t="s">
        <v>13</v>
      </c>
      <c r="F99" t="s">
        <v>15</v>
      </c>
      <c r="G99">
        <v>47</v>
      </c>
      <c r="H99">
        <v>0</v>
      </c>
      <c r="I99">
        <f>IF(Table1[[#This Row],[Sex]]="female",1,0)</f>
        <v>0</v>
      </c>
      <c r="J99">
        <f>IF(Table1[[#This Row],[Sex]]="male",1,0)</f>
        <v>1</v>
      </c>
      <c r="K99">
        <v>3</v>
      </c>
      <c r="L99">
        <v>0</v>
      </c>
      <c r="M99">
        <v>0</v>
      </c>
      <c r="N99">
        <v>9</v>
      </c>
      <c r="O99">
        <f>IF(Table1[[#This Row],[Embarked]]="C",1,0)</f>
        <v>0</v>
      </c>
      <c r="P99">
        <f>IF(Table1[[#This Row],[Embarked]]="Q",1,0)</f>
        <v>0</v>
      </c>
      <c r="Q99">
        <f>IF(Table1[[#This Row],[Embarked]]="S",1,0)</f>
        <v>1</v>
      </c>
    </row>
    <row r="100" spans="1:17" x14ac:dyDescent="0.55000000000000004">
      <c r="A100">
        <v>93</v>
      </c>
      <c r="B100" t="s">
        <v>150</v>
      </c>
      <c r="C100" t="s">
        <v>151</v>
      </c>
      <c r="D100" t="s">
        <v>152</v>
      </c>
      <c r="E100" t="s">
        <v>13</v>
      </c>
      <c r="F100" t="s">
        <v>15</v>
      </c>
      <c r="G100">
        <v>46</v>
      </c>
      <c r="H100">
        <v>0</v>
      </c>
      <c r="I100">
        <f>IF(Table1[[#This Row],[Sex]]="female",1,0)</f>
        <v>0</v>
      </c>
      <c r="J100">
        <f>IF(Table1[[#This Row],[Sex]]="male",1,0)</f>
        <v>1</v>
      </c>
      <c r="K100">
        <v>1</v>
      </c>
      <c r="L100">
        <v>1</v>
      </c>
      <c r="M100">
        <v>0</v>
      </c>
      <c r="N100">
        <v>61.174999999999997</v>
      </c>
      <c r="O100">
        <f>IF(Table1[[#This Row],[Embarked]]="C",1,0)</f>
        <v>0</v>
      </c>
      <c r="P100">
        <f>IF(Table1[[#This Row],[Embarked]]="Q",1,0)</f>
        <v>0</v>
      </c>
      <c r="Q100">
        <f>IF(Table1[[#This Row],[Embarked]]="S",1,0)</f>
        <v>1</v>
      </c>
    </row>
    <row r="101" spans="1:17" x14ac:dyDescent="0.55000000000000004">
      <c r="A101">
        <v>398</v>
      </c>
      <c r="B101" t="s">
        <v>585</v>
      </c>
      <c r="C101">
        <v>28403</v>
      </c>
      <c r="E101" t="s">
        <v>13</v>
      </c>
      <c r="F101" t="s">
        <v>15</v>
      </c>
      <c r="G101">
        <v>46</v>
      </c>
      <c r="H101">
        <v>0</v>
      </c>
      <c r="I101">
        <f>IF(Table1[[#This Row],[Sex]]="female",1,0)</f>
        <v>0</v>
      </c>
      <c r="J101">
        <f>IF(Table1[[#This Row],[Sex]]="male",1,0)</f>
        <v>1</v>
      </c>
      <c r="K101">
        <v>2</v>
      </c>
      <c r="L101">
        <v>0</v>
      </c>
      <c r="M101">
        <v>0</v>
      </c>
      <c r="N101">
        <v>26</v>
      </c>
      <c r="O101">
        <f>IF(Table1[[#This Row],[Embarked]]="C",1,0)</f>
        <v>0</v>
      </c>
      <c r="P101">
        <f>IF(Table1[[#This Row],[Embarked]]="Q",1,0)</f>
        <v>0</v>
      </c>
      <c r="Q101">
        <f>IF(Table1[[#This Row],[Embarked]]="S",1,0)</f>
        <v>1</v>
      </c>
    </row>
    <row r="102" spans="1:17" x14ac:dyDescent="0.55000000000000004">
      <c r="A102">
        <v>790</v>
      </c>
      <c r="B102" t="s">
        <v>1095</v>
      </c>
      <c r="C102" t="s">
        <v>219</v>
      </c>
      <c r="D102" t="s">
        <v>1096</v>
      </c>
      <c r="E102" t="s">
        <v>13</v>
      </c>
      <c r="F102" t="s">
        <v>20</v>
      </c>
      <c r="G102">
        <v>46</v>
      </c>
      <c r="H102">
        <v>0</v>
      </c>
      <c r="I102">
        <f>IF(Table1[[#This Row],[Sex]]="female",1,0)</f>
        <v>0</v>
      </c>
      <c r="J102">
        <f>IF(Table1[[#This Row],[Sex]]="male",1,0)</f>
        <v>1</v>
      </c>
      <c r="K102">
        <v>1</v>
      </c>
      <c r="L102">
        <v>0</v>
      </c>
      <c r="M102">
        <v>0</v>
      </c>
      <c r="N102">
        <v>79.2</v>
      </c>
      <c r="O102">
        <f>IF(Table1[[#This Row],[Embarked]]="C",1,0)</f>
        <v>1</v>
      </c>
      <c r="P102">
        <f>IF(Table1[[#This Row],[Embarked]]="Q",1,0)</f>
        <v>0</v>
      </c>
      <c r="Q102">
        <f>IF(Table1[[#This Row],[Embarked]]="S",1,0)</f>
        <v>0</v>
      </c>
    </row>
    <row r="103" spans="1:17" x14ac:dyDescent="0.55000000000000004">
      <c r="A103">
        <v>204</v>
      </c>
      <c r="B103" t="s">
        <v>310</v>
      </c>
      <c r="C103">
        <v>2628</v>
      </c>
      <c r="E103" t="s">
        <v>13</v>
      </c>
      <c r="F103" t="s">
        <v>20</v>
      </c>
      <c r="G103">
        <v>45.5</v>
      </c>
      <c r="H103">
        <v>0</v>
      </c>
      <c r="I103">
        <f>IF(Table1[[#This Row],[Sex]]="female",1,0)</f>
        <v>0</v>
      </c>
      <c r="J103">
        <f>IF(Table1[[#This Row],[Sex]]="male",1,0)</f>
        <v>1</v>
      </c>
      <c r="K103">
        <v>3</v>
      </c>
      <c r="L103">
        <v>0</v>
      </c>
      <c r="M103">
        <v>0</v>
      </c>
      <c r="N103">
        <v>7.2249999999999996</v>
      </c>
      <c r="O103">
        <f>IF(Table1[[#This Row],[Embarked]]="C",1,0)</f>
        <v>1</v>
      </c>
      <c r="P103">
        <f>IF(Table1[[#This Row],[Embarked]]="Q",1,0)</f>
        <v>0</v>
      </c>
      <c r="Q103">
        <f>IF(Table1[[#This Row],[Embarked]]="S",1,0)</f>
        <v>0</v>
      </c>
    </row>
    <row r="104" spans="1:17" x14ac:dyDescent="0.55000000000000004">
      <c r="A104">
        <v>332</v>
      </c>
      <c r="B104" t="s">
        <v>499</v>
      </c>
      <c r="C104">
        <v>113043</v>
      </c>
      <c r="D104" t="s">
        <v>500</v>
      </c>
      <c r="E104" t="s">
        <v>13</v>
      </c>
      <c r="F104" t="s">
        <v>15</v>
      </c>
      <c r="G104">
        <v>45.5</v>
      </c>
      <c r="H104">
        <v>0</v>
      </c>
      <c r="I104">
        <f>IF(Table1[[#This Row],[Sex]]="female",1,0)</f>
        <v>0</v>
      </c>
      <c r="J104">
        <f>IF(Table1[[#This Row],[Sex]]="male",1,0)</f>
        <v>1</v>
      </c>
      <c r="K104">
        <v>1</v>
      </c>
      <c r="L104">
        <v>0</v>
      </c>
      <c r="M104">
        <v>0</v>
      </c>
      <c r="N104">
        <v>28.5</v>
      </c>
      <c r="O104">
        <f>IF(Table1[[#This Row],[Embarked]]="C",1,0)</f>
        <v>0</v>
      </c>
      <c r="P104">
        <f>IF(Table1[[#This Row],[Embarked]]="Q",1,0)</f>
        <v>0</v>
      </c>
      <c r="Q104">
        <f>IF(Table1[[#This Row],[Embarked]]="S",1,0)</f>
        <v>1</v>
      </c>
    </row>
    <row r="105" spans="1:17" x14ac:dyDescent="0.55000000000000004">
      <c r="A105">
        <v>63</v>
      </c>
      <c r="B105" t="s">
        <v>109</v>
      </c>
      <c r="C105">
        <v>36973</v>
      </c>
      <c r="D105" t="s">
        <v>110</v>
      </c>
      <c r="E105" t="s">
        <v>13</v>
      </c>
      <c r="F105" t="s">
        <v>15</v>
      </c>
      <c r="G105">
        <v>45</v>
      </c>
      <c r="H105">
        <v>0</v>
      </c>
      <c r="I105">
        <f>IF(Table1[[#This Row],[Sex]]="female",1,0)</f>
        <v>0</v>
      </c>
      <c r="J105">
        <f>IF(Table1[[#This Row],[Sex]]="male",1,0)</f>
        <v>1</v>
      </c>
      <c r="K105">
        <v>1</v>
      </c>
      <c r="L105">
        <v>1</v>
      </c>
      <c r="M105">
        <v>0</v>
      </c>
      <c r="N105">
        <v>83.474999999999994</v>
      </c>
      <c r="O105">
        <f>IF(Table1[[#This Row],[Embarked]]="C",1,0)</f>
        <v>0</v>
      </c>
      <c r="P105">
        <f>IF(Table1[[#This Row],[Embarked]]="Q",1,0)</f>
        <v>0</v>
      </c>
      <c r="Q105">
        <f>IF(Table1[[#This Row],[Embarked]]="S",1,0)</f>
        <v>1</v>
      </c>
    </row>
    <row r="106" spans="1:17" x14ac:dyDescent="0.55000000000000004">
      <c r="A106">
        <v>130</v>
      </c>
      <c r="B106" t="s">
        <v>203</v>
      </c>
      <c r="C106">
        <v>347061</v>
      </c>
      <c r="E106" t="s">
        <v>13</v>
      </c>
      <c r="F106" t="s">
        <v>15</v>
      </c>
      <c r="G106">
        <v>45</v>
      </c>
      <c r="H106">
        <v>0</v>
      </c>
      <c r="I106">
        <f>IF(Table1[[#This Row],[Sex]]="female",1,0)</f>
        <v>0</v>
      </c>
      <c r="J106">
        <f>IF(Table1[[#This Row],[Sex]]="male",1,0)</f>
        <v>1</v>
      </c>
      <c r="K106">
        <v>3</v>
      </c>
      <c r="L106">
        <v>0</v>
      </c>
      <c r="M106">
        <v>0</v>
      </c>
      <c r="N106">
        <v>6.9749999999999996</v>
      </c>
      <c r="O106">
        <f>IF(Table1[[#This Row],[Embarked]]="C",1,0)</f>
        <v>0</v>
      </c>
      <c r="P106">
        <f>IF(Table1[[#This Row],[Embarked]]="Q",1,0)</f>
        <v>0</v>
      </c>
      <c r="Q106">
        <f>IF(Table1[[#This Row],[Embarked]]="S",1,0)</f>
        <v>1</v>
      </c>
    </row>
    <row r="107" spans="1:17" x14ac:dyDescent="0.55000000000000004">
      <c r="A107">
        <v>168</v>
      </c>
      <c r="B107" t="s">
        <v>261</v>
      </c>
      <c r="C107">
        <v>347088</v>
      </c>
      <c r="E107" t="s">
        <v>17</v>
      </c>
      <c r="F107" t="s">
        <v>15</v>
      </c>
      <c r="G107">
        <v>45</v>
      </c>
      <c r="H107">
        <v>0</v>
      </c>
      <c r="I107">
        <f>IF(Table1[[#This Row],[Sex]]="female",1,0)</f>
        <v>1</v>
      </c>
      <c r="J107">
        <f>IF(Table1[[#This Row],[Sex]]="male",1,0)</f>
        <v>0</v>
      </c>
      <c r="K107">
        <v>3</v>
      </c>
      <c r="L107">
        <v>1</v>
      </c>
      <c r="M107">
        <v>4</v>
      </c>
      <c r="N107">
        <v>27.9</v>
      </c>
      <c r="O107">
        <f>IF(Table1[[#This Row],[Embarked]]="C",1,0)</f>
        <v>0</v>
      </c>
      <c r="P107">
        <f>IF(Table1[[#This Row],[Embarked]]="Q",1,0)</f>
        <v>0</v>
      </c>
      <c r="Q107">
        <f>IF(Table1[[#This Row],[Embarked]]="S",1,0)</f>
        <v>1</v>
      </c>
    </row>
    <row r="108" spans="1:17" x14ac:dyDescent="0.55000000000000004">
      <c r="A108">
        <v>188</v>
      </c>
      <c r="B108" t="s">
        <v>291</v>
      </c>
      <c r="C108">
        <v>111428</v>
      </c>
      <c r="E108" t="s">
        <v>13</v>
      </c>
      <c r="F108" t="s">
        <v>15</v>
      </c>
      <c r="G108">
        <v>45</v>
      </c>
      <c r="H108">
        <v>1</v>
      </c>
      <c r="I108">
        <f>IF(Table1[[#This Row],[Sex]]="female",1,0)</f>
        <v>0</v>
      </c>
      <c r="J108">
        <f>IF(Table1[[#This Row],[Sex]]="male",1,0)</f>
        <v>1</v>
      </c>
      <c r="K108">
        <v>1</v>
      </c>
      <c r="L108">
        <v>0</v>
      </c>
      <c r="M108">
        <v>0</v>
      </c>
      <c r="N108">
        <v>26.55</v>
      </c>
      <c r="O108">
        <f>IF(Table1[[#This Row],[Embarked]]="C",1,0)</f>
        <v>0</v>
      </c>
      <c r="P108">
        <f>IF(Table1[[#This Row],[Embarked]]="Q",1,0)</f>
        <v>0</v>
      </c>
      <c r="Q108">
        <f>IF(Table1[[#This Row],[Embarked]]="S",1,0)</f>
        <v>1</v>
      </c>
    </row>
    <row r="109" spans="1:17" x14ac:dyDescent="0.55000000000000004">
      <c r="A109">
        <v>277</v>
      </c>
      <c r="B109" t="s">
        <v>420</v>
      </c>
      <c r="C109">
        <v>347073</v>
      </c>
      <c r="E109" t="s">
        <v>17</v>
      </c>
      <c r="F109" t="s">
        <v>15</v>
      </c>
      <c r="G109">
        <v>45</v>
      </c>
      <c r="H109">
        <v>0</v>
      </c>
      <c r="I109">
        <f>IF(Table1[[#This Row],[Sex]]="female",1,0)</f>
        <v>1</v>
      </c>
      <c r="J109">
        <f>IF(Table1[[#This Row],[Sex]]="male",1,0)</f>
        <v>0</v>
      </c>
      <c r="K109">
        <v>3</v>
      </c>
      <c r="L109">
        <v>0</v>
      </c>
      <c r="M109">
        <v>0</v>
      </c>
      <c r="N109">
        <v>7.75</v>
      </c>
      <c r="O109">
        <f>IF(Table1[[#This Row],[Embarked]]="C",1,0)</f>
        <v>0</v>
      </c>
      <c r="P109">
        <f>IF(Table1[[#This Row],[Embarked]]="Q",1,0)</f>
        <v>0</v>
      </c>
      <c r="Q109">
        <f>IF(Table1[[#This Row],[Embarked]]="S",1,0)</f>
        <v>1</v>
      </c>
    </row>
    <row r="110" spans="1:17" x14ac:dyDescent="0.55000000000000004">
      <c r="A110">
        <v>339</v>
      </c>
      <c r="B110" t="s">
        <v>510</v>
      </c>
      <c r="C110">
        <v>7598</v>
      </c>
      <c r="E110" t="s">
        <v>13</v>
      </c>
      <c r="F110" t="s">
        <v>15</v>
      </c>
      <c r="G110">
        <v>45</v>
      </c>
      <c r="H110">
        <v>1</v>
      </c>
      <c r="I110">
        <f>IF(Table1[[#This Row],[Sex]]="female",1,0)</f>
        <v>0</v>
      </c>
      <c r="J110">
        <f>IF(Table1[[#This Row],[Sex]]="male",1,0)</f>
        <v>1</v>
      </c>
      <c r="K110">
        <v>3</v>
      </c>
      <c r="L110">
        <v>0</v>
      </c>
      <c r="M110">
        <v>0</v>
      </c>
      <c r="N110">
        <v>8.0500000000000007</v>
      </c>
      <c r="O110">
        <f>IF(Table1[[#This Row],[Embarked]]="C",1,0)</f>
        <v>0</v>
      </c>
      <c r="P110">
        <f>IF(Table1[[#This Row],[Embarked]]="Q",1,0)</f>
        <v>0</v>
      </c>
      <c r="Q110">
        <f>IF(Table1[[#This Row],[Embarked]]="S",1,0)</f>
        <v>1</v>
      </c>
    </row>
    <row r="111" spans="1:17" x14ac:dyDescent="0.55000000000000004">
      <c r="A111">
        <v>340</v>
      </c>
      <c r="B111" t="s">
        <v>511</v>
      </c>
      <c r="C111">
        <v>113784</v>
      </c>
      <c r="D111" t="s">
        <v>512</v>
      </c>
      <c r="E111" t="s">
        <v>13</v>
      </c>
      <c r="F111" t="s">
        <v>15</v>
      </c>
      <c r="G111">
        <v>45</v>
      </c>
      <c r="H111">
        <v>0</v>
      </c>
      <c r="I111">
        <f>IF(Table1[[#This Row],[Sex]]="female",1,0)</f>
        <v>0</v>
      </c>
      <c r="J111">
        <f>IF(Table1[[#This Row],[Sex]]="male",1,0)</f>
        <v>1</v>
      </c>
      <c r="K111">
        <v>1</v>
      </c>
      <c r="L111">
        <v>0</v>
      </c>
      <c r="M111">
        <v>0</v>
      </c>
      <c r="N111">
        <v>35.5</v>
      </c>
      <c r="O111">
        <f>IF(Table1[[#This Row],[Embarked]]="C",1,0)</f>
        <v>0</v>
      </c>
      <c r="P111">
        <f>IF(Table1[[#This Row],[Embarked]]="Q",1,0)</f>
        <v>0</v>
      </c>
      <c r="Q111">
        <f>IF(Table1[[#This Row],[Embarked]]="S",1,0)</f>
        <v>1</v>
      </c>
    </row>
    <row r="112" spans="1:17" x14ac:dyDescent="0.55000000000000004">
      <c r="A112">
        <v>363</v>
      </c>
      <c r="B112" t="s">
        <v>538</v>
      </c>
      <c r="C112">
        <v>2691</v>
      </c>
      <c r="E112" t="s">
        <v>17</v>
      </c>
      <c r="F112" t="s">
        <v>20</v>
      </c>
      <c r="G112">
        <v>45</v>
      </c>
      <c r="H112">
        <v>0</v>
      </c>
      <c r="I112">
        <f>IF(Table1[[#This Row],[Sex]]="female",1,0)</f>
        <v>1</v>
      </c>
      <c r="J112">
        <f>IF(Table1[[#This Row],[Sex]]="male",1,0)</f>
        <v>0</v>
      </c>
      <c r="K112">
        <v>3</v>
      </c>
      <c r="L112">
        <v>0</v>
      </c>
      <c r="M112">
        <v>1</v>
      </c>
      <c r="N112">
        <v>14.4542</v>
      </c>
      <c r="O112">
        <f>IF(Table1[[#This Row],[Embarked]]="C",1,0)</f>
        <v>1</v>
      </c>
      <c r="P112">
        <f>IF(Table1[[#This Row],[Embarked]]="Q",1,0)</f>
        <v>0</v>
      </c>
      <c r="Q112">
        <f>IF(Table1[[#This Row],[Embarked]]="S",1,0)</f>
        <v>0</v>
      </c>
    </row>
    <row r="113" spans="1:17" x14ac:dyDescent="0.55000000000000004">
      <c r="A113">
        <v>441</v>
      </c>
      <c r="B113" t="s">
        <v>638</v>
      </c>
      <c r="C113" t="s">
        <v>477</v>
      </c>
      <c r="E113" t="s">
        <v>17</v>
      </c>
      <c r="F113" t="s">
        <v>15</v>
      </c>
      <c r="G113">
        <v>45</v>
      </c>
      <c r="H113">
        <v>1</v>
      </c>
      <c r="I113">
        <f>IF(Table1[[#This Row],[Sex]]="female",1,0)</f>
        <v>1</v>
      </c>
      <c r="J113">
        <f>IF(Table1[[#This Row],[Sex]]="male",1,0)</f>
        <v>0</v>
      </c>
      <c r="K113">
        <v>2</v>
      </c>
      <c r="L113">
        <v>1</v>
      </c>
      <c r="M113">
        <v>1</v>
      </c>
      <c r="N113">
        <v>26.25</v>
      </c>
      <c r="O113">
        <f>IF(Table1[[#This Row],[Embarked]]="C",1,0)</f>
        <v>0</v>
      </c>
      <c r="P113">
        <f>IF(Table1[[#This Row],[Embarked]]="Q",1,0)</f>
        <v>0</v>
      </c>
      <c r="Q113">
        <f>IF(Table1[[#This Row],[Embarked]]="S",1,0)</f>
        <v>1</v>
      </c>
    </row>
    <row r="114" spans="1:17" x14ac:dyDescent="0.55000000000000004">
      <c r="A114">
        <v>537</v>
      </c>
      <c r="B114" t="s">
        <v>769</v>
      </c>
      <c r="C114">
        <v>113050</v>
      </c>
      <c r="D114" t="s">
        <v>770</v>
      </c>
      <c r="E114" t="s">
        <v>13</v>
      </c>
      <c r="F114" t="s">
        <v>15</v>
      </c>
      <c r="G114">
        <v>45</v>
      </c>
      <c r="H114">
        <v>0</v>
      </c>
      <c r="I114">
        <f>IF(Table1[[#This Row],[Sex]]="female",1,0)</f>
        <v>0</v>
      </c>
      <c r="J114">
        <f>IF(Table1[[#This Row],[Sex]]="male",1,0)</f>
        <v>1</v>
      </c>
      <c r="K114">
        <v>1</v>
      </c>
      <c r="L114">
        <v>0</v>
      </c>
      <c r="M114">
        <v>0</v>
      </c>
      <c r="N114">
        <v>26.55</v>
      </c>
      <c r="O114">
        <f>IF(Table1[[#This Row],[Embarked]]="C",1,0)</f>
        <v>0</v>
      </c>
      <c r="P114">
        <f>IF(Table1[[#This Row],[Embarked]]="Q",1,0)</f>
        <v>0</v>
      </c>
      <c r="Q114">
        <f>IF(Table1[[#This Row],[Embarked]]="S",1,0)</f>
        <v>1</v>
      </c>
    </row>
    <row r="115" spans="1:17" x14ac:dyDescent="0.55000000000000004">
      <c r="A115">
        <v>707</v>
      </c>
      <c r="B115" t="s">
        <v>991</v>
      </c>
      <c r="C115">
        <v>223596</v>
      </c>
      <c r="E115" t="s">
        <v>17</v>
      </c>
      <c r="F115" t="s">
        <v>15</v>
      </c>
      <c r="G115">
        <v>45</v>
      </c>
      <c r="H115">
        <v>1</v>
      </c>
      <c r="I115">
        <f>IF(Table1[[#This Row],[Sex]]="female",1,0)</f>
        <v>1</v>
      </c>
      <c r="J115">
        <f>IF(Table1[[#This Row],[Sex]]="male",1,0)</f>
        <v>0</v>
      </c>
      <c r="K115">
        <v>2</v>
      </c>
      <c r="L115">
        <v>0</v>
      </c>
      <c r="M115">
        <v>0</v>
      </c>
      <c r="N115">
        <v>13.5</v>
      </c>
      <c r="O115">
        <f>IF(Table1[[#This Row],[Embarked]]="C",1,0)</f>
        <v>0</v>
      </c>
      <c r="P115">
        <f>IF(Table1[[#This Row],[Embarked]]="Q",1,0)</f>
        <v>0</v>
      </c>
      <c r="Q115">
        <f>IF(Table1[[#This Row],[Embarked]]="S",1,0)</f>
        <v>1</v>
      </c>
    </row>
    <row r="116" spans="1:17" x14ac:dyDescent="0.55000000000000004">
      <c r="A116">
        <v>857</v>
      </c>
      <c r="B116" t="s">
        <v>1178</v>
      </c>
      <c r="C116">
        <v>36928</v>
      </c>
      <c r="E116" t="s">
        <v>17</v>
      </c>
      <c r="F116" t="s">
        <v>15</v>
      </c>
      <c r="G116">
        <v>45</v>
      </c>
      <c r="H116">
        <v>1</v>
      </c>
      <c r="I116">
        <f>IF(Table1[[#This Row],[Sex]]="female",1,0)</f>
        <v>1</v>
      </c>
      <c r="J116">
        <f>IF(Table1[[#This Row],[Sex]]="male",1,0)</f>
        <v>0</v>
      </c>
      <c r="K116">
        <v>1</v>
      </c>
      <c r="L116">
        <v>1</v>
      </c>
      <c r="M116">
        <v>1</v>
      </c>
      <c r="N116">
        <v>164.86670000000001</v>
      </c>
      <c r="O116">
        <f>IF(Table1[[#This Row],[Embarked]]="C",1,0)</f>
        <v>0</v>
      </c>
      <c r="P116">
        <f>IF(Table1[[#This Row],[Embarked]]="Q",1,0)</f>
        <v>0</v>
      </c>
      <c r="Q116">
        <f>IF(Table1[[#This Row],[Embarked]]="S",1,0)</f>
        <v>1</v>
      </c>
    </row>
    <row r="117" spans="1:17" x14ac:dyDescent="0.55000000000000004">
      <c r="A117">
        <v>161</v>
      </c>
      <c r="B117" t="s">
        <v>252</v>
      </c>
      <c r="C117">
        <v>371362</v>
      </c>
      <c r="E117" t="s">
        <v>13</v>
      </c>
      <c r="F117" t="s">
        <v>15</v>
      </c>
      <c r="G117">
        <v>44</v>
      </c>
      <c r="H117">
        <v>0</v>
      </c>
      <c r="I117">
        <f>IF(Table1[[#This Row],[Sex]]="female",1,0)</f>
        <v>0</v>
      </c>
      <c r="J117">
        <f>IF(Table1[[#This Row],[Sex]]="male",1,0)</f>
        <v>1</v>
      </c>
      <c r="K117">
        <v>3</v>
      </c>
      <c r="L117">
        <v>0</v>
      </c>
      <c r="M117">
        <v>1</v>
      </c>
      <c r="N117">
        <v>16.100000000000001</v>
      </c>
      <c r="O117">
        <f>IF(Table1[[#This Row],[Embarked]]="C",1,0)</f>
        <v>0</v>
      </c>
      <c r="P117">
        <f>IF(Table1[[#This Row],[Embarked]]="Q",1,0)</f>
        <v>0</v>
      </c>
      <c r="Q117">
        <f>IF(Table1[[#This Row],[Embarked]]="S",1,0)</f>
        <v>1</v>
      </c>
    </row>
    <row r="118" spans="1:17" x14ac:dyDescent="0.55000000000000004">
      <c r="A118">
        <v>195</v>
      </c>
      <c r="B118" t="s">
        <v>298</v>
      </c>
      <c r="C118" t="s">
        <v>299</v>
      </c>
      <c r="D118" t="s">
        <v>300</v>
      </c>
      <c r="E118" t="s">
        <v>17</v>
      </c>
      <c r="F118" t="s">
        <v>20</v>
      </c>
      <c r="G118">
        <v>44</v>
      </c>
      <c r="H118">
        <v>1</v>
      </c>
      <c r="I118">
        <f>IF(Table1[[#This Row],[Sex]]="female",1,0)</f>
        <v>1</v>
      </c>
      <c r="J118">
        <f>IF(Table1[[#This Row],[Sex]]="male",1,0)</f>
        <v>0</v>
      </c>
      <c r="K118">
        <v>1</v>
      </c>
      <c r="L118">
        <v>0</v>
      </c>
      <c r="M118">
        <v>0</v>
      </c>
      <c r="N118">
        <v>27.720800000000001</v>
      </c>
      <c r="O118">
        <f>IF(Table1[[#This Row],[Embarked]]="C",1,0)</f>
        <v>1</v>
      </c>
      <c r="P118">
        <f>IF(Table1[[#This Row],[Embarked]]="Q",1,0)</f>
        <v>0</v>
      </c>
      <c r="Q118">
        <f>IF(Table1[[#This Row],[Embarked]]="S",1,0)</f>
        <v>0</v>
      </c>
    </row>
    <row r="119" spans="1:17" x14ac:dyDescent="0.55000000000000004">
      <c r="A119">
        <v>237</v>
      </c>
      <c r="B119" t="s">
        <v>359</v>
      </c>
      <c r="C119">
        <v>26707</v>
      </c>
      <c r="E119" t="s">
        <v>13</v>
      </c>
      <c r="F119" t="s">
        <v>15</v>
      </c>
      <c r="G119">
        <v>44</v>
      </c>
      <c r="H119">
        <v>0</v>
      </c>
      <c r="I119">
        <f>IF(Table1[[#This Row],[Sex]]="female",1,0)</f>
        <v>0</v>
      </c>
      <c r="J119">
        <f>IF(Table1[[#This Row],[Sex]]="male",1,0)</f>
        <v>1</v>
      </c>
      <c r="K119">
        <v>2</v>
      </c>
      <c r="L119">
        <v>1</v>
      </c>
      <c r="M119">
        <v>0</v>
      </c>
      <c r="N119">
        <v>26</v>
      </c>
      <c r="O119">
        <f>IF(Table1[[#This Row],[Embarked]]="C",1,0)</f>
        <v>0</v>
      </c>
      <c r="P119">
        <f>IF(Table1[[#This Row],[Embarked]]="Q",1,0)</f>
        <v>0</v>
      </c>
      <c r="Q119">
        <f>IF(Table1[[#This Row],[Embarked]]="S",1,0)</f>
        <v>1</v>
      </c>
    </row>
    <row r="120" spans="1:17" x14ac:dyDescent="0.55000000000000004">
      <c r="A120">
        <v>246</v>
      </c>
      <c r="B120" t="s">
        <v>372</v>
      </c>
      <c r="C120">
        <v>19928</v>
      </c>
      <c r="D120" t="s">
        <v>373</v>
      </c>
      <c r="E120" t="s">
        <v>13</v>
      </c>
      <c r="F120" t="s">
        <v>27</v>
      </c>
      <c r="G120">
        <v>44</v>
      </c>
      <c r="H120">
        <v>0</v>
      </c>
      <c r="I120">
        <f>IF(Table1[[#This Row],[Sex]]="female",1,0)</f>
        <v>0</v>
      </c>
      <c r="J120">
        <f>IF(Table1[[#This Row],[Sex]]="male",1,0)</f>
        <v>1</v>
      </c>
      <c r="K120">
        <v>1</v>
      </c>
      <c r="L120">
        <v>2</v>
      </c>
      <c r="M120">
        <v>0</v>
      </c>
      <c r="N120">
        <v>90</v>
      </c>
      <c r="O120">
        <f>IF(Table1[[#This Row],[Embarked]]="C",1,0)</f>
        <v>0</v>
      </c>
      <c r="P120">
        <f>IF(Table1[[#This Row],[Embarked]]="Q",1,0)</f>
        <v>1</v>
      </c>
      <c r="Q120">
        <f>IF(Table1[[#This Row],[Embarked]]="S",1,0)</f>
        <v>0</v>
      </c>
    </row>
    <row r="121" spans="1:17" x14ac:dyDescent="0.55000000000000004">
      <c r="A121">
        <v>415</v>
      </c>
      <c r="B121" t="s">
        <v>603</v>
      </c>
      <c r="C121" t="s">
        <v>604</v>
      </c>
      <c r="E121" t="s">
        <v>13</v>
      </c>
      <c r="F121" t="s">
        <v>15</v>
      </c>
      <c r="G121">
        <v>44</v>
      </c>
      <c r="H121">
        <v>1</v>
      </c>
      <c r="I121">
        <f>IF(Table1[[#This Row],[Sex]]="female",1,0)</f>
        <v>0</v>
      </c>
      <c r="J121">
        <f>IF(Table1[[#This Row],[Sex]]="male",1,0)</f>
        <v>1</v>
      </c>
      <c r="K121">
        <v>3</v>
      </c>
      <c r="L121">
        <v>0</v>
      </c>
      <c r="M121">
        <v>0</v>
      </c>
      <c r="N121">
        <v>7.9249999999999998</v>
      </c>
      <c r="O121">
        <f>IF(Table1[[#This Row],[Embarked]]="C",1,0)</f>
        <v>0</v>
      </c>
      <c r="P121">
        <f>IF(Table1[[#This Row],[Embarked]]="Q",1,0)</f>
        <v>0</v>
      </c>
      <c r="Q121">
        <f>IF(Table1[[#This Row],[Embarked]]="S",1,0)</f>
        <v>1</v>
      </c>
    </row>
    <row r="122" spans="1:17" x14ac:dyDescent="0.55000000000000004">
      <c r="A122">
        <v>524</v>
      </c>
      <c r="B122" t="s">
        <v>753</v>
      </c>
      <c r="C122">
        <v>111361</v>
      </c>
      <c r="D122" t="s">
        <v>497</v>
      </c>
      <c r="E122" t="s">
        <v>17</v>
      </c>
      <c r="F122" t="s">
        <v>20</v>
      </c>
      <c r="G122">
        <v>44</v>
      </c>
      <c r="H122">
        <v>1</v>
      </c>
      <c r="I122">
        <f>IF(Table1[[#This Row],[Sex]]="female",1,0)</f>
        <v>1</v>
      </c>
      <c r="J122">
        <f>IF(Table1[[#This Row],[Sex]]="male",1,0)</f>
        <v>0</v>
      </c>
      <c r="K122">
        <v>1</v>
      </c>
      <c r="L122">
        <v>0</v>
      </c>
      <c r="M122">
        <v>1</v>
      </c>
      <c r="N122">
        <v>57.979199999999999</v>
      </c>
      <c r="O122">
        <f>IF(Table1[[#This Row],[Embarked]]="C",1,0)</f>
        <v>1</v>
      </c>
      <c r="P122">
        <f>IF(Table1[[#This Row],[Embarked]]="Q",1,0)</f>
        <v>0</v>
      </c>
      <c r="Q122">
        <f>IF(Table1[[#This Row],[Embarked]]="S",1,0)</f>
        <v>0</v>
      </c>
    </row>
    <row r="123" spans="1:17" x14ac:dyDescent="0.55000000000000004">
      <c r="A123">
        <v>604</v>
      </c>
      <c r="B123" t="s">
        <v>862</v>
      </c>
      <c r="C123">
        <v>364511</v>
      </c>
      <c r="E123" t="s">
        <v>13</v>
      </c>
      <c r="F123" t="s">
        <v>15</v>
      </c>
      <c r="G123">
        <v>44</v>
      </c>
      <c r="H123">
        <v>0</v>
      </c>
      <c r="I123">
        <f>IF(Table1[[#This Row],[Sex]]="female",1,0)</f>
        <v>0</v>
      </c>
      <c r="J123">
        <f>IF(Table1[[#This Row],[Sex]]="male",1,0)</f>
        <v>1</v>
      </c>
      <c r="K123">
        <v>3</v>
      </c>
      <c r="L123">
        <v>0</v>
      </c>
      <c r="M123">
        <v>0</v>
      </c>
      <c r="N123">
        <v>8.0500000000000007</v>
      </c>
      <c r="O123">
        <f>IF(Table1[[#This Row],[Embarked]]="C",1,0)</f>
        <v>0</v>
      </c>
      <c r="P123">
        <f>IF(Table1[[#This Row],[Embarked]]="Q",1,0)</f>
        <v>0</v>
      </c>
      <c r="Q123">
        <f>IF(Table1[[#This Row],[Embarked]]="S",1,0)</f>
        <v>1</v>
      </c>
    </row>
    <row r="124" spans="1:17" x14ac:dyDescent="0.55000000000000004">
      <c r="A124">
        <v>697</v>
      </c>
      <c r="B124" t="s">
        <v>977</v>
      </c>
      <c r="C124">
        <v>363592</v>
      </c>
      <c r="E124" t="s">
        <v>13</v>
      </c>
      <c r="F124" t="s">
        <v>15</v>
      </c>
      <c r="G124">
        <v>44</v>
      </c>
      <c r="H124">
        <v>0</v>
      </c>
      <c r="I124">
        <f>IF(Table1[[#This Row],[Sex]]="female",1,0)</f>
        <v>0</v>
      </c>
      <c r="J124">
        <f>IF(Table1[[#This Row],[Sex]]="male",1,0)</f>
        <v>1</v>
      </c>
      <c r="K124">
        <v>3</v>
      </c>
      <c r="L124">
        <v>0</v>
      </c>
      <c r="M124">
        <v>0</v>
      </c>
      <c r="N124">
        <v>8.0500000000000007</v>
      </c>
      <c r="O124">
        <f>IF(Table1[[#This Row],[Embarked]]="C",1,0)</f>
        <v>0</v>
      </c>
      <c r="P124">
        <f>IF(Table1[[#This Row],[Embarked]]="Q",1,0)</f>
        <v>0</v>
      </c>
      <c r="Q124">
        <f>IF(Table1[[#This Row],[Embarked]]="S",1,0)</f>
        <v>1</v>
      </c>
    </row>
    <row r="125" spans="1:17" x14ac:dyDescent="0.55000000000000004">
      <c r="A125">
        <v>855</v>
      </c>
      <c r="B125" t="s">
        <v>1176</v>
      </c>
      <c r="C125">
        <v>244252</v>
      </c>
      <c r="E125" t="s">
        <v>17</v>
      </c>
      <c r="F125" t="s">
        <v>15</v>
      </c>
      <c r="G125">
        <v>44</v>
      </c>
      <c r="H125">
        <v>0</v>
      </c>
      <c r="I125">
        <f>IF(Table1[[#This Row],[Sex]]="female",1,0)</f>
        <v>1</v>
      </c>
      <c r="J125">
        <f>IF(Table1[[#This Row],[Sex]]="male",1,0)</f>
        <v>0</v>
      </c>
      <c r="K125">
        <v>2</v>
      </c>
      <c r="L125">
        <v>1</v>
      </c>
      <c r="M125">
        <v>0</v>
      </c>
      <c r="N125">
        <v>26</v>
      </c>
      <c r="O125">
        <f>IF(Table1[[#This Row],[Embarked]]="C",1,0)</f>
        <v>0</v>
      </c>
      <c r="P125">
        <f>IF(Table1[[#This Row],[Embarked]]="Q",1,0)</f>
        <v>0</v>
      </c>
      <c r="Q125">
        <f>IF(Table1[[#This Row],[Embarked]]="S",1,0)</f>
        <v>1</v>
      </c>
    </row>
    <row r="126" spans="1:17" x14ac:dyDescent="0.55000000000000004">
      <c r="A126">
        <v>315</v>
      </c>
      <c r="B126" t="s">
        <v>476</v>
      </c>
      <c r="C126" t="s">
        <v>477</v>
      </c>
      <c r="E126" t="s">
        <v>13</v>
      </c>
      <c r="F126" t="s">
        <v>15</v>
      </c>
      <c r="G126">
        <v>43</v>
      </c>
      <c r="H126">
        <v>0</v>
      </c>
      <c r="I126">
        <f>IF(Table1[[#This Row],[Sex]]="female",1,0)</f>
        <v>0</v>
      </c>
      <c r="J126">
        <f>IF(Table1[[#This Row],[Sex]]="male",1,0)</f>
        <v>1</v>
      </c>
      <c r="K126">
        <v>2</v>
      </c>
      <c r="L126">
        <v>1</v>
      </c>
      <c r="M126">
        <v>1</v>
      </c>
      <c r="N126">
        <v>26.25</v>
      </c>
      <c r="O126">
        <f>IF(Table1[[#This Row],[Embarked]]="C",1,0)</f>
        <v>0</v>
      </c>
      <c r="P126">
        <f>IF(Table1[[#This Row],[Embarked]]="Q",1,0)</f>
        <v>0</v>
      </c>
      <c r="Q126">
        <f>IF(Table1[[#This Row],[Embarked]]="S",1,0)</f>
        <v>1</v>
      </c>
    </row>
    <row r="127" spans="1:17" x14ac:dyDescent="0.55000000000000004">
      <c r="A127">
        <v>669</v>
      </c>
      <c r="B127" t="s">
        <v>940</v>
      </c>
      <c r="C127" t="s">
        <v>941</v>
      </c>
      <c r="E127" t="s">
        <v>13</v>
      </c>
      <c r="F127" t="s">
        <v>15</v>
      </c>
      <c r="G127">
        <v>43</v>
      </c>
      <c r="H127">
        <v>0</v>
      </c>
      <c r="I127">
        <f>IF(Table1[[#This Row],[Sex]]="female",1,0)</f>
        <v>0</v>
      </c>
      <c r="J127">
        <f>IF(Table1[[#This Row],[Sex]]="male",1,0)</f>
        <v>1</v>
      </c>
      <c r="K127">
        <v>3</v>
      </c>
      <c r="L127">
        <v>0</v>
      </c>
      <c r="M127">
        <v>0</v>
      </c>
      <c r="N127">
        <v>8.0500000000000007</v>
      </c>
      <c r="O127">
        <f>IF(Table1[[#This Row],[Embarked]]="C",1,0)</f>
        <v>0</v>
      </c>
      <c r="P127">
        <f>IF(Table1[[#This Row],[Embarked]]="Q",1,0)</f>
        <v>0</v>
      </c>
      <c r="Q127">
        <f>IF(Table1[[#This Row],[Embarked]]="S",1,0)</f>
        <v>1</v>
      </c>
    </row>
    <row r="128" spans="1:17" x14ac:dyDescent="0.55000000000000004">
      <c r="A128">
        <v>679</v>
      </c>
      <c r="B128" t="s">
        <v>955</v>
      </c>
      <c r="C128" t="s">
        <v>105</v>
      </c>
      <c r="E128" t="s">
        <v>17</v>
      </c>
      <c r="F128" t="s">
        <v>15</v>
      </c>
      <c r="G128">
        <v>43</v>
      </c>
      <c r="H128">
        <v>0</v>
      </c>
      <c r="I128">
        <f>IF(Table1[[#This Row],[Sex]]="female",1,0)</f>
        <v>1</v>
      </c>
      <c r="J128">
        <f>IF(Table1[[#This Row],[Sex]]="male",1,0)</f>
        <v>0</v>
      </c>
      <c r="K128">
        <v>3</v>
      </c>
      <c r="L128">
        <v>1</v>
      </c>
      <c r="M128">
        <v>6</v>
      </c>
      <c r="N128">
        <v>46.9</v>
      </c>
      <c r="O128">
        <f>IF(Table1[[#This Row],[Embarked]]="C",1,0)</f>
        <v>0</v>
      </c>
      <c r="P128">
        <f>IF(Table1[[#This Row],[Embarked]]="Q",1,0)</f>
        <v>0</v>
      </c>
      <c r="Q128">
        <f>IF(Table1[[#This Row],[Embarked]]="S",1,0)</f>
        <v>1</v>
      </c>
    </row>
    <row r="129" spans="1:17" x14ac:dyDescent="0.55000000000000004">
      <c r="A129">
        <v>780</v>
      </c>
      <c r="B129" t="s">
        <v>1081</v>
      </c>
      <c r="C129">
        <v>24160</v>
      </c>
      <c r="D129" t="s">
        <v>1082</v>
      </c>
      <c r="E129" t="s">
        <v>17</v>
      </c>
      <c r="F129" t="s">
        <v>15</v>
      </c>
      <c r="G129">
        <v>43</v>
      </c>
      <c r="H129">
        <v>1</v>
      </c>
      <c r="I129">
        <f>IF(Table1[[#This Row],[Sex]]="female",1,0)</f>
        <v>1</v>
      </c>
      <c r="J129">
        <f>IF(Table1[[#This Row],[Sex]]="male",1,0)</f>
        <v>0</v>
      </c>
      <c r="K129">
        <v>1</v>
      </c>
      <c r="L129">
        <v>0</v>
      </c>
      <c r="M129">
        <v>1</v>
      </c>
      <c r="N129">
        <v>211.33750000000001</v>
      </c>
      <c r="O129">
        <f>IF(Table1[[#This Row],[Embarked]]="C",1,0)</f>
        <v>0</v>
      </c>
      <c r="P129">
        <f>IF(Table1[[#This Row],[Embarked]]="Q",1,0)</f>
        <v>0</v>
      </c>
      <c r="Q129">
        <f>IF(Table1[[#This Row],[Embarked]]="S",1,0)</f>
        <v>1</v>
      </c>
    </row>
    <row r="130" spans="1:17" x14ac:dyDescent="0.55000000000000004">
      <c r="A130">
        <v>819</v>
      </c>
      <c r="B130" t="s">
        <v>1131</v>
      </c>
      <c r="C130" t="s">
        <v>1132</v>
      </c>
      <c r="E130" t="s">
        <v>13</v>
      </c>
      <c r="F130" t="s">
        <v>15</v>
      </c>
      <c r="G130">
        <v>43</v>
      </c>
      <c r="H130">
        <v>0</v>
      </c>
      <c r="I130">
        <f>IF(Table1[[#This Row],[Sex]]="female",1,0)</f>
        <v>0</v>
      </c>
      <c r="J130">
        <f>IF(Table1[[#This Row],[Sex]]="male",1,0)</f>
        <v>1</v>
      </c>
      <c r="K130">
        <v>3</v>
      </c>
      <c r="L130">
        <v>0</v>
      </c>
      <c r="M130">
        <v>0</v>
      </c>
      <c r="N130">
        <v>6.45</v>
      </c>
      <c r="O130">
        <f>IF(Table1[[#This Row],[Embarked]]="C",1,0)</f>
        <v>0</v>
      </c>
      <c r="P130">
        <f>IF(Table1[[#This Row],[Embarked]]="Q",1,0)</f>
        <v>0</v>
      </c>
      <c r="Q130">
        <f>IF(Table1[[#This Row],[Embarked]]="S",1,0)</f>
        <v>1</v>
      </c>
    </row>
    <row r="131" spans="1:17" x14ac:dyDescent="0.55000000000000004">
      <c r="A131">
        <v>36</v>
      </c>
      <c r="B131" t="s">
        <v>70</v>
      </c>
      <c r="C131">
        <v>113789</v>
      </c>
      <c r="E131" t="s">
        <v>13</v>
      </c>
      <c r="F131" t="s">
        <v>15</v>
      </c>
      <c r="G131">
        <v>42</v>
      </c>
      <c r="H131">
        <v>0</v>
      </c>
      <c r="I131">
        <f>IF(Table1[[#This Row],[Sex]]="female",1,0)</f>
        <v>0</v>
      </c>
      <c r="J131">
        <f>IF(Table1[[#This Row],[Sex]]="male",1,0)</f>
        <v>1</v>
      </c>
      <c r="K131">
        <v>1</v>
      </c>
      <c r="L131">
        <v>1</v>
      </c>
      <c r="M131">
        <v>0</v>
      </c>
      <c r="N131">
        <v>52</v>
      </c>
      <c r="O131">
        <f>IF(Table1[[#This Row],[Embarked]]="C",1,0)</f>
        <v>0</v>
      </c>
      <c r="P131">
        <f>IF(Table1[[#This Row],[Embarked]]="Q",1,0)</f>
        <v>0</v>
      </c>
      <c r="Q131">
        <f>IF(Table1[[#This Row],[Embarked]]="S",1,0)</f>
        <v>1</v>
      </c>
    </row>
    <row r="132" spans="1:17" x14ac:dyDescent="0.55000000000000004">
      <c r="A132">
        <v>150</v>
      </c>
      <c r="B132" t="s">
        <v>233</v>
      </c>
      <c r="C132">
        <v>244310</v>
      </c>
      <c r="E132" t="s">
        <v>13</v>
      </c>
      <c r="F132" t="s">
        <v>15</v>
      </c>
      <c r="G132">
        <v>42</v>
      </c>
      <c r="H132">
        <v>0</v>
      </c>
      <c r="I132">
        <f>IF(Table1[[#This Row],[Sex]]="female",1,0)</f>
        <v>0</v>
      </c>
      <c r="J132">
        <f>IF(Table1[[#This Row],[Sex]]="male",1,0)</f>
        <v>1</v>
      </c>
      <c r="K132">
        <v>2</v>
      </c>
      <c r="L132">
        <v>0</v>
      </c>
      <c r="M132">
        <v>0</v>
      </c>
      <c r="N132">
        <v>13</v>
      </c>
      <c r="O132">
        <f>IF(Table1[[#This Row],[Embarked]]="C",1,0)</f>
        <v>0</v>
      </c>
      <c r="P132">
        <f>IF(Table1[[#This Row],[Embarked]]="Q",1,0)</f>
        <v>0</v>
      </c>
      <c r="Q132">
        <f>IF(Table1[[#This Row],[Embarked]]="S",1,0)</f>
        <v>1</v>
      </c>
    </row>
    <row r="133" spans="1:17" x14ac:dyDescent="0.55000000000000004">
      <c r="A133">
        <v>198</v>
      </c>
      <c r="B133" t="s">
        <v>304</v>
      </c>
      <c r="C133">
        <v>4579</v>
      </c>
      <c r="E133" t="s">
        <v>13</v>
      </c>
      <c r="F133" t="s">
        <v>15</v>
      </c>
      <c r="G133">
        <v>42</v>
      </c>
      <c r="H133">
        <v>0</v>
      </c>
      <c r="I133">
        <f>IF(Table1[[#This Row],[Sex]]="female",1,0)</f>
        <v>0</v>
      </c>
      <c r="J133">
        <f>IF(Table1[[#This Row],[Sex]]="male",1,0)</f>
        <v>1</v>
      </c>
      <c r="K133">
        <v>3</v>
      </c>
      <c r="L133">
        <v>0</v>
      </c>
      <c r="M133">
        <v>1</v>
      </c>
      <c r="N133">
        <v>8.4041999999999994</v>
      </c>
      <c r="O133">
        <f>IF(Table1[[#This Row],[Embarked]]="C",1,0)</f>
        <v>0</v>
      </c>
      <c r="P133">
        <f>IF(Table1[[#This Row],[Embarked]]="Q",1,0)</f>
        <v>0</v>
      </c>
      <c r="Q133">
        <f>IF(Table1[[#This Row],[Embarked]]="S",1,0)</f>
        <v>1</v>
      </c>
    </row>
    <row r="134" spans="1:17" x14ac:dyDescent="0.55000000000000004">
      <c r="A134">
        <v>218</v>
      </c>
      <c r="B134" t="s">
        <v>331</v>
      </c>
      <c r="C134">
        <v>243847</v>
      </c>
      <c r="E134" t="s">
        <v>13</v>
      </c>
      <c r="F134" t="s">
        <v>15</v>
      </c>
      <c r="G134">
        <v>42</v>
      </c>
      <c r="H134">
        <v>0</v>
      </c>
      <c r="I134">
        <f>IF(Table1[[#This Row],[Sex]]="female",1,0)</f>
        <v>0</v>
      </c>
      <c r="J134">
        <f>IF(Table1[[#This Row],[Sex]]="male",1,0)</f>
        <v>1</v>
      </c>
      <c r="K134">
        <v>2</v>
      </c>
      <c r="L134">
        <v>1</v>
      </c>
      <c r="M134">
        <v>0</v>
      </c>
      <c r="N134">
        <v>27</v>
      </c>
      <c r="O134">
        <f>IF(Table1[[#This Row],[Embarked]]="C",1,0)</f>
        <v>0</v>
      </c>
      <c r="P134">
        <f>IF(Table1[[#This Row],[Embarked]]="Q",1,0)</f>
        <v>0</v>
      </c>
      <c r="Q134">
        <f>IF(Table1[[#This Row],[Embarked]]="S",1,0)</f>
        <v>1</v>
      </c>
    </row>
    <row r="135" spans="1:17" x14ac:dyDescent="0.55000000000000004">
      <c r="A135">
        <v>289</v>
      </c>
      <c r="B135" t="s">
        <v>435</v>
      </c>
      <c r="C135">
        <v>237798</v>
      </c>
      <c r="E135" t="s">
        <v>13</v>
      </c>
      <c r="F135" t="s">
        <v>15</v>
      </c>
      <c r="G135">
        <v>42</v>
      </c>
      <c r="H135">
        <v>1</v>
      </c>
      <c r="I135">
        <f>IF(Table1[[#This Row],[Sex]]="female",1,0)</f>
        <v>0</v>
      </c>
      <c r="J135">
        <f>IF(Table1[[#This Row],[Sex]]="male",1,0)</f>
        <v>1</v>
      </c>
      <c r="K135">
        <v>2</v>
      </c>
      <c r="L135">
        <v>0</v>
      </c>
      <c r="M135">
        <v>0</v>
      </c>
      <c r="N135">
        <v>13</v>
      </c>
      <c r="O135">
        <f>IF(Table1[[#This Row],[Embarked]]="C",1,0)</f>
        <v>0</v>
      </c>
      <c r="P135">
        <f>IF(Table1[[#This Row],[Embarked]]="Q",1,0)</f>
        <v>0</v>
      </c>
      <c r="Q135">
        <f>IF(Table1[[#This Row],[Embarked]]="S",1,0)</f>
        <v>1</v>
      </c>
    </row>
    <row r="136" spans="1:17" x14ac:dyDescent="0.55000000000000004">
      <c r="A136">
        <v>350</v>
      </c>
      <c r="B136" t="s">
        <v>523</v>
      </c>
      <c r="C136">
        <v>315088</v>
      </c>
      <c r="E136" t="s">
        <v>13</v>
      </c>
      <c r="F136" t="s">
        <v>15</v>
      </c>
      <c r="G136">
        <v>42</v>
      </c>
      <c r="H136">
        <v>0</v>
      </c>
      <c r="I136">
        <f>IF(Table1[[#This Row],[Sex]]="female",1,0)</f>
        <v>0</v>
      </c>
      <c r="J136">
        <f>IF(Table1[[#This Row],[Sex]]="male",1,0)</f>
        <v>1</v>
      </c>
      <c r="K136">
        <v>3</v>
      </c>
      <c r="L136">
        <v>0</v>
      </c>
      <c r="M136">
        <v>0</v>
      </c>
      <c r="N136">
        <v>8.6624999999999996</v>
      </c>
      <c r="O136">
        <f>IF(Table1[[#This Row],[Embarked]]="C",1,0)</f>
        <v>0</v>
      </c>
      <c r="P136">
        <f>IF(Table1[[#This Row],[Embarked]]="Q",1,0)</f>
        <v>0</v>
      </c>
      <c r="Q136">
        <f>IF(Table1[[#This Row],[Embarked]]="S",1,0)</f>
        <v>1</v>
      </c>
    </row>
    <row r="137" spans="1:17" x14ac:dyDescent="0.55000000000000004">
      <c r="A137">
        <v>381</v>
      </c>
      <c r="B137" t="s">
        <v>564</v>
      </c>
      <c r="C137" t="s">
        <v>565</v>
      </c>
      <c r="E137" t="s">
        <v>17</v>
      </c>
      <c r="F137" t="s">
        <v>20</v>
      </c>
      <c r="G137">
        <v>42</v>
      </c>
      <c r="H137">
        <v>1</v>
      </c>
      <c r="I137">
        <f>IF(Table1[[#This Row],[Sex]]="female",1,0)</f>
        <v>1</v>
      </c>
      <c r="J137">
        <f>IF(Table1[[#This Row],[Sex]]="male",1,0)</f>
        <v>0</v>
      </c>
      <c r="K137">
        <v>1</v>
      </c>
      <c r="L137">
        <v>0</v>
      </c>
      <c r="M137">
        <v>0</v>
      </c>
      <c r="N137">
        <v>227.52500000000001</v>
      </c>
      <c r="O137">
        <f>IF(Table1[[#This Row],[Embarked]]="C",1,0)</f>
        <v>1</v>
      </c>
      <c r="P137">
        <f>IF(Table1[[#This Row],[Embarked]]="Q",1,0)</f>
        <v>0</v>
      </c>
      <c r="Q137">
        <f>IF(Table1[[#This Row],[Embarked]]="S",1,0)</f>
        <v>0</v>
      </c>
    </row>
    <row r="138" spans="1:17" x14ac:dyDescent="0.55000000000000004">
      <c r="A138">
        <v>433</v>
      </c>
      <c r="B138" t="s">
        <v>626</v>
      </c>
      <c r="C138" t="s">
        <v>627</v>
      </c>
      <c r="E138" t="s">
        <v>17</v>
      </c>
      <c r="F138" t="s">
        <v>15</v>
      </c>
      <c r="G138">
        <v>42</v>
      </c>
      <c r="H138">
        <v>1</v>
      </c>
      <c r="I138">
        <f>IF(Table1[[#This Row],[Sex]]="female",1,0)</f>
        <v>1</v>
      </c>
      <c r="J138">
        <f>IF(Table1[[#This Row],[Sex]]="male",1,0)</f>
        <v>0</v>
      </c>
      <c r="K138">
        <v>2</v>
      </c>
      <c r="L138">
        <v>1</v>
      </c>
      <c r="M138">
        <v>0</v>
      </c>
      <c r="N138">
        <v>26</v>
      </c>
      <c r="O138">
        <f>IF(Table1[[#This Row],[Embarked]]="C",1,0)</f>
        <v>0</v>
      </c>
      <c r="P138">
        <f>IF(Table1[[#This Row],[Embarked]]="Q",1,0)</f>
        <v>0</v>
      </c>
      <c r="Q138">
        <f>IF(Table1[[#This Row],[Embarked]]="S",1,0)</f>
        <v>1</v>
      </c>
    </row>
    <row r="139" spans="1:17" x14ac:dyDescent="0.55000000000000004">
      <c r="A139">
        <v>622</v>
      </c>
      <c r="B139" t="s">
        <v>881</v>
      </c>
      <c r="C139">
        <v>11753</v>
      </c>
      <c r="D139" t="s">
        <v>882</v>
      </c>
      <c r="E139" t="s">
        <v>13</v>
      </c>
      <c r="F139" t="s">
        <v>15</v>
      </c>
      <c r="G139">
        <v>42</v>
      </c>
      <c r="H139">
        <v>1</v>
      </c>
      <c r="I139">
        <f>IF(Table1[[#This Row],[Sex]]="female",1,0)</f>
        <v>0</v>
      </c>
      <c r="J139">
        <f>IF(Table1[[#This Row],[Sex]]="male",1,0)</f>
        <v>1</v>
      </c>
      <c r="K139">
        <v>1</v>
      </c>
      <c r="L139">
        <v>1</v>
      </c>
      <c r="M139">
        <v>0</v>
      </c>
      <c r="N139">
        <v>52.554200000000002</v>
      </c>
      <c r="O139">
        <f>IF(Table1[[#This Row],[Embarked]]="C",1,0)</f>
        <v>0</v>
      </c>
      <c r="P139">
        <f>IF(Table1[[#This Row],[Embarked]]="Q",1,0)</f>
        <v>0</v>
      </c>
      <c r="Q139">
        <f>IF(Table1[[#This Row],[Embarked]]="S",1,0)</f>
        <v>1</v>
      </c>
    </row>
    <row r="140" spans="1:17" x14ac:dyDescent="0.55000000000000004">
      <c r="A140">
        <v>700</v>
      </c>
      <c r="B140" t="s">
        <v>980</v>
      </c>
      <c r="C140">
        <v>348121</v>
      </c>
      <c r="D140" t="s">
        <v>981</v>
      </c>
      <c r="E140" t="s">
        <v>13</v>
      </c>
      <c r="F140" t="s">
        <v>15</v>
      </c>
      <c r="G140">
        <v>42</v>
      </c>
      <c r="H140">
        <v>0</v>
      </c>
      <c r="I140">
        <f>IF(Table1[[#This Row],[Sex]]="female",1,0)</f>
        <v>0</v>
      </c>
      <c r="J140">
        <f>IF(Table1[[#This Row],[Sex]]="male",1,0)</f>
        <v>1</v>
      </c>
      <c r="K140">
        <v>3</v>
      </c>
      <c r="L140">
        <v>0</v>
      </c>
      <c r="M140">
        <v>0</v>
      </c>
      <c r="N140">
        <v>7.65</v>
      </c>
      <c r="O140">
        <f>IF(Table1[[#This Row],[Embarked]]="C",1,0)</f>
        <v>0</v>
      </c>
      <c r="P140">
        <f>IF(Table1[[#This Row],[Embarked]]="Q",1,0)</f>
        <v>0</v>
      </c>
      <c r="Q140">
        <f>IF(Table1[[#This Row],[Embarked]]="S",1,0)</f>
        <v>1</v>
      </c>
    </row>
    <row r="141" spans="1:17" x14ac:dyDescent="0.55000000000000004">
      <c r="A141">
        <v>708</v>
      </c>
      <c r="B141" t="s">
        <v>992</v>
      </c>
      <c r="C141" t="s">
        <v>993</v>
      </c>
      <c r="D141" t="s">
        <v>986</v>
      </c>
      <c r="E141" t="s">
        <v>13</v>
      </c>
      <c r="F141" t="s">
        <v>15</v>
      </c>
      <c r="G141">
        <v>42</v>
      </c>
      <c r="H141">
        <v>1</v>
      </c>
      <c r="I141">
        <f>IF(Table1[[#This Row],[Sex]]="female",1,0)</f>
        <v>0</v>
      </c>
      <c r="J141">
        <f>IF(Table1[[#This Row],[Sex]]="male",1,0)</f>
        <v>1</v>
      </c>
      <c r="K141">
        <v>1</v>
      </c>
      <c r="L141">
        <v>0</v>
      </c>
      <c r="M141">
        <v>0</v>
      </c>
      <c r="N141">
        <v>26.287500000000001</v>
      </c>
      <c r="O141">
        <f>IF(Table1[[#This Row],[Embarked]]="C",1,0)</f>
        <v>0</v>
      </c>
      <c r="P141">
        <f>IF(Table1[[#This Row],[Embarked]]="Q",1,0)</f>
        <v>0</v>
      </c>
      <c r="Q141">
        <f>IF(Table1[[#This Row],[Embarked]]="S",1,0)</f>
        <v>1</v>
      </c>
    </row>
    <row r="142" spans="1:17" x14ac:dyDescent="0.55000000000000004">
      <c r="A142">
        <v>846</v>
      </c>
      <c r="B142" t="s">
        <v>1164</v>
      </c>
      <c r="C142" t="s">
        <v>1165</v>
      </c>
      <c r="E142" t="s">
        <v>13</v>
      </c>
      <c r="F142" t="s">
        <v>15</v>
      </c>
      <c r="G142">
        <v>42</v>
      </c>
      <c r="H142">
        <v>0</v>
      </c>
      <c r="I142">
        <f>IF(Table1[[#This Row],[Sex]]="female",1,0)</f>
        <v>0</v>
      </c>
      <c r="J142">
        <f>IF(Table1[[#This Row],[Sex]]="male",1,0)</f>
        <v>1</v>
      </c>
      <c r="K142">
        <v>3</v>
      </c>
      <c r="L142">
        <v>0</v>
      </c>
      <c r="M142">
        <v>0</v>
      </c>
      <c r="N142">
        <v>7.55</v>
      </c>
      <c r="O142">
        <f>IF(Table1[[#This Row],[Embarked]]="C",1,0)</f>
        <v>0</v>
      </c>
      <c r="P142">
        <f>IF(Table1[[#This Row],[Embarked]]="Q",1,0)</f>
        <v>0</v>
      </c>
      <c r="Q142">
        <f>IF(Table1[[#This Row],[Embarked]]="S",1,0)</f>
        <v>1</v>
      </c>
    </row>
    <row r="143" spans="1:17" x14ac:dyDescent="0.55000000000000004">
      <c r="A143">
        <v>866</v>
      </c>
      <c r="B143" t="s">
        <v>1188</v>
      </c>
      <c r="C143">
        <v>236852</v>
      </c>
      <c r="E143" t="s">
        <v>17</v>
      </c>
      <c r="F143" t="s">
        <v>15</v>
      </c>
      <c r="G143">
        <v>42</v>
      </c>
      <c r="H143">
        <v>1</v>
      </c>
      <c r="I143">
        <f>IF(Table1[[#This Row],[Sex]]="female",1,0)</f>
        <v>1</v>
      </c>
      <c r="J143">
        <f>IF(Table1[[#This Row],[Sex]]="male",1,0)</f>
        <v>0</v>
      </c>
      <c r="K143">
        <v>2</v>
      </c>
      <c r="L143">
        <v>0</v>
      </c>
      <c r="M143">
        <v>0</v>
      </c>
      <c r="N143">
        <v>13</v>
      </c>
      <c r="O143">
        <f>IF(Table1[[#This Row],[Embarked]]="C",1,0)</f>
        <v>0</v>
      </c>
      <c r="P143">
        <f>IF(Table1[[#This Row],[Embarked]]="Q",1,0)</f>
        <v>0</v>
      </c>
      <c r="Q143">
        <f>IF(Table1[[#This Row],[Embarked]]="S",1,0)</f>
        <v>1</v>
      </c>
    </row>
    <row r="144" spans="1:17" x14ac:dyDescent="0.55000000000000004">
      <c r="A144">
        <v>255</v>
      </c>
      <c r="B144" t="s">
        <v>385</v>
      </c>
      <c r="C144">
        <v>370129</v>
      </c>
      <c r="E144" t="s">
        <v>17</v>
      </c>
      <c r="F144" t="s">
        <v>15</v>
      </c>
      <c r="G144">
        <v>41</v>
      </c>
      <c r="H144">
        <v>0</v>
      </c>
      <c r="I144">
        <f>IF(Table1[[#This Row],[Sex]]="female",1,0)</f>
        <v>1</v>
      </c>
      <c r="J144">
        <f>IF(Table1[[#This Row],[Sex]]="male",1,0)</f>
        <v>0</v>
      </c>
      <c r="K144">
        <v>3</v>
      </c>
      <c r="L144">
        <v>0</v>
      </c>
      <c r="M144">
        <v>2</v>
      </c>
      <c r="N144">
        <v>20.212499999999999</v>
      </c>
      <c r="O144">
        <f>IF(Table1[[#This Row],[Embarked]]="C",1,0)</f>
        <v>0</v>
      </c>
      <c r="P144">
        <f>IF(Table1[[#This Row],[Embarked]]="Q",1,0)</f>
        <v>0</v>
      </c>
      <c r="Q144">
        <f>IF(Table1[[#This Row],[Embarked]]="S",1,0)</f>
        <v>1</v>
      </c>
    </row>
    <row r="145" spans="1:17" x14ac:dyDescent="0.55000000000000004">
      <c r="A145">
        <v>273</v>
      </c>
      <c r="B145" t="s">
        <v>413</v>
      </c>
      <c r="C145">
        <v>250644</v>
      </c>
      <c r="E145" t="s">
        <v>17</v>
      </c>
      <c r="F145" t="s">
        <v>15</v>
      </c>
      <c r="G145">
        <v>41</v>
      </c>
      <c r="H145">
        <v>1</v>
      </c>
      <c r="I145">
        <f>IF(Table1[[#This Row],[Sex]]="female",1,0)</f>
        <v>1</v>
      </c>
      <c r="J145">
        <f>IF(Table1[[#This Row],[Sex]]="male",1,0)</f>
        <v>0</v>
      </c>
      <c r="K145">
        <v>2</v>
      </c>
      <c r="L145">
        <v>0</v>
      </c>
      <c r="M145">
        <v>1</v>
      </c>
      <c r="N145">
        <v>19.5</v>
      </c>
      <c r="O145">
        <f>IF(Table1[[#This Row],[Embarked]]="C",1,0)</f>
        <v>0</v>
      </c>
      <c r="P145">
        <f>IF(Table1[[#This Row],[Embarked]]="Q",1,0)</f>
        <v>0</v>
      </c>
      <c r="Q145">
        <f>IF(Table1[[#This Row],[Embarked]]="S",1,0)</f>
        <v>1</v>
      </c>
    </row>
    <row r="146" spans="1:17" x14ac:dyDescent="0.55000000000000004">
      <c r="A146">
        <v>338</v>
      </c>
      <c r="B146" t="s">
        <v>508</v>
      </c>
      <c r="C146">
        <v>16966</v>
      </c>
      <c r="D146" t="s">
        <v>509</v>
      </c>
      <c r="E146" t="s">
        <v>17</v>
      </c>
      <c r="F146" t="s">
        <v>20</v>
      </c>
      <c r="G146">
        <v>41</v>
      </c>
      <c r="H146">
        <v>1</v>
      </c>
      <c r="I146">
        <f>IF(Table1[[#This Row],[Sex]]="female",1,0)</f>
        <v>1</v>
      </c>
      <c r="J146">
        <f>IF(Table1[[#This Row],[Sex]]="male",1,0)</f>
        <v>0</v>
      </c>
      <c r="K146">
        <v>1</v>
      </c>
      <c r="L146">
        <v>0</v>
      </c>
      <c r="M146">
        <v>0</v>
      </c>
      <c r="N146">
        <v>134.5</v>
      </c>
      <c r="O146">
        <f>IF(Table1[[#This Row],[Embarked]]="C",1,0)</f>
        <v>1</v>
      </c>
      <c r="P146">
        <f>IF(Table1[[#This Row],[Embarked]]="Q",1,0)</f>
        <v>0</v>
      </c>
      <c r="Q146">
        <f>IF(Table1[[#This Row],[Embarked]]="S",1,0)</f>
        <v>0</v>
      </c>
    </row>
    <row r="147" spans="1:17" x14ac:dyDescent="0.55000000000000004">
      <c r="A147">
        <v>639</v>
      </c>
      <c r="B147" t="s">
        <v>904</v>
      </c>
      <c r="C147">
        <v>3101295</v>
      </c>
      <c r="E147" t="s">
        <v>17</v>
      </c>
      <c r="F147" t="s">
        <v>15</v>
      </c>
      <c r="G147">
        <v>41</v>
      </c>
      <c r="H147">
        <v>0</v>
      </c>
      <c r="I147">
        <f>IF(Table1[[#This Row],[Sex]]="female",1,0)</f>
        <v>1</v>
      </c>
      <c r="J147">
        <f>IF(Table1[[#This Row],[Sex]]="male",1,0)</f>
        <v>0</v>
      </c>
      <c r="K147">
        <v>3</v>
      </c>
      <c r="L147">
        <v>0</v>
      </c>
      <c r="M147">
        <v>5</v>
      </c>
      <c r="N147">
        <v>39.6875</v>
      </c>
      <c r="O147">
        <f>IF(Table1[[#This Row],[Embarked]]="C",1,0)</f>
        <v>0</v>
      </c>
      <c r="P147">
        <f>IF(Table1[[#This Row],[Embarked]]="Q",1,0)</f>
        <v>0</v>
      </c>
      <c r="Q147">
        <f>IF(Table1[[#This Row],[Embarked]]="S",1,0)</f>
        <v>1</v>
      </c>
    </row>
    <row r="148" spans="1:17" x14ac:dyDescent="0.55000000000000004">
      <c r="A148">
        <v>762</v>
      </c>
      <c r="B148" t="s">
        <v>1058</v>
      </c>
      <c r="C148" t="s">
        <v>1059</v>
      </c>
      <c r="E148" t="s">
        <v>13</v>
      </c>
      <c r="F148" t="s">
        <v>15</v>
      </c>
      <c r="G148">
        <v>41</v>
      </c>
      <c r="H148">
        <v>0</v>
      </c>
      <c r="I148">
        <f>IF(Table1[[#This Row],[Sex]]="female",1,0)</f>
        <v>0</v>
      </c>
      <c r="J148">
        <f>IF(Table1[[#This Row],[Sex]]="male",1,0)</f>
        <v>1</v>
      </c>
      <c r="K148">
        <v>3</v>
      </c>
      <c r="L148">
        <v>0</v>
      </c>
      <c r="M148">
        <v>0</v>
      </c>
      <c r="N148">
        <v>7.125</v>
      </c>
      <c r="O148">
        <f>IF(Table1[[#This Row],[Embarked]]="C",1,0)</f>
        <v>0</v>
      </c>
      <c r="P148">
        <f>IF(Table1[[#This Row],[Embarked]]="Q",1,0)</f>
        <v>0</v>
      </c>
      <c r="Q148">
        <f>IF(Table1[[#This Row],[Embarked]]="S",1,0)</f>
        <v>1</v>
      </c>
    </row>
    <row r="149" spans="1:17" x14ac:dyDescent="0.55000000000000004">
      <c r="A149">
        <v>861</v>
      </c>
      <c r="B149" t="s">
        <v>1183</v>
      </c>
      <c r="C149">
        <v>350026</v>
      </c>
      <c r="E149" t="s">
        <v>13</v>
      </c>
      <c r="F149" t="s">
        <v>15</v>
      </c>
      <c r="G149">
        <v>41</v>
      </c>
      <c r="H149">
        <v>0</v>
      </c>
      <c r="I149">
        <f>IF(Table1[[#This Row],[Sex]]="female",1,0)</f>
        <v>0</v>
      </c>
      <c r="J149">
        <f>IF(Table1[[#This Row],[Sex]]="male",1,0)</f>
        <v>1</v>
      </c>
      <c r="K149">
        <v>3</v>
      </c>
      <c r="L149">
        <v>2</v>
      </c>
      <c r="M149">
        <v>0</v>
      </c>
      <c r="N149">
        <v>14.1083</v>
      </c>
      <c r="O149">
        <f>IF(Table1[[#This Row],[Embarked]]="C",1,0)</f>
        <v>0</v>
      </c>
      <c r="P149">
        <f>IF(Table1[[#This Row],[Embarked]]="Q",1,0)</f>
        <v>0</v>
      </c>
      <c r="Q149">
        <f>IF(Table1[[#This Row],[Embarked]]="S",1,0)</f>
        <v>1</v>
      </c>
    </row>
    <row r="150" spans="1:17" x14ac:dyDescent="0.55000000000000004">
      <c r="A150">
        <v>154</v>
      </c>
      <c r="B150" t="s">
        <v>240</v>
      </c>
      <c r="C150" t="s">
        <v>241</v>
      </c>
      <c r="E150" t="s">
        <v>13</v>
      </c>
      <c r="F150" t="s">
        <v>15</v>
      </c>
      <c r="G150">
        <v>40.5</v>
      </c>
      <c r="H150">
        <v>0</v>
      </c>
      <c r="I150">
        <f>IF(Table1[[#This Row],[Sex]]="female",1,0)</f>
        <v>0</v>
      </c>
      <c r="J150">
        <f>IF(Table1[[#This Row],[Sex]]="male",1,0)</f>
        <v>1</v>
      </c>
      <c r="K150">
        <v>3</v>
      </c>
      <c r="L150">
        <v>0</v>
      </c>
      <c r="M150">
        <v>2</v>
      </c>
      <c r="N150">
        <v>14.5</v>
      </c>
      <c r="O150">
        <f>IF(Table1[[#This Row],[Embarked]]="C",1,0)</f>
        <v>0</v>
      </c>
      <c r="P150">
        <f>IF(Table1[[#This Row],[Embarked]]="Q",1,0)</f>
        <v>0</v>
      </c>
      <c r="Q150">
        <f>IF(Table1[[#This Row],[Embarked]]="S",1,0)</f>
        <v>1</v>
      </c>
    </row>
    <row r="151" spans="1:17" x14ac:dyDescent="0.55000000000000004">
      <c r="A151">
        <v>526</v>
      </c>
      <c r="B151" t="s">
        <v>755</v>
      </c>
      <c r="C151">
        <v>367232</v>
      </c>
      <c r="E151" t="s">
        <v>13</v>
      </c>
      <c r="F151" t="s">
        <v>27</v>
      </c>
      <c r="G151">
        <v>40.5</v>
      </c>
      <c r="H151">
        <v>0</v>
      </c>
      <c r="I151">
        <f>IF(Table1[[#This Row],[Sex]]="female",1,0)</f>
        <v>0</v>
      </c>
      <c r="J151">
        <f>IF(Table1[[#This Row],[Sex]]="male",1,0)</f>
        <v>1</v>
      </c>
      <c r="K151">
        <v>3</v>
      </c>
      <c r="L151">
        <v>0</v>
      </c>
      <c r="M151">
        <v>0</v>
      </c>
      <c r="N151">
        <v>7.75</v>
      </c>
      <c r="O151">
        <f>IF(Table1[[#This Row],[Embarked]]="C",1,0)</f>
        <v>0</v>
      </c>
      <c r="P151">
        <f>IF(Table1[[#This Row],[Embarked]]="Q",1,0)</f>
        <v>1</v>
      </c>
      <c r="Q151">
        <f>IF(Table1[[#This Row],[Embarked]]="S",1,0)</f>
        <v>0</v>
      </c>
    </row>
    <row r="152" spans="1:17" x14ac:dyDescent="0.55000000000000004">
      <c r="A152">
        <v>31</v>
      </c>
      <c r="B152" t="s">
        <v>60</v>
      </c>
      <c r="C152" t="s">
        <v>61</v>
      </c>
      <c r="E152" t="s">
        <v>13</v>
      </c>
      <c r="F152" t="s">
        <v>20</v>
      </c>
      <c r="G152">
        <v>40</v>
      </c>
      <c r="H152">
        <v>0</v>
      </c>
      <c r="I152">
        <f>IF(Table1[[#This Row],[Sex]]="female",1,0)</f>
        <v>0</v>
      </c>
      <c r="J152">
        <f>IF(Table1[[#This Row],[Sex]]="male",1,0)</f>
        <v>1</v>
      </c>
      <c r="K152">
        <v>1</v>
      </c>
      <c r="L152">
        <v>0</v>
      </c>
      <c r="M152">
        <v>0</v>
      </c>
      <c r="N152">
        <v>27.720800000000001</v>
      </c>
      <c r="O152">
        <f>IF(Table1[[#This Row],[Embarked]]="C",1,0)</f>
        <v>1</v>
      </c>
      <c r="P152">
        <f>IF(Table1[[#This Row],[Embarked]]="Q",1,0)</f>
        <v>0</v>
      </c>
      <c r="Q152">
        <f>IF(Table1[[#This Row],[Embarked]]="S",1,0)</f>
        <v>0</v>
      </c>
    </row>
    <row r="153" spans="1:17" x14ac:dyDescent="0.55000000000000004">
      <c r="A153">
        <v>41</v>
      </c>
      <c r="B153" t="s">
        <v>76</v>
      </c>
      <c r="C153">
        <v>7546</v>
      </c>
      <c r="E153" t="s">
        <v>17</v>
      </c>
      <c r="F153" t="s">
        <v>15</v>
      </c>
      <c r="G153">
        <v>40</v>
      </c>
      <c r="H153">
        <v>0</v>
      </c>
      <c r="I153">
        <f>IF(Table1[[#This Row],[Sex]]="female",1,0)</f>
        <v>1</v>
      </c>
      <c r="J153">
        <f>IF(Table1[[#This Row],[Sex]]="male",1,0)</f>
        <v>0</v>
      </c>
      <c r="K153">
        <v>3</v>
      </c>
      <c r="L153">
        <v>1</v>
      </c>
      <c r="M153">
        <v>0</v>
      </c>
      <c r="N153">
        <v>9.4749999999999996</v>
      </c>
      <c r="O153">
        <f>IF(Table1[[#This Row],[Embarked]]="C",1,0)</f>
        <v>0</v>
      </c>
      <c r="P153">
        <f>IF(Table1[[#This Row],[Embarked]]="Q",1,0)</f>
        <v>0</v>
      </c>
      <c r="Q153">
        <f>IF(Table1[[#This Row],[Embarked]]="S",1,0)</f>
        <v>1</v>
      </c>
    </row>
    <row r="154" spans="1:17" x14ac:dyDescent="0.55000000000000004">
      <c r="A154">
        <v>162</v>
      </c>
      <c r="B154" t="s">
        <v>253</v>
      </c>
      <c r="C154" t="s">
        <v>254</v>
      </c>
      <c r="E154" t="s">
        <v>17</v>
      </c>
      <c r="F154" t="s">
        <v>15</v>
      </c>
      <c r="G154">
        <v>40</v>
      </c>
      <c r="H154">
        <v>1</v>
      </c>
      <c r="I154">
        <f>IF(Table1[[#This Row],[Sex]]="female",1,0)</f>
        <v>1</v>
      </c>
      <c r="J154">
        <f>IF(Table1[[#This Row],[Sex]]="male",1,0)</f>
        <v>0</v>
      </c>
      <c r="K154">
        <v>2</v>
      </c>
      <c r="L154">
        <v>0</v>
      </c>
      <c r="M154">
        <v>0</v>
      </c>
      <c r="N154">
        <v>15.75</v>
      </c>
      <c r="O154">
        <f>IF(Table1[[#This Row],[Embarked]]="C",1,0)</f>
        <v>0</v>
      </c>
      <c r="P154">
        <f>IF(Table1[[#This Row],[Embarked]]="Q",1,0)</f>
        <v>0</v>
      </c>
      <c r="Q154">
        <f>IF(Table1[[#This Row],[Embarked]]="S",1,0)</f>
        <v>1</v>
      </c>
    </row>
    <row r="155" spans="1:17" x14ac:dyDescent="0.55000000000000004">
      <c r="A155">
        <v>189</v>
      </c>
      <c r="B155" t="s">
        <v>292</v>
      </c>
      <c r="C155">
        <v>364849</v>
      </c>
      <c r="E155" t="s">
        <v>13</v>
      </c>
      <c r="F155" t="s">
        <v>27</v>
      </c>
      <c r="G155">
        <v>40</v>
      </c>
      <c r="H155">
        <v>0</v>
      </c>
      <c r="I155">
        <f>IF(Table1[[#This Row],[Sex]]="female",1,0)</f>
        <v>0</v>
      </c>
      <c r="J155">
        <f>IF(Table1[[#This Row],[Sex]]="male",1,0)</f>
        <v>1</v>
      </c>
      <c r="K155">
        <v>3</v>
      </c>
      <c r="L155">
        <v>1</v>
      </c>
      <c r="M155">
        <v>1</v>
      </c>
      <c r="N155">
        <v>15.5</v>
      </c>
      <c r="O155">
        <f>IF(Table1[[#This Row],[Embarked]]="C",1,0)</f>
        <v>0</v>
      </c>
      <c r="P155">
        <f>IF(Table1[[#This Row],[Embarked]]="Q",1,0)</f>
        <v>1</v>
      </c>
      <c r="Q155">
        <f>IF(Table1[[#This Row],[Embarked]]="S",1,0)</f>
        <v>0</v>
      </c>
    </row>
    <row r="156" spans="1:17" x14ac:dyDescent="0.55000000000000004">
      <c r="A156">
        <v>210</v>
      </c>
      <c r="B156" t="s">
        <v>317</v>
      </c>
      <c r="C156">
        <v>112277</v>
      </c>
      <c r="D156" t="s">
        <v>318</v>
      </c>
      <c r="E156" t="s">
        <v>13</v>
      </c>
      <c r="F156" t="s">
        <v>20</v>
      </c>
      <c r="G156">
        <v>40</v>
      </c>
      <c r="H156">
        <v>1</v>
      </c>
      <c r="I156">
        <f>IF(Table1[[#This Row],[Sex]]="female",1,0)</f>
        <v>0</v>
      </c>
      <c r="J156">
        <f>IF(Table1[[#This Row],[Sex]]="male",1,0)</f>
        <v>1</v>
      </c>
      <c r="K156">
        <v>1</v>
      </c>
      <c r="L156">
        <v>0</v>
      </c>
      <c r="M156">
        <v>0</v>
      </c>
      <c r="N156">
        <v>31</v>
      </c>
      <c r="O156">
        <f>IF(Table1[[#This Row],[Embarked]]="C",1,0)</f>
        <v>1</v>
      </c>
      <c r="P156">
        <f>IF(Table1[[#This Row],[Embarked]]="Q",1,0)</f>
        <v>0</v>
      </c>
      <c r="Q156">
        <f>IF(Table1[[#This Row],[Embarked]]="S",1,0)</f>
        <v>0</v>
      </c>
    </row>
    <row r="157" spans="1:17" x14ac:dyDescent="0.55000000000000004">
      <c r="A157">
        <v>264</v>
      </c>
      <c r="B157" t="s">
        <v>398</v>
      </c>
      <c r="C157">
        <v>112059</v>
      </c>
      <c r="D157" t="s">
        <v>399</v>
      </c>
      <c r="E157" t="s">
        <v>13</v>
      </c>
      <c r="F157" t="s">
        <v>15</v>
      </c>
      <c r="G157">
        <v>40</v>
      </c>
      <c r="H157">
        <v>0</v>
      </c>
      <c r="I157">
        <f>IF(Table1[[#This Row],[Sex]]="female",1,0)</f>
        <v>0</v>
      </c>
      <c r="J157">
        <f>IF(Table1[[#This Row],[Sex]]="male",1,0)</f>
        <v>1</v>
      </c>
      <c r="K157">
        <v>1</v>
      </c>
      <c r="L157">
        <v>0</v>
      </c>
      <c r="M157">
        <v>0</v>
      </c>
      <c r="N157">
        <v>0</v>
      </c>
      <c r="O157">
        <f>IF(Table1[[#This Row],[Embarked]]="C",1,0)</f>
        <v>0</v>
      </c>
      <c r="P157">
        <f>IF(Table1[[#This Row],[Embarked]]="Q",1,0)</f>
        <v>0</v>
      </c>
      <c r="Q157">
        <f>IF(Table1[[#This Row],[Embarked]]="S",1,0)</f>
        <v>1</v>
      </c>
    </row>
    <row r="158" spans="1:17" x14ac:dyDescent="0.55000000000000004">
      <c r="A158">
        <v>320</v>
      </c>
      <c r="B158" t="s">
        <v>483</v>
      </c>
      <c r="C158">
        <v>16966</v>
      </c>
      <c r="D158" t="s">
        <v>484</v>
      </c>
      <c r="E158" t="s">
        <v>17</v>
      </c>
      <c r="F158" t="s">
        <v>20</v>
      </c>
      <c r="G158">
        <v>40</v>
      </c>
      <c r="H158">
        <v>1</v>
      </c>
      <c r="I158">
        <f>IF(Table1[[#This Row],[Sex]]="female",1,0)</f>
        <v>1</v>
      </c>
      <c r="J158">
        <f>IF(Table1[[#This Row],[Sex]]="male",1,0)</f>
        <v>0</v>
      </c>
      <c r="K158">
        <v>1</v>
      </c>
      <c r="L158">
        <v>1</v>
      </c>
      <c r="M158">
        <v>1</v>
      </c>
      <c r="N158">
        <v>134.5</v>
      </c>
      <c r="O158">
        <f>IF(Table1[[#This Row],[Embarked]]="C",1,0)</f>
        <v>1</v>
      </c>
      <c r="P158">
        <f>IF(Table1[[#This Row],[Embarked]]="Q",1,0)</f>
        <v>0</v>
      </c>
      <c r="Q158">
        <f>IF(Table1[[#This Row],[Embarked]]="S",1,0)</f>
        <v>0</v>
      </c>
    </row>
    <row r="159" spans="1:17" x14ac:dyDescent="0.55000000000000004">
      <c r="A159">
        <v>347</v>
      </c>
      <c r="B159" t="s">
        <v>519</v>
      </c>
      <c r="C159">
        <v>31418</v>
      </c>
      <c r="E159" t="s">
        <v>17</v>
      </c>
      <c r="F159" t="s">
        <v>15</v>
      </c>
      <c r="G159">
        <v>40</v>
      </c>
      <c r="H159">
        <v>1</v>
      </c>
      <c r="I159">
        <f>IF(Table1[[#This Row],[Sex]]="female",1,0)</f>
        <v>1</v>
      </c>
      <c r="J159">
        <f>IF(Table1[[#This Row],[Sex]]="male",1,0)</f>
        <v>0</v>
      </c>
      <c r="K159">
        <v>2</v>
      </c>
      <c r="L159">
        <v>0</v>
      </c>
      <c r="M159">
        <v>0</v>
      </c>
      <c r="N159">
        <v>13</v>
      </c>
      <c r="O159">
        <f>IF(Table1[[#This Row],[Embarked]]="C",1,0)</f>
        <v>0</v>
      </c>
      <c r="P159">
        <f>IF(Table1[[#This Row],[Embarked]]="Q",1,0)</f>
        <v>0</v>
      </c>
      <c r="Q159">
        <f>IF(Table1[[#This Row],[Embarked]]="S",1,0)</f>
        <v>1</v>
      </c>
    </row>
    <row r="160" spans="1:17" x14ac:dyDescent="0.55000000000000004">
      <c r="A160">
        <v>361</v>
      </c>
      <c r="B160" t="s">
        <v>535</v>
      </c>
      <c r="C160">
        <v>347088</v>
      </c>
      <c r="E160" t="s">
        <v>13</v>
      </c>
      <c r="F160" t="s">
        <v>15</v>
      </c>
      <c r="G160">
        <v>40</v>
      </c>
      <c r="H160">
        <v>0</v>
      </c>
      <c r="I160">
        <f>IF(Table1[[#This Row],[Sex]]="female",1,0)</f>
        <v>0</v>
      </c>
      <c r="J160">
        <f>IF(Table1[[#This Row],[Sex]]="male",1,0)</f>
        <v>1</v>
      </c>
      <c r="K160">
        <v>3</v>
      </c>
      <c r="L160">
        <v>1</v>
      </c>
      <c r="M160">
        <v>4</v>
      </c>
      <c r="N160">
        <v>27.9</v>
      </c>
      <c r="O160">
        <f>IF(Table1[[#This Row],[Embarked]]="C",1,0)</f>
        <v>0</v>
      </c>
      <c r="P160">
        <f>IF(Table1[[#This Row],[Embarked]]="Q",1,0)</f>
        <v>0</v>
      </c>
      <c r="Q160">
        <f>IF(Table1[[#This Row],[Embarked]]="S",1,0)</f>
        <v>1</v>
      </c>
    </row>
    <row r="161" spans="1:17" x14ac:dyDescent="0.55000000000000004">
      <c r="A161">
        <v>562</v>
      </c>
      <c r="B161" t="s">
        <v>803</v>
      </c>
      <c r="C161">
        <v>349251</v>
      </c>
      <c r="E161" t="s">
        <v>13</v>
      </c>
      <c r="F161" t="s">
        <v>15</v>
      </c>
      <c r="G161">
        <v>40</v>
      </c>
      <c r="H161">
        <v>0</v>
      </c>
      <c r="I161">
        <f>IF(Table1[[#This Row],[Sex]]="female",1,0)</f>
        <v>0</v>
      </c>
      <c r="J161">
        <f>IF(Table1[[#This Row],[Sex]]="male",1,0)</f>
        <v>1</v>
      </c>
      <c r="K161">
        <v>3</v>
      </c>
      <c r="L161">
        <v>0</v>
      </c>
      <c r="M161">
        <v>0</v>
      </c>
      <c r="N161">
        <v>7.8958000000000004</v>
      </c>
      <c r="O161">
        <f>IF(Table1[[#This Row],[Embarked]]="C",1,0)</f>
        <v>0</v>
      </c>
      <c r="P161">
        <f>IF(Table1[[#This Row],[Embarked]]="Q",1,0)</f>
        <v>0</v>
      </c>
      <c r="Q161">
        <f>IF(Table1[[#This Row],[Embarked]]="S",1,0)</f>
        <v>1</v>
      </c>
    </row>
    <row r="162" spans="1:17" x14ac:dyDescent="0.55000000000000004">
      <c r="A162">
        <v>610</v>
      </c>
      <c r="B162" t="s">
        <v>868</v>
      </c>
      <c r="C162" t="s">
        <v>406</v>
      </c>
      <c r="D162" t="s">
        <v>407</v>
      </c>
      <c r="E162" t="s">
        <v>17</v>
      </c>
      <c r="F162" t="s">
        <v>15</v>
      </c>
      <c r="G162">
        <v>40</v>
      </c>
      <c r="H162">
        <v>1</v>
      </c>
      <c r="I162">
        <f>IF(Table1[[#This Row],[Sex]]="female",1,0)</f>
        <v>1</v>
      </c>
      <c r="J162">
        <f>IF(Table1[[#This Row],[Sex]]="male",1,0)</f>
        <v>0</v>
      </c>
      <c r="K162">
        <v>1</v>
      </c>
      <c r="L162">
        <v>0</v>
      </c>
      <c r="M162">
        <v>0</v>
      </c>
      <c r="N162">
        <v>153.46250000000001</v>
      </c>
      <c r="O162">
        <f>IF(Table1[[#This Row],[Embarked]]="C",1,0)</f>
        <v>0</v>
      </c>
      <c r="P162">
        <f>IF(Table1[[#This Row],[Embarked]]="Q",1,0)</f>
        <v>0</v>
      </c>
      <c r="Q162">
        <f>IF(Table1[[#This Row],[Embarked]]="S",1,0)</f>
        <v>1</v>
      </c>
    </row>
    <row r="163" spans="1:17" x14ac:dyDescent="0.55000000000000004">
      <c r="A163">
        <v>662</v>
      </c>
      <c r="B163" t="s">
        <v>931</v>
      </c>
      <c r="C163">
        <v>2623</v>
      </c>
      <c r="E163" t="s">
        <v>13</v>
      </c>
      <c r="F163" t="s">
        <v>20</v>
      </c>
      <c r="G163">
        <v>40</v>
      </c>
      <c r="H163">
        <v>0</v>
      </c>
      <c r="I163">
        <f>IF(Table1[[#This Row],[Sex]]="female",1,0)</f>
        <v>0</v>
      </c>
      <c r="J163">
        <f>IF(Table1[[#This Row],[Sex]]="male",1,0)</f>
        <v>1</v>
      </c>
      <c r="K163">
        <v>3</v>
      </c>
      <c r="L163">
        <v>0</v>
      </c>
      <c r="M163">
        <v>0</v>
      </c>
      <c r="N163">
        <v>7.2249999999999996</v>
      </c>
      <c r="O163">
        <f>IF(Table1[[#This Row],[Embarked]]="C",1,0)</f>
        <v>1</v>
      </c>
      <c r="P163">
        <f>IF(Table1[[#This Row],[Embarked]]="Q",1,0)</f>
        <v>0</v>
      </c>
      <c r="Q163">
        <f>IF(Table1[[#This Row],[Embarked]]="S",1,0)</f>
        <v>0</v>
      </c>
    </row>
    <row r="164" spans="1:17" x14ac:dyDescent="0.55000000000000004">
      <c r="A164">
        <v>671</v>
      </c>
      <c r="B164" t="s">
        <v>944</v>
      </c>
      <c r="C164">
        <v>29750</v>
      </c>
      <c r="E164" t="s">
        <v>17</v>
      </c>
      <c r="F164" t="s">
        <v>15</v>
      </c>
      <c r="G164">
        <v>40</v>
      </c>
      <c r="H164">
        <v>1</v>
      </c>
      <c r="I164">
        <f>IF(Table1[[#This Row],[Sex]]="female",1,0)</f>
        <v>1</v>
      </c>
      <c r="J164">
        <f>IF(Table1[[#This Row],[Sex]]="male",1,0)</f>
        <v>0</v>
      </c>
      <c r="K164">
        <v>2</v>
      </c>
      <c r="L164">
        <v>1</v>
      </c>
      <c r="M164">
        <v>1</v>
      </c>
      <c r="N164">
        <v>39</v>
      </c>
      <c r="O164">
        <f>IF(Table1[[#This Row],[Embarked]]="C",1,0)</f>
        <v>0</v>
      </c>
      <c r="P164">
        <f>IF(Table1[[#This Row],[Embarked]]="Q",1,0)</f>
        <v>0</v>
      </c>
      <c r="Q164">
        <f>IF(Table1[[#This Row],[Embarked]]="S",1,0)</f>
        <v>1</v>
      </c>
    </row>
    <row r="165" spans="1:17" x14ac:dyDescent="0.55000000000000004">
      <c r="A165">
        <v>14</v>
      </c>
      <c r="B165" t="s">
        <v>40</v>
      </c>
      <c r="C165">
        <v>347082</v>
      </c>
      <c r="E165" t="s">
        <v>13</v>
      </c>
      <c r="F165" t="s">
        <v>15</v>
      </c>
      <c r="G165">
        <v>39</v>
      </c>
      <c r="H165">
        <v>0</v>
      </c>
      <c r="I165">
        <f>IF(Table1[[#This Row],[Sex]]="female",1,0)</f>
        <v>0</v>
      </c>
      <c r="J165">
        <f>IF(Table1[[#This Row],[Sex]]="male",1,0)</f>
        <v>1</v>
      </c>
      <c r="K165">
        <v>3</v>
      </c>
      <c r="L165">
        <v>1</v>
      </c>
      <c r="M165">
        <v>5</v>
      </c>
      <c r="N165">
        <v>31.274999999999999</v>
      </c>
      <c r="O165">
        <f>IF(Table1[[#This Row],[Embarked]]="C",1,0)</f>
        <v>0</v>
      </c>
      <c r="P165">
        <f>IF(Table1[[#This Row],[Embarked]]="Q",1,0)</f>
        <v>0</v>
      </c>
      <c r="Q165">
        <f>IF(Table1[[#This Row],[Embarked]]="S",1,0)</f>
        <v>1</v>
      </c>
    </row>
    <row r="166" spans="1:17" x14ac:dyDescent="0.55000000000000004">
      <c r="A166">
        <v>401</v>
      </c>
      <c r="B166" t="s">
        <v>588</v>
      </c>
      <c r="C166" t="s">
        <v>589</v>
      </c>
      <c r="E166" t="s">
        <v>13</v>
      </c>
      <c r="F166" t="s">
        <v>15</v>
      </c>
      <c r="G166">
        <v>39</v>
      </c>
      <c r="H166">
        <v>1</v>
      </c>
      <c r="I166">
        <f>IF(Table1[[#This Row],[Sex]]="female",1,0)</f>
        <v>0</v>
      </c>
      <c r="J166">
        <f>IF(Table1[[#This Row],[Sex]]="male",1,0)</f>
        <v>1</v>
      </c>
      <c r="K166">
        <v>3</v>
      </c>
      <c r="L166">
        <v>0</v>
      </c>
      <c r="M166">
        <v>0</v>
      </c>
      <c r="N166">
        <v>7.9249999999999998</v>
      </c>
      <c r="O166">
        <f>IF(Table1[[#This Row],[Embarked]]="C",1,0)</f>
        <v>0</v>
      </c>
      <c r="P166">
        <f>IF(Table1[[#This Row],[Embarked]]="Q",1,0)</f>
        <v>0</v>
      </c>
      <c r="Q166">
        <f>IF(Table1[[#This Row],[Embarked]]="S",1,0)</f>
        <v>1</v>
      </c>
    </row>
    <row r="167" spans="1:17" x14ac:dyDescent="0.55000000000000004">
      <c r="A167">
        <v>529</v>
      </c>
      <c r="B167" t="s">
        <v>761</v>
      </c>
      <c r="C167">
        <v>3101296</v>
      </c>
      <c r="E167" t="s">
        <v>13</v>
      </c>
      <c r="F167" t="s">
        <v>15</v>
      </c>
      <c r="G167">
        <v>39</v>
      </c>
      <c r="H167">
        <v>0</v>
      </c>
      <c r="I167">
        <f>IF(Table1[[#This Row],[Sex]]="female",1,0)</f>
        <v>0</v>
      </c>
      <c r="J167">
        <f>IF(Table1[[#This Row],[Sex]]="male",1,0)</f>
        <v>1</v>
      </c>
      <c r="K167">
        <v>3</v>
      </c>
      <c r="L167">
        <v>0</v>
      </c>
      <c r="M167">
        <v>0</v>
      </c>
      <c r="N167">
        <v>7.9249999999999998</v>
      </c>
      <c r="O167">
        <f>IF(Table1[[#This Row],[Embarked]]="C",1,0)</f>
        <v>0</v>
      </c>
      <c r="P167">
        <f>IF(Table1[[#This Row],[Embarked]]="Q",1,0)</f>
        <v>0</v>
      </c>
      <c r="Q167">
        <f>IF(Table1[[#This Row],[Embarked]]="S",1,0)</f>
        <v>1</v>
      </c>
    </row>
    <row r="168" spans="1:17" x14ac:dyDescent="0.55000000000000004">
      <c r="A168">
        <v>559</v>
      </c>
      <c r="B168" t="s">
        <v>800</v>
      </c>
      <c r="C168">
        <v>110413</v>
      </c>
      <c r="D168" t="s">
        <v>397</v>
      </c>
      <c r="E168" t="s">
        <v>17</v>
      </c>
      <c r="F168" t="s">
        <v>15</v>
      </c>
      <c r="G168">
        <v>39</v>
      </c>
      <c r="H168">
        <v>1</v>
      </c>
      <c r="I168">
        <f>IF(Table1[[#This Row],[Sex]]="female",1,0)</f>
        <v>1</v>
      </c>
      <c r="J168">
        <f>IF(Table1[[#This Row],[Sex]]="male",1,0)</f>
        <v>0</v>
      </c>
      <c r="K168">
        <v>1</v>
      </c>
      <c r="L168">
        <v>1</v>
      </c>
      <c r="M168">
        <v>1</v>
      </c>
      <c r="N168">
        <v>79.650000000000006</v>
      </c>
      <c r="O168">
        <f>IF(Table1[[#This Row],[Embarked]]="C",1,0)</f>
        <v>0</v>
      </c>
      <c r="P168">
        <f>IF(Table1[[#This Row],[Embarked]]="Q",1,0)</f>
        <v>0</v>
      </c>
      <c r="Q168">
        <f>IF(Table1[[#This Row],[Embarked]]="S",1,0)</f>
        <v>1</v>
      </c>
    </row>
    <row r="169" spans="1:17" x14ac:dyDescent="0.55000000000000004">
      <c r="A169">
        <v>578</v>
      </c>
      <c r="B169" t="s">
        <v>826</v>
      </c>
      <c r="C169">
        <v>13507</v>
      </c>
      <c r="D169" t="s">
        <v>631</v>
      </c>
      <c r="E169" t="s">
        <v>17</v>
      </c>
      <c r="F169" t="s">
        <v>15</v>
      </c>
      <c r="G169">
        <v>39</v>
      </c>
      <c r="H169">
        <v>1</v>
      </c>
      <c r="I169">
        <f>IF(Table1[[#This Row],[Sex]]="female",1,0)</f>
        <v>1</v>
      </c>
      <c r="J169">
        <f>IF(Table1[[#This Row],[Sex]]="male",1,0)</f>
        <v>0</v>
      </c>
      <c r="K169">
        <v>1</v>
      </c>
      <c r="L169">
        <v>1</v>
      </c>
      <c r="M169">
        <v>0</v>
      </c>
      <c r="N169">
        <v>55.9</v>
      </c>
      <c r="O169">
        <f>IF(Table1[[#This Row],[Embarked]]="C",1,0)</f>
        <v>0</v>
      </c>
      <c r="P169">
        <f>IF(Table1[[#This Row],[Embarked]]="Q",1,0)</f>
        <v>0</v>
      </c>
      <c r="Q169">
        <f>IF(Table1[[#This Row],[Embarked]]="S",1,0)</f>
        <v>1</v>
      </c>
    </row>
    <row r="170" spans="1:17" x14ac:dyDescent="0.55000000000000004">
      <c r="A170">
        <v>582</v>
      </c>
      <c r="B170" t="s">
        <v>831</v>
      </c>
      <c r="C170">
        <v>17421</v>
      </c>
      <c r="D170" t="s">
        <v>832</v>
      </c>
      <c r="E170" t="s">
        <v>17</v>
      </c>
      <c r="F170" t="s">
        <v>20</v>
      </c>
      <c r="G170">
        <v>39</v>
      </c>
      <c r="H170">
        <v>1</v>
      </c>
      <c r="I170">
        <f>IF(Table1[[#This Row],[Sex]]="female",1,0)</f>
        <v>1</v>
      </c>
      <c r="J170">
        <f>IF(Table1[[#This Row],[Sex]]="male",1,0)</f>
        <v>0</v>
      </c>
      <c r="K170">
        <v>1</v>
      </c>
      <c r="L170">
        <v>1</v>
      </c>
      <c r="M170">
        <v>1</v>
      </c>
      <c r="N170">
        <v>110.88330000000001</v>
      </c>
      <c r="O170">
        <f>IF(Table1[[#This Row],[Embarked]]="C",1,0)</f>
        <v>1</v>
      </c>
      <c r="P170">
        <f>IF(Table1[[#This Row],[Embarked]]="Q",1,0)</f>
        <v>0</v>
      </c>
      <c r="Q170">
        <f>IF(Table1[[#This Row],[Embarked]]="S",1,0)</f>
        <v>0</v>
      </c>
    </row>
    <row r="171" spans="1:17" x14ac:dyDescent="0.55000000000000004">
      <c r="A171">
        <v>611</v>
      </c>
      <c r="B171" t="s">
        <v>869</v>
      </c>
      <c r="C171">
        <v>347082</v>
      </c>
      <c r="E171" t="s">
        <v>17</v>
      </c>
      <c r="F171" t="s">
        <v>15</v>
      </c>
      <c r="G171">
        <v>39</v>
      </c>
      <c r="H171">
        <v>0</v>
      </c>
      <c r="I171">
        <f>IF(Table1[[#This Row],[Sex]]="female",1,0)</f>
        <v>1</v>
      </c>
      <c r="J171">
        <f>IF(Table1[[#This Row],[Sex]]="male",1,0)</f>
        <v>0</v>
      </c>
      <c r="K171">
        <v>3</v>
      </c>
      <c r="L171">
        <v>1</v>
      </c>
      <c r="M171">
        <v>5</v>
      </c>
      <c r="N171">
        <v>31.274999999999999</v>
      </c>
      <c r="O171">
        <f>IF(Table1[[#This Row],[Embarked]]="C",1,0)</f>
        <v>0</v>
      </c>
      <c r="P171">
        <f>IF(Table1[[#This Row],[Embarked]]="Q",1,0)</f>
        <v>0</v>
      </c>
      <c r="Q171">
        <f>IF(Table1[[#This Row],[Embarked]]="S",1,0)</f>
        <v>1</v>
      </c>
    </row>
    <row r="172" spans="1:17" x14ac:dyDescent="0.55000000000000004">
      <c r="A172">
        <v>706</v>
      </c>
      <c r="B172" t="s">
        <v>990</v>
      </c>
      <c r="C172">
        <v>250655</v>
      </c>
      <c r="E172" t="s">
        <v>13</v>
      </c>
      <c r="F172" t="s">
        <v>15</v>
      </c>
      <c r="G172">
        <v>39</v>
      </c>
      <c r="H172">
        <v>0</v>
      </c>
      <c r="I172">
        <f>IF(Table1[[#This Row],[Sex]]="female",1,0)</f>
        <v>0</v>
      </c>
      <c r="J172">
        <f>IF(Table1[[#This Row],[Sex]]="male",1,0)</f>
        <v>1</v>
      </c>
      <c r="K172">
        <v>2</v>
      </c>
      <c r="L172">
        <v>0</v>
      </c>
      <c r="M172">
        <v>0</v>
      </c>
      <c r="N172">
        <v>26</v>
      </c>
      <c r="O172">
        <f>IF(Table1[[#This Row],[Embarked]]="C",1,0)</f>
        <v>0</v>
      </c>
      <c r="P172">
        <f>IF(Table1[[#This Row],[Embarked]]="Q",1,0)</f>
        <v>0</v>
      </c>
      <c r="Q172">
        <f>IF(Table1[[#This Row],[Embarked]]="S",1,0)</f>
        <v>1</v>
      </c>
    </row>
    <row r="173" spans="1:17" x14ac:dyDescent="0.55000000000000004">
      <c r="A173">
        <v>796</v>
      </c>
      <c r="B173" t="s">
        <v>1103</v>
      </c>
      <c r="C173">
        <v>28213</v>
      </c>
      <c r="E173" t="s">
        <v>13</v>
      </c>
      <c r="F173" t="s">
        <v>15</v>
      </c>
      <c r="G173">
        <v>39</v>
      </c>
      <c r="H173">
        <v>0</v>
      </c>
      <c r="I173">
        <f>IF(Table1[[#This Row],[Sex]]="female",1,0)</f>
        <v>0</v>
      </c>
      <c r="J173">
        <f>IF(Table1[[#This Row],[Sex]]="male",1,0)</f>
        <v>1</v>
      </c>
      <c r="K173">
        <v>2</v>
      </c>
      <c r="L173">
        <v>0</v>
      </c>
      <c r="M173">
        <v>0</v>
      </c>
      <c r="N173">
        <v>13</v>
      </c>
      <c r="O173">
        <f>IF(Table1[[#This Row],[Embarked]]="C",1,0)</f>
        <v>0</v>
      </c>
      <c r="P173">
        <f>IF(Table1[[#This Row],[Embarked]]="Q",1,0)</f>
        <v>0</v>
      </c>
      <c r="Q173">
        <f>IF(Table1[[#This Row],[Embarked]]="S",1,0)</f>
        <v>1</v>
      </c>
    </row>
    <row r="174" spans="1:17" x14ac:dyDescent="0.55000000000000004">
      <c r="A174">
        <v>807</v>
      </c>
      <c r="B174" t="s">
        <v>1115</v>
      </c>
      <c r="C174">
        <v>112050</v>
      </c>
      <c r="D174" t="s">
        <v>1116</v>
      </c>
      <c r="E174" t="s">
        <v>13</v>
      </c>
      <c r="F174" t="s">
        <v>15</v>
      </c>
      <c r="G174">
        <v>39</v>
      </c>
      <c r="H174">
        <v>0</v>
      </c>
      <c r="I174">
        <f>IF(Table1[[#This Row],[Sex]]="female",1,0)</f>
        <v>0</v>
      </c>
      <c r="J174">
        <f>IF(Table1[[#This Row],[Sex]]="male",1,0)</f>
        <v>1</v>
      </c>
      <c r="K174">
        <v>1</v>
      </c>
      <c r="L174">
        <v>0</v>
      </c>
      <c r="M174">
        <v>0</v>
      </c>
      <c r="N174">
        <v>0</v>
      </c>
      <c r="O174">
        <f>IF(Table1[[#This Row],[Embarked]]="C",1,0)</f>
        <v>0</v>
      </c>
      <c r="P174">
        <f>IF(Table1[[#This Row],[Embarked]]="Q",1,0)</f>
        <v>0</v>
      </c>
      <c r="Q174">
        <f>IF(Table1[[#This Row],[Embarked]]="S",1,0)</f>
        <v>1</v>
      </c>
    </row>
    <row r="175" spans="1:17" x14ac:dyDescent="0.55000000000000004">
      <c r="A175">
        <v>809</v>
      </c>
      <c r="B175" t="s">
        <v>1118</v>
      </c>
      <c r="C175">
        <v>248723</v>
      </c>
      <c r="E175" t="s">
        <v>13</v>
      </c>
      <c r="F175" t="s">
        <v>15</v>
      </c>
      <c r="G175">
        <v>39</v>
      </c>
      <c r="H175">
        <v>0</v>
      </c>
      <c r="I175">
        <f>IF(Table1[[#This Row],[Sex]]="female",1,0)</f>
        <v>0</v>
      </c>
      <c r="J175">
        <f>IF(Table1[[#This Row],[Sex]]="male",1,0)</f>
        <v>1</v>
      </c>
      <c r="K175">
        <v>2</v>
      </c>
      <c r="L175">
        <v>0</v>
      </c>
      <c r="M175">
        <v>0</v>
      </c>
      <c r="N175">
        <v>13</v>
      </c>
      <c r="O175">
        <f>IF(Table1[[#This Row],[Embarked]]="C",1,0)</f>
        <v>0</v>
      </c>
      <c r="P175">
        <f>IF(Table1[[#This Row],[Embarked]]="Q",1,0)</f>
        <v>0</v>
      </c>
      <c r="Q175">
        <f>IF(Table1[[#This Row],[Embarked]]="S",1,0)</f>
        <v>1</v>
      </c>
    </row>
    <row r="176" spans="1:17" x14ac:dyDescent="0.55000000000000004">
      <c r="A176">
        <v>812</v>
      </c>
      <c r="B176" t="s">
        <v>1121</v>
      </c>
      <c r="C176" t="s">
        <v>810</v>
      </c>
      <c r="E176" t="s">
        <v>13</v>
      </c>
      <c r="F176" t="s">
        <v>15</v>
      </c>
      <c r="G176">
        <v>39</v>
      </c>
      <c r="H176">
        <v>0</v>
      </c>
      <c r="I176">
        <f>IF(Table1[[#This Row],[Sex]]="female",1,0)</f>
        <v>0</v>
      </c>
      <c r="J176">
        <f>IF(Table1[[#This Row],[Sex]]="male",1,0)</f>
        <v>1</v>
      </c>
      <c r="K176">
        <v>3</v>
      </c>
      <c r="L176">
        <v>0</v>
      </c>
      <c r="M176">
        <v>0</v>
      </c>
      <c r="N176">
        <v>24.15</v>
      </c>
      <c r="O176">
        <f>IF(Table1[[#This Row],[Embarked]]="C",1,0)</f>
        <v>0</v>
      </c>
      <c r="P176">
        <f>IF(Table1[[#This Row],[Embarked]]="Q",1,0)</f>
        <v>0</v>
      </c>
      <c r="Q176">
        <f>IF(Table1[[#This Row],[Embarked]]="S",1,0)</f>
        <v>1</v>
      </c>
    </row>
    <row r="177" spans="1:17" x14ac:dyDescent="0.55000000000000004">
      <c r="A177">
        <v>836</v>
      </c>
      <c r="B177" t="s">
        <v>1150</v>
      </c>
      <c r="C177" t="s">
        <v>1151</v>
      </c>
      <c r="D177" t="s">
        <v>1152</v>
      </c>
      <c r="E177" t="s">
        <v>17</v>
      </c>
      <c r="F177" t="s">
        <v>20</v>
      </c>
      <c r="G177">
        <v>39</v>
      </c>
      <c r="H177">
        <v>1</v>
      </c>
      <c r="I177">
        <f>IF(Table1[[#This Row],[Sex]]="female",1,0)</f>
        <v>1</v>
      </c>
      <c r="J177">
        <f>IF(Table1[[#This Row],[Sex]]="male",1,0)</f>
        <v>0</v>
      </c>
      <c r="K177">
        <v>1</v>
      </c>
      <c r="L177">
        <v>1</v>
      </c>
      <c r="M177">
        <v>1</v>
      </c>
      <c r="N177">
        <v>83.158299999999997</v>
      </c>
      <c r="O177">
        <f>IF(Table1[[#This Row],[Embarked]]="C",1,0)</f>
        <v>1</v>
      </c>
      <c r="P177">
        <f>IF(Table1[[#This Row],[Embarked]]="Q",1,0)</f>
        <v>0</v>
      </c>
      <c r="Q177">
        <f>IF(Table1[[#This Row],[Embarked]]="S",1,0)</f>
        <v>0</v>
      </c>
    </row>
    <row r="178" spans="1:17" x14ac:dyDescent="0.55000000000000004">
      <c r="A178">
        <v>886</v>
      </c>
      <c r="B178" t="s">
        <v>1214</v>
      </c>
      <c r="C178">
        <v>382652</v>
      </c>
      <c r="E178" t="s">
        <v>17</v>
      </c>
      <c r="F178" t="s">
        <v>27</v>
      </c>
      <c r="G178">
        <v>39</v>
      </c>
      <c r="H178">
        <v>0</v>
      </c>
      <c r="I178">
        <f>IF(Table1[[#This Row],[Sex]]="female",1,0)</f>
        <v>1</v>
      </c>
      <c r="J178">
        <f>IF(Table1[[#This Row],[Sex]]="male",1,0)</f>
        <v>0</v>
      </c>
      <c r="K178">
        <v>3</v>
      </c>
      <c r="L178">
        <v>0</v>
      </c>
      <c r="M178">
        <v>5</v>
      </c>
      <c r="N178">
        <v>29.125</v>
      </c>
      <c r="O178">
        <f>IF(Table1[[#This Row],[Embarked]]="C",1,0)</f>
        <v>0</v>
      </c>
      <c r="P178">
        <f>IF(Table1[[#This Row],[Embarked]]="Q",1,0)</f>
        <v>1</v>
      </c>
      <c r="Q178">
        <f>IF(Table1[[#This Row],[Embarked]]="S",1,0)</f>
        <v>0</v>
      </c>
    </row>
    <row r="179" spans="1:17" x14ac:dyDescent="0.55000000000000004">
      <c r="A179">
        <v>2</v>
      </c>
      <c r="B179" t="s">
        <v>16</v>
      </c>
      <c r="C179" t="s">
        <v>18</v>
      </c>
      <c r="D179" t="s">
        <v>19</v>
      </c>
      <c r="E179" t="s">
        <v>17</v>
      </c>
      <c r="F179" t="s">
        <v>20</v>
      </c>
      <c r="G179">
        <v>38</v>
      </c>
      <c r="H179">
        <v>1</v>
      </c>
      <c r="I179">
        <f>IF(Table1[[#This Row],[Sex]]="female",1,0)</f>
        <v>1</v>
      </c>
      <c r="J179">
        <f>IF(Table1[[#This Row],[Sex]]="male",1,0)</f>
        <v>0</v>
      </c>
      <c r="K179">
        <v>1</v>
      </c>
      <c r="L179">
        <v>1</v>
      </c>
      <c r="M179">
        <v>0</v>
      </c>
      <c r="N179">
        <v>71.283299999999997</v>
      </c>
      <c r="O179">
        <f>IF(Table1[[#This Row],[Embarked]]="C",1,0)</f>
        <v>1</v>
      </c>
      <c r="P179">
        <f>IF(Table1[[#This Row],[Embarked]]="Q",1,0)</f>
        <v>0</v>
      </c>
      <c r="Q179">
        <f>IF(Table1[[#This Row],[Embarked]]="S",1,0)</f>
        <v>0</v>
      </c>
    </row>
    <row r="180" spans="1:17" x14ac:dyDescent="0.55000000000000004">
      <c r="A180">
        <v>26</v>
      </c>
      <c r="B180" t="s">
        <v>54</v>
      </c>
      <c r="C180">
        <v>347077</v>
      </c>
      <c r="E180" t="s">
        <v>17</v>
      </c>
      <c r="F180" t="s">
        <v>15</v>
      </c>
      <c r="G180">
        <v>38</v>
      </c>
      <c r="H180">
        <v>1</v>
      </c>
      <c r="I180">
        <f>IF(Table1[[#This Row],[Sex]]="female",1,0)</f>
        <v>1</v>
      </c>
      <c r="J180">
        <f>IF(Table1[[#This Row],[Sex]]="male",1,0)</f>
        <v>0</v>
      </c>
      <c r="K180">
        <v>3</v>
      </c>
      <c r="L180">
        <v>1</v>
      </c>
      <c r="M180">
        <v>5</v>
      </c>
      <c r="N180">
        <v>31.387499999999999</v>
      </c>
      <c r="O180">
        <f>IF(Table1[[#This Row],[Embarked]]="C",1,0)</f>
        <v>0</v>
      </c>
      <c r="P180">
        <f>IF(Table1[[#This Row],[Embarked]]="Q",1,0)</f>
        <v>0</v>
      </c>
      <c r="Q180">
        <f>IF(Table1[[#This Row],[Embarked]]="S",1,0)</f>
        <v>1</v>
      </c>
    </row>
    <row r="181" spans="1:17" x14ac:dyDescent="0.55000000000000004">
      <c r="A181">
        <v>62</v>
      </c>
      <c r="B181" t="s">
        <v>107</v>
      </c>
      <c r="C181">
        <v>113572</v>
      </c>
      <c r="D181" t="s">
        <v>108</v>
      </c>
      <c r="E181" t="s">
        <v>17</v>
      </c>
      <c r="G181">
        <v>38</v>
      </c>
      <c r="H181">
        <v>1</v>
      </c>
      <c r="I181">
        <f>IF(Table1[[#This Row],[Sex]]="female",1,0)</f>
        <v>1</v>
      </c>
      <c r="J181">
        <f>IF(Table1[[#This Row],[Sex]]="male",1,0)</f>
        <v>0</v>
      </c>
      <c r="K181">
        <v>1</v>
      </c>
      <c r="L181">
        <v>0</v>
      </c>
      <c r="M181">
        <v>0</v>
      </c>
      <c r="N181">
        <v>80</v>
      </c>
      <c r="O181">
        <f>IF(Table1[[#This Row],[Embarked]]="C",1,0)</f>
        <v>0</v>
      </c>
      <c r="P181">
        <f>IF(Table1[[#This Row],[Embarked]]="Q",1,0)</f>
        <v>0</v>
      </c>
      <c r="Q181">
        <f>IF(Table1[[#This Row],[Embarked]]="S",1,0)</f>
        <v>0</v>
      </c>
    </row>
    <row r="182" spans="1:17" x14ac:dyDescent="0.55000000000000004">
      <c r="A182">
        <v>109</v>
      </c>
      <c r="B182" t="s">
        <v>174</v>
      </c>
      <c r="C182">
        <v>349249</v>
      </c>
      <c r="E182" t="s">
        <v>13</v>
      </c>
      <c r="F182" t="s">
        <v>15</v>
      </c>
      <c r="G182">
        <v>38</v>
      </c>
      <c r="H182">
        <v>0</v>
      </c>
      <c r="I182">
        <f>IF(Table1[[#This Row],[Sex]]="female",1,0)</f>
        <v>0</v>
      </c>
      <c r="J182">
        <f>IF(Table1[[#This Row],[Sex]]="male",1,0)</f>
        <v>1</v>
      </c>
      <c r="K182">
        <v>3</v>
      </c>
      <c r="L182">
        <v>0</v>
      </c>
      <c r="M182">
        <v>0</v>
      </c>
      <c r="N182">
        <v>7.8958000000000004</v>
      </c>
      <c r="O182">
        <f>IF(Table1[[#This Row],[Embarked]]="C",1,0)</f>
        <v>0</v>
      </c>
      <c r="P182">
        <f>IF(Table1[[#This Row],[Embarked]]="Q",1,0)</f>
        <v>0</v>
      </c>
      <c r="Q182">
        <f>IF(Table1[[#This Row],[Embarked]]="S",1,0)</f>
        <v>1</v>
      </c>
    </row>
    <row r="183" spans="1:17" x14ac:dyDescent="0.55000000000000004">
      <c r="A183">
        <v>225</v>
      </c>
      <c r="B183" t="s">
        <v>341</v>
      </c>
      <c r="C183">
        <v>19943</v>
      </c>
      <c r="D183" t="s">
        <v>342</v>
      </c>
      <c r="E183" t="s">
        <v>13</v>
      </c>
      <c r="F183" t="s">
        <v>15</v>
      </c>
      <c r="G183">
        <v>38</v>
      </c>
      <c r="H183">
        <v>1</v>
      </c>
      <c r="I183">
        <f>IF(Table1[[#This Row],[Sex]]="female",1,0)</f>
        <v>0</v>
      </c>
      <c r="J183">
        <f>IF(Table1[[#This Row],[Sex]]="male",1,0)</f>
        <v>1</v>
      </c>
      <c r="K183">
        <v>1</v>
      </c>
      <c r="L183">
        <v>1</v>
      </c>
      <c r="M183">
        <v>0</v>
      </c>
      <c r="N183">
        <v>90</v>
      </c>
      <c r="O183">
        <f>IF(Table1[[#This Row],[Embarked]]="C",1,0)</f>
        <v>0</v>
      </c>
      <c r="P183">
        <f>IF(Table1[[#This Row],[Embarked]]="Q",1,0)</f>
        <v>0</v>
      </c>
      <c r="Q183">
        <f>IF(Table1[[#This Row],[Embarked]]="S",1,0)</f>
        <v>1</v>
      </c>
    </row>
    <row r="184" spans="1:17" x14ac:dyDescent="0.55000000000000004">
      <c r="A184">
        <v>333</v>
      </c>
      <c r="B184" t="s">
        <v>501</v>
      </c>
      <c r="C184" t="s">
        <v>406</v>
      </c>
      <c r="D184" t="s">
        <v>502</v>
      </c>
      <c r="E184" t="s">
        <v>13</v>
      </c>
      <c r="F184" t="s">
        <v>15</v>
      </c>
      <c r="G184">
        <v>38</v>
      </c>
      <c r="H184">
        <v>0</v>
      </c>
      <c r="I184">
        <f>IF(Table1[[#This Row],[Sex]]="female",1,0)</f>
        <v>0</v>
      </c>
      <c r="J184">
        <f>IF(Table1[[#This Row],[Sex]]="male",1,0)</f>
        <v>1</v>
      </c>
      <c r="K184">
        <v>1</v>
      </c>
      <c r="L184">
        <v>0</v>
      </c>
      <c r="M184">
        <v>1</v>
      </c>
      <c r="N184">
        <v>153.46250000000001</v>
      </c>
      <c r="O184">
        <f>IF(Table1[[#This Row],[Embarked]]="C",1,0)</f>
        <v>0</v>
      </c>
      <c r="P184">
        <f>IF(Table1[[#This Row],[Embarked]]="Q",1,0)</f>
        <v>0</v>
      </c>
      <c r="Q184">
        <f>IF(Table1[[#This Row],[Embarked]]="S",1,0)</f>
        <v>1</v>
      </c>
    </row>
    <row r="185" spans="1:17" x14ac:dyDescent="0.55000000000000004">
      <c r="A185">
        <v>358</v>
      </c>
      <c r="B185" t="s">
        <v>532</v>
      </c>
      <c r="C185">
        <v>237671</v>
      </c>
      <c r="E185" t="s">
        <v>17</v>
      </c>
      <c r="F185" t="s">
        <v>15</v>
      </c>
      <c r="G185">
        <v>38</v>
      </c>
      <c r="H185">
        <v>0</v>
      </c>
      <c r="I185">
        <f>IF(Table1[[#This Row],[Sex]]="female",1,0)</f>
        <v>1</v>
      </c>
      <c r="J185">
        <f>IF(Table1[[#This Row],[Sex]]="male",1,0)</f>
        <v>0</v>
      </c>
      <c r="K185">
        <v>2</v>
      </c>
      <c r="L185">
        <v>0</v>
      </c>
      <c r="M185">
        <v>0</v>
      </c>
      <c r="N185">
        <v>13</v>
      </c>
      <c r="O185">
        <f>IF(Table1[[#This Row],[Embarked]]="C",1,0)</f>
        <v>0</v>
      </c>
      <c r="P185">
        <f>IF(Table1[[#This Row],[Embarked]]="Q",1,0)</f>
        <v>0</v>
      </c>
      <c r="Q185">
        <f>IF(Table1[[#This Row],[Embarked]]="S",1,0)</f>
        <v>1</v>
      </c>
    </row>
    <row r="186" spans="1:17" x14ac:dyDescent="0.55000000000000004">
      <c r="A186">
        <v>466</v>
      </c>
      <c r="B186" t="s">
        <v>674</v>
      </c>
      <c r="C186" t="s">
        <v>675</v>
      </c>
      <c r="E186" t="s">
        <v>13</v>
      </c>
      <c r="F186" t="s">
        <v>15</v>
      </c>
      <c r="G186">
        <v>38</v>
      </c>
      <c r="H186">
        <v>0</v>
      </c>
      <c r="I186">
        <f>IF(Table1[[#This Row],[Sex]]="female",1,0)</f>
        <v>0</v>
      </c>
      <c r="J186">
        <f>IF(Table1[[#This Row],[Sex]]="male",1,0)</f>
        <v>1</v>
      </c>
      <c r="K186">
        <v>3</v>
      </c>
      <c r="L186">
        <v>0</v>
      </c>
      <c r="M186">
        <v>0</v>
      </c>
      <c r="N186">
        <v>7.05</v>
      </c>
      <c r="O186">
        <f>IF(Table1[[#This Row],[Embarked]]="C",1,0)</f>
        <v>0</v>
      </c>
      <c r="P186">
        <f>IF(Table1[[#This Row],[Embarked]]="Q",1,0)</f>
        <v>0</v>
      </c>
      <c r="Q186">
        <f>IF(Table1[[#This Row],[Embarked]]="S",1,0)</f>
        <v>1</v>
      </c>
    </row>
    <row r="187" spans="1:17" x14ac:dyDescent="0.55000000000000004">
      <c r="A187">
        <v>472</v>
      </c>
      <c r="B187" t="s">
        <v>681</v>
      </c>
      <c r="C187">
        <v>315089</v>
      </c>
      <c r="E187" t="s">
        <v>13</v>
      </c>
      <c r="F187" t="s">
        <v>15</v>
      </c>
      <c r="G187">
        <v>38</v>
      </c>
      <c r="H187">
        <v>0</v>
      </c>
      <c r="I187">
        <f>IF(Table1[[#This Row],[Sex]]="female",1,0)</f>
        <v>0</v>
      </c>
      <c r="J187">
        <f>IF(Table1[[#This Row],[Sex]]="male",1,0)</f>
        <v>1</v>
      </c>
      <c r="K187">
        <v>3</v>
      </c>
      <c r="L187">
        <v>0</v>
      </c>
      <c r="M187">
        <v>0</v>
      </c>
      <c r="N187">
        <v>8.6624999999999996</v>
      </c>
      <c r="O187">
        <f>IF(Table1[[#This Row],[Embarked]]="C",1,0)</f>
        <v>0</v>
      </c>
      <c r="P187">
        <f>IF(Table1[[#This Row],[Embarked]]="Q",1,0)</f>
        <v>0</v>
      </c>
      <c r="Q187">
        <f>IF(Table1[[#This Row],[Embarked]]="S",1,0)</f>
        <v>1</v>
      </c>
    </row>
    <row r="188" spans="1:17" x14ac:dyDescent="0.55000000000000004">
      <c r="A188">
        <v>717</v>
      </c>
      <c r="B188" t="s">
        <v>1004</v>
      </c>
      <c r="C188" t="s">
        <v>565</v>
      </c>
      <c r="D188" t="s">
        <v>1005</v>
      </c>
      <c r="E188" t="s">
        <v>17</v>
      </c>
      <c r="F188" t="s">
        <v>20</v>
      </c>
      <c r="G188">
        <v>38</v>
      </c>
      <c r="H188">
        <v>1</v>
      </c>
      <c r="I188">
        <f>IF(Table1[[#This Row],[Sex]]="female",1,0)</f>
        <v>1</v>
      </c>
      <c r="J188">
        <f>IF(Table1[[#This Row],[Sex]]="male",1,0)</f>
        <v>0</v>
      </c>
      <c r="K188">
        <v>1</v>
      </c>
      <c r="L188">
        <v>0</v>
      </c>
      <c r="M188">
        <v>0</v>
      </c>
      <c r="N188">
        <v>227.52500000000001</v>
      </c>
      <c r="O188">
        <f>IF(Table1[[#This Row],[Embarked]]="C",1,0)</f>
        <v>1</v>
      </c>
      <c r="P188">
        <f>IF(Table1[[#This Row],[Embarked]]="Q",1,0)</f>
        <v>0</v>
      </c>
      <c r="Q188">
        <f>IF(Table1[[#This Row],[Embarked]]="S",1,0)</f>
        <v>0</v>
      </c>
    </row>
    <row r="189" spans="1:17" x14ac:dyDescent="0.55000000000000004">
      <c r="A189">
        <v>823</v>
      </c>
      <c r="B189" t="s">
        <v>1137</v>
      </c>
      <c r="C189">
        <v>19972</v>
      </c>
      <c r="E189" t="s">
        <v>13</v>
      </c>
      <c r="F189" t="s">
        <v>15</v>
      </c>
      <c r="G189">
        <v>38</v>
      </c>
      <c r="H189">
        <v>0</v>
      </c>
      <c r="I189">
        <f>IF(Table1[[#This Row],[Sex]]="female",1,0)</f>
        <v>0</v>
      </c>
      <c r="J189">
        <f>IF(Table1[[#This Row],[Sex]]="male",1,0)</f>
        <v>1</v>
      </c>
      <c r="K189">
        <v>1</v>
      </c>
      <c r="L189">
        <v>0</v>
      </c>
      <c r="M189">
        <v>0</v>
      </c>
      <c r="N189">
        <v>0</v>
      </c>
      <c r="O189">
        <f>IF(Table1[[#This Row],[Embarked]]="C",1,0)</f>
        <v>0</v>
      </c>
      <c r="P189">
        <f>IF(Table1[[#This Row],[Embarked]]="Q",1,0)</f>
        <v>0</v>
      </c>
      <c r="Q189">
        <f>IF(Table1[[#This Row],[Embarked]]="S",1,0)</f>
        <v>1</v>
      </c>
    </row>
    <row r="190" spans="1:17" x14ac:dyDescent="0.55000000000000004">
      <c r="A190">
        <v>105</v>
      </c>
      <c r="B190" t="s">
        <v>170</v>
      </c>
      <c r="C190">
        <v>3101276</v>
      </c>
      <c r="E190" t="s">
        <v>13</v>
      </c>
      <c r="F190" t="s">
        <v>15</v>
      </c>
      <c r="G190">
        <v>37</v>
      </c>
      <c r="H190">
        <v>0</v>
      </c>
      <c r="I190">
        <f>IF(Table1[[#This Row],[Sex]]="female",1,0)</f>
        <v>0</v>
      </c>
      <c r="J190">
        <f>IF(Table1[[#This Row],[Sex]]="male",1,0)</f>
        <v>1</v>
      </c>
      <c r="K190">
        <v>3</v>
      </c>
      <c r="L190">
        <v>2</v>
      </c>
      <c r="M190">
        <v>0</v>
      </c>
      <c r="N190">
        <v>7.9249999999999998</v>
      </c>
      <c r="O190">
        <f>IF(Table1[[#This Row],[Embarked]]="C",1,0)</f>
        <v>0</v>
      </c>
      <c r="P190">
        <f>IF(Table1[[#This Row],[Embarked]]="Q",1,0)</f>
        <v>0</v>
      </c>
      <c r="Q190">
        <f>IF(Table1[[#This Row],[Embarked]]="S",1,0)</f>
        <v>1</v>
      </c>
    </row>
    <row r="191" spans="1:17" x14ac:dyDescent="0.55000000000000004">
      <c r="A191">
        <v>138</v>
      </c>
      <c r="B191" t="s">
        <v>216</v>
      </c>
      <c r="C191">
        <v>113803</v>
      </c>
      <c r="D191" t="s">
        <v>24</v>
      </c>
      <c r="E191" t="s">
        <v>13</v>
      </c>
      <c r="F191" t="s">
        <v>15</v>
      </c>
      <c r="G191">
        <v>37</v>
      </c>
      <c r="H191">
        <v>0</v>
      </c>
      <c r="I191">
        <f>IF(Table1[[#This Row],[Sex]]="female",1,0)</f>
        <v>0</v>
      </c>
      <c r="J191">
        <f>IF(Table1[[#This Row],[Sex]]="male",1,0)</f>
        <v>1</v>
      </c>
      <c r="K191">
        <v>1</v>
      </c>
      <c r="L191">
        <v>1</v>
      </c>
      <c r="M191">
        <v>0</v>
      </c>
      <c r="N191">
        <v>53.1</v>
      </c>
      <c r="O191">
        <f>IF(Table1[[#This Row],[Embarked]]="C",1,0)</f>
        <v>0</v>
      </c>
      <c r="P191">
        <f>IF(Table1[[#This Row],[Embarked]]="Q",1,0)</f>
        <v>0</v>
      </c>
      <c r="Q191">
        <f>IF(Table1[[#This Row],[Embarked]]="S",1,0)</f>
        <v>1</v>
      </c>
    </row>
    <row r="192" spans="1:17" x14ac:dyDescent="0.55000000000000004">
      <c r="A192">
        <v>249</v>
      </c>
      <c r="B192" t="s">
        <v>376</v>
      </c>
      <c r="C192">
        <v>11751</v>
      </c>
      <c r="D192" t="s">
        <v>377</v>
      </c>
      <c r="E192" t="s">
        <v>13</v>
      </c>
      <c r="F192" t="s">
        <v>15</v>
      </c>
      <c r="G192">
        <v>37</v>
      </c>
      <c r="H192">
        <v>1</v>
      </c>
      <c r="I192">
        <f>IF(Table1[[#This Row],[Sex]]="female",1,0)</f>
        <v>0</v>
      </c>
      <c r="J192">
        <f>IF(Table1[[#This Row],[Sex]]="male",1,0)</f>
        <v>1</v>
      </c>
      <c r="K192">
        <v>1</v>
      </c>
      <c r="L192">
        <v>1</v>
      </c>
      <c r="M192">
        <v>1</v>
      </c>
      <c r="N192">
        <v>52.554200000000002</v>
      </c>
      <c r="O192">
        <f>IF(Table1[[#This Row],[Embarked]]="C",1,0)</f>
        <v>0</v>
      </c>
      <c r="P192">
        <f>IF(Table1[[#This Row],[Embarked]]="Q",1,0)</f>
        <v>0</v>
      </c>
      <c r="Q192">
        <f>IF(Table1[[#This Row],[Embarked]]="S",1,0)</f>
        <v>1</v>
      </c>
    </row>
    <row r="193" spans="1:17" x14ac:dyDescent="0.55000000000000004">
      <c r="A193">
        <v>274</v>
      </c>
      <c r="B193" t="s">
        <v>414</v>
      </c>
      <c r="C193" t="s">
        <v>415</v>
      </c>
      <c r="D193" t="s">
        <v>416</v>
      </c>
      <c r="E193" t="s">
        <v>13</v>
      </c>
      <c r="F193" t="s">
        <v>20</v>
      </c>
      <c r="G193">
        <v>37</v>
      </c>
      <c r="H193">
        <v>0</v>
      </c>
      <c r="I193">
        <f>IF(Table1[[#This Row],[Sex]]="female",1,0)</f>
        <v>0</v>
      </c>
      <c r="J193">
        <f>IF(Table1[[#This Row],[Sex]]="male",1,0)</f>
        <v>1</v>
      </c>
      <c r="K193">
        <v>1</v>
      </c>
      <c r="L193">
        <v>0</v>
      </c>
      <c r="M193">
        <v>1</v>
      </c>
      <c r="N193">
        <v>29.7</v>
      </c>
      <c r="O193">
        <f>IF(Table1[[#This Row],[Embarked]]="C",1,0)</f>
        <v>1</v>
      </c>
      <c r="P193">
        <f>IF(Table1[[#This Row],[Embarked]]="Q",1,0)</f>
        <v>0</v>
      </c>
      <c r="Q193">
        <f>IF(Table1[[#This Row],[Embarked]]="S",1,0)</f>
        <v>0</v>
      </c>
    </row>
    <row r="194" spans="1:17" x14ac:dyDescent="0.55000000000000004">
      <c r="A194">
        <v>504</v>
      </c>
      <c r="B194" t="s">
        <v>724</v>
      </c>
      <c r="C194">
        <v>4135</v>
      </c>
      <c r="E194" t="s">
        <v>17</v>
      </c>
      <c r="F194" t="s">
        <v>15</v>
      </c>
      <c r="G194">
        <v>37</v>
      </c>
      <c r="H194">
        <v>0</v>
      </c>
      <c r="I194">
        <f>IF(Table1[[#This Row],[Sex]]="female",1,0)</f>
        <v>1</v>
      </c>
      <c r="J194">
        <f>IF(Table1[[#This Row],[Sex]]="male",1,0)</f>
        <v>0</v>
      </c>
      <c r="K194">
        <v>3</v>
      </c>
      <c r="L194">
        <v>0</v>
      </c>
      <c r="M194">
        <v>0</v>
      </c>
      <c r="N194">
        <v>9.5875000000000004</v>
      </c>
      <c r="O194">
        <f>IF(Table1[[#This Row],[Embarked]]="C",1,0)</f>
        <v>0</v>
      </c>
      <c r="P194">
        <f>IF(Table1[[#This Row],[Embarked]]="Q",1,0)</f>
        <v>0</v>
      </c>
      <c r="Q194">
        <f>IF(Table1[[#This Row],[Embarked]]="S",1,0)</f>
        <v>1</v>
      </c>
    </row>
    <row r="195" spans="1:17" x14ac:dyDescent="0.55000000000000004">
      <c r="A195">
        <v>595</v>
      </c>
      <c r="B195" t="s">
        <v>851</v>
      </c>
      <c r="C195" t="s">
        <v>852</v>
      </c>
      <c r="E195" t="s">
        <v>13</v>
      </c>
      <c r="F195" t="s">
        <v>15</v>
      </c>
      <c r="G195">
        <v>37</v>
      </c>
      <c r="H195">
        <v>0</v>
      </c>
      <c r="I195">
        <f>IF(Table1[[#This Row],[Sex]]="female",1,0)</f>
        <v>0</v>
      </c>
      <c r="J195">
        <f>IF(Table1[[#This Row],[Sex]]="male",1,0)</f>
        <v>1</v>
      </c>
      <c r="K195">
        <v>2</v>
      </c>
      <c r="L195">
        <v>1</v>
      </c>
      <c r="M195">
        <v>0</v>
      </c>
      <c r="N195">
        <v>26</v>
      </c>
      <c r="O195">
        <f>IF(Table1[[#This Row],[Embarked]]="C",1,0)</f>
        <v>0</v>
      </c>
      <c r="P195">
        <f>IF(Table1[[#This Row],[Embarked]]="Q",1,0)</f>
        <v>0</v>
      </c>
      <c r="Q195">
        <f>IF(Table1[[#This Row],[Embarked]]="S",1,0)</f>
        <v>1</v>
      </c>
    </row>
    <row r="196" spans="1:17" x14ac:dyDescent="0.55000000000000004">
      <c r="A196">
        <v>149</v>
      </c>
      <c r="B196" t="s">
        <v>231</v>
      </c>
      <c r="C196">
        <v>230080</v>
      </c>
      <c r="D196" t="s">
        <v>232</v>
      </c>
      <c r="E196" t="s">
        <v>13</v>
      </c>
      <c r="F196" t="s">
        <v>15</v>
      </c>
      <c r="G196">
        <v>36.5</v>
      </c>
      <c r="H196">
        <v>0</v>
      </c>
      <c r="I196">
        <f>IF(Table1[[#This Row],[Sex]]="female",1,0)</f>
        <v>0</v>
      </c>
      <c r="J196">
        <f>IF(Table1[[#This Row],[Sex]]="male",1,0)</f>
        <v>1</v>
      </c>
      <c r="K196">
        <v>2</v>
      </c>
      <c r="L196">
        <v>0</v>
      </c>
      <c r="M196">
        <v>2</v>
      </c>
      <c r="N196">
        <v>26</v>
      </c>
      <c r="O196">
        <f>IF(Table1[[#This Row],[Embarked]]="C",1,0)</f>
        <v>0</v>
      </c>
      <c r="P196">
        <f>IF(Table1[[#This Row],[Embarked]]="Q",1,0)</f>
        <v>0</v>
      </c>
      <c r="Q196">
        <f>IF(Table1[[#This Row],[Embarked]]="S",1,0)</f>
        <v>1</v>
      </c>
    </row>
    <row r="197" spans="1:17" x14ac:dyDescent="0.55000000000000004">
      <c r="A197">
        <v>180</v>
      </c>
      <c r="B197" t="s">
        <v>279</v>
      </c>
      <c r="C197" t="s">
        <v>280</v>
      </c>
      <c r="E197" t="s">
        <v>13</v>
      </c>
      <c r="F197" t="s">
        <v>15</v>
      </c>
      <c r="G197">
        <v>36</v>
      </c>
      <c r="H197">
        <v>0</v>
      </c>
      <c r="I197">
        <f>IF(Table1[[#This Row],[Sex]]="female",1,0)</f>
        <v>0</v>
      </c>
      <c r="J197">
        <f>IF(Table1[[#This Row],[Sex]]="male",1,0)</f>
        <v>1</v>
      </c>
      <c r="K197">
        <v>3</v>
      </c>
      <c r="L197">
        <v>0</v>
      </c>
      <c r="M197">
        <v>0</v>
      </c>
      <c r="N197">
        <v>0</v>
      </c>
      <c r="O197">
        <f>IF(Table1[[#This Row],[Embarked]]="C",1,0)</f>
        <v>0</v>
      </c>
      <c r="P197">
        <f>IF(Table1[[#This Row],[Embarked]]="Q",1,0)</f>
        <v>0</v>
      </c>
      <c r="Q197">
        <f>IF(Table1[[#This Row],[Embarked]]="S",1,0)</f>
        <v>1</v>
      </c>
    </row>
    <row r="198" spans="1:17" x14ac:dyDescent="0.55000000000000004">
      <c r="A198">
        <v>190</v>
      </c>
      <c r="B198" t="s">
        <v>293</v>
      </c>
      <c r="C198">
        <v>349247</v>
      </c>
      <c r="E198" t="s">
        <v>13</v>
      </c>
      <c r="F198" t="s">
        <v>15</v>
      </c>
      <c r="G198">
        <v>36</v>
      </c>
      <c r="H198">
        <v>0</v>
      </c>
      <c r="I198">
        <f>IF(Table1[[#This Row],[Sex]]="female",1,0)</f>
        <v>0</v>
      </c>
      <c r="J198">
        <f>IF(Table1[[#This Row],[Sex]]="male",1,0)</f>
        <v>1</v>
      </c>
      <c r="K198">
        <v>3</v>
      </c>
      <c r="L198">
        <v>0</v>
      </c>
      <c r="M198">
        <v>0</v>
      </c>
      <c r="N198">
        <v>7.8958000000000004</v>
      </c>
      <c r="O198">
        <f>IF(Table1[[#This Row],[Embarked]]="C",1,0)</f>
        <v>0</v>
      </c>
      <c r="P198">
        <f>IF(Table1[[#This Row],[Embarked]]="Q",1,0)</f>
        <v>0</v>
      </c>
      <c r="Q198">
        <f>IF(Table1[[#This Row],[Embarked]]="S",1,0)</f>
        <v>1</v>
      </c>
    </row>
    <row r="199" spans="1:17" x14ac:dyDescent="0.55000000000000004">
      <c r="A199">
        <v>266</v>
      </c>
      <c r="B199" t="s">
        <v>401</v>
      </c>
      <c r="C199" t="s">
        <v>402</v>
      </c>
      <c r="E199" t="s">
        <v>13</v>
      </c>
      <c r="F199" t="s">
        <v>15</v>
      </c>
      <c r="G199">
        <v>36</v>
      </c>
      <c r="H199">
        <v>0</v>
      </c>
      <c r="I199">
        <f>IF(Table1[[#This Row],[Sex]]="female",1,0)</f>
        <v>0</v>
      </c>
      <c r="J199">
        <f>IF(Table1[[#This Row],[Sex]]="male",1,0)</f>
        <v>1</v>
      </c>
      <c r="K199">
        <v>2</v>
      </c>
      <c r="L199">
        <v>0</v>
      </c>
      <c r="M199">
        <v>0</v>
      </c>
      <c r="N199">
        <v>10.5</v>
      </c>
      <c r="O199">
        <f>IF(Table1[[#This Row],[Embarked]]="C",1,0)</f>
        <v>0</v>
      </c>
      <c r="P199">
        <f>IF(Table1[[#This Row],[Embarked]]="Q",1,0)</f>
        <v>0</v>
      </c>
      <c r="Q199">
        <f>IF(Table1[[#This Row],[Embarked]]="S",1,0)</f>
        <v>1</v>
      </c>
    </row>
    <row r="200" spans="1:17" x14ac:dyDescent="0.55000000000000004">
      <c r="A200">
        <v>293</v>
      </c>
      <c r="B200" t="s">
        <v>440</v>
      </c>
      <c r="C200" t="s">
        <v>441</v>
      </c>
      <c r="D200" t="s">
        <v>442</v>
      </c>
      <c r="E200" t="s">
        <v>13</v>
      </c>
      <c r="F200" t="s">
        <v>20</v>
      </c>
      <c r="G200">
        <v>36</v>
      </c>
      <c r="H200">
        <v>0</v>
      </c>
      <c r="I200">
        <f>IF(Table1[[#This Row],[Sex]]="female",1,0)</f>
        <v>0</v>
      </c>
      <c r="J200">
        <f>IF(Table1[[#This Row],[Sex]]="male",1,0)</f>
        <v>1</v>
      </c>
      <c r="K200">
        <v>2</v>
      </c>
      <c r="L200">
        <v>0</v>
      </c>
      <c r="M200">
        <v>0</v>
      </c>
      <c r="N200">
        <v>12.875</v>
      </c>
      <c r="O200">
        <f>IF(Table1[[#This Row],[Embarked]]="C",1,0)</f>
        <v>1</v>
      </c>
      <c r="P200">
        <f>IF(Table1[[#This Row],[Embarked]]="Q",1,0)</f>
        <v>0</v>
      </c>
      <c r="Q200">
        <f>IF(Table1[[#This Row],[Embarked]]="S",1,0)</f>
        <v>0</v>
      </c>
    </row>
    <row r="201" spans="1:17" x14ac:dyDescent="0.55000000000000004">
      <c r="A201">
        <v>326</v>
      </c>
      <c r="B201" t="s">
        <v>491</v>
      </c>
      <c r="C201" t="s">
        <v>409</v>
      </c>
      <c r="D201" t="s">
        <v>492</v>
      </c>
      <c r="E201" t="s">
        <v>17</v>
      </c>
      <c r="F201" t="s">
        <v>20</v>
      </c>
      <c r="G201">
        <v>36</v>
      </c>
      <c r="H201">
        <v>1</v>
      </c>
      <c r="I201">
        <f>IF(Table1[[#This Row],[Sex]]="female",1,0)</f>
        <v>1</v>
      </c>
      <c r="J201">
        <f>IF(Table1[[#This Row],[Sex]]="male",1,0)</f>
        <v>0</v>
      </c>
      <c r="K201">
        <v>1</v>
      </c>
      <c r="L201">
        <v>0</v>
      </c>
      <c r="M201">
        <v>0</v>
      </c>
      <c r="N201">
        <v>135.63329999999999</v>
      </c>
      <c r="O201">
        <f>IF(Table1[[#This Row],[Embarked]]="C",1,0)</f>
        <v>1</v>
      </c>
      <c r="P201">
        <f>IF(Table1[[#This Row],[Embarked]]="Q",1,0)</f>
        <v>0</v>
      </c>
      <c r="Q201">
        <f>IF(Table1[[#This Row],[Embarked]]="S",1,0)</f>
        <v>0</v>
      </c>
    </row>
    <row r="202" spans="1:17" x14ac:dyDescent="0.55000000000000004">
      <c r="A202">
        <v>328</v>
      </c>
      <c r="B202" t="s">
        <v>494</v>
      </c>
      <c r="C202">
        <v>28551</v>
      </c>
      <c r="D202" t="s">
        <v>442</v>
      </c>
      <c r="E202" t="s">
        <v>17</v>
      </c>
      <c r="F202" t="s">
        <v>15</v>
      </c>
      <c r="G202">
        <v>36</v>
      </c>
      <c r="H202">
        <v>1</v>
      </c>
      <c r="I202">
        <f>IF(Table1[[#This Row],[Sex]]="female",1,0)</f>
        <v>1</v>
      </c>
      <c r="J202">
        <f>IF(Table1[[#This Row],[Sex]]="male",1,0)</f>
        <v>0</v>
      </c>
      <c r="K202">
        <v>2</v>
      </c>
      <c r="L202">
        <v>0</v>
      </c>
      <c r="M202">
        <v>0</v>
      </c>
      <c r="N202">
        <v>13</v>
      </c>
      <c r="O202">
        <f>IF(Table1[[#This Row],[Embarked]]="C",1,0)</f>
        <v>0</v>
      </c>
      <c r="P202">
        <f>IF(Table1[[#This Row],[Embarked]]="Q",1,0)</f>
        <v>0</v>
      </c>
      <c r="Q202">
        <f>IF(Table1[[#This Row],[Embarked]]="S",1,0)</f>
        <v>1</v>
      </c>
    </row>
    <row r="203" spans="1:17" x14ac:dyDescent="0.55000000000000004">
      <c r="A203">
        <v>345</v>
      </c>
      <c r="B203" t="s">
        <v>517</v>
      </c>
      <c r="C203">
        <v>229236</v>
      </c>
      <c r="E203" t="s">
        <v>13</v>
      </c>
      <c r="F203" t="s">
        <v>15</v>
      </c>
      <c r="G203">
        <v>36</v>
      </c>
      <c r="H203">
        <v>0</v>
      </c>
      <c r="I203">
        <f>IF(Table1[[#This Row],[Sex]]="female",1,0)</f>
        <v>0</v>
      </c>
      <c r="J203">
        <f>IF(Table1[[#This Row],[Sex]]="male",1,0)</f>
        <v>1</v>
      </c>
      <c r="K203">
        <v>2</v>
      </c>
      <c r="L203">
        <v>0</v>
      </c>
      <c r="M203">
        <v>0</v>
      </c>
      <c r="N203">
        <v>13</v>
      </c>
      <c r="O203">
        <f>IF(Table1[[#This Row],[Embarked]]="C",1,0)</f>
        <v>0</v>
      </c>
      <c r="P203">
        <f>IF(Table1[[#This Row],[Embarked]]="Q",1,0)</f>
        <v>0</v>
      </c>
      <c r="Q203">
        <f>IF(Table1[[#This Row],[Embarked]]="S",1,0)</f>
        <v>1</v>
      </c>
    </row>
    <row r="204" spans="1:17" x14ac:dyDescent="0.55000000000000004">
      <c r="A204">
        <v>388</v>
      </c>
      <c r="B204" t="s">
        <v>573</v>
      </c>
      <c r="C204">
        <v>27849</v>
      </c>
      <c r="E204" t="s">
        <v>17</v>
      </c>
      <c r="F204" t="s">
        <v>15</v>
      </c>
      <c r="G204">
        <v>36</v>
      </c>
      <c r="H204">
        <v>1</v>
      </c>
      <c r="I204">
        <f>IF(Table1[[#This Row],[Sex]]="female",1,0)</f>
        <v>1</v>
      </c>
      <c r="J204">
        <f>IF(Table1[[#This Row],[Sex]]="male",1,0)</f>
        <v>0</v>
      </c>
      <c r="K204">
        <v>2</v>
      </c>
      <c r="L204">
        <v>0</v>
      </c>
      <c r="M204">
        <v>0</v>
      </c>
      <c r="N204">
        <v>13</v>
      </c>
      <c r="O204">
        <f>IF(Table1[[#This Row],[Embarked]]="C",1,0)</f>
        <v>0</v>
      </c>
      <c r="P204">
        <f>IF(Table1[[#This Row],[Embarked]]="Q",1,0)</f>
        <v>0</v>
      </c>
      <c r="Q204">
        <f>IF(Table1[[#This Row],[Embarked]]="S",1,0)</f>
        <v>1</v>
      </c>
    </row>
    <row r="205" spans="1:17" x14ac:dyDescent="0.55000000000000004">
      <c r="A205">
        <v>391</v>
      </c>
      <c r="B205" t="s">
        <v>577</v>
      </c>
      <c r="C205">
        <v>113760</v>
      </c>
      <c r="D205" t="s">
        <v>578</v>
      </c>
      <c r="E205" t="s">
        <v>13</v>
      </c>
      <c r="F205" t="s">
        <v>15</v>
      </c>
      <c r="G205">
        <v>36</v>
      </c>
      <c r="H205">
        <v>1</v>
      </c>
      <c r="I205">
        <f>IF(Table1[[#This Row],[Sex]]="female",1,0)</f>
        <v>0</v>
      </c>
      <c r="J205">
        <f>IF(Table1[[#This Row],[Sex]]="male",1,0)</f>
        <v>1</v>
      </c>
      <c r="K205">
        <v>1</v>
      </c>
      <c r="L205">
        <v>1</v>
      </c>
      <c r="M205">
        <v>2</v>
      </c>
      <c r="N205">
        <v>120</v>
      </c>
      <c r="O205">
        <f>IF(Table1[[#This Row],[Embarked]]="C",1,0)</f>
        <v>0</v>
      </c>
      <c r="P205">
        <f>IF(Table1[[#This Row],[Embarked]]="Q",1,0)</f>
        <v>0</v>
      </c>
      <c r="Q205">
        <f>IF(Table1[[#This Row],[Embarked]]="S",1,0)</f>
        <v>1</v>
      </c>
    </row>
    <row r="206" spans="1:17" x14ac:dyDescent="0.55000000000000004">
      <c r="A206">
        <v>451</v>
      </c>
      <c r="B206" t="s">
        <v>650</v>
      </c>
      <c r="C206" t="s">
        <v>103</v>
      </c>
      <c r="E206" t="s">
        <v>13</v>
      </c>
      <c r="F206" t="s">
        <v>15</v>
      </c>
      <c r="G206">
        <v>36</v>
      </c>
      <c r="H206">
        <v>0</v>
      </c>
      <c r="I206">
        <f>IF(Table1[[#This Row],[Sex]]="female",1,0)</f>
        <v>0</v>
      </c>
      <c r="J206">
        <f>IF(Table1[[#This Row],[Sex]]="male",1,0)</f>
        <v>1</v>
      </c>
      <c r="K206">
        <v>2</v>
      </c>
      <c r="L206">
        <v>1</v>
      </c>
      <c r="M206">
        <v>2</v>
      </c>
      <c r="N206">
        <v>27.75</v>
      </c>
      <c r="O206">
        <f>IF(Table1[[#This Row],[Embarked]]="C",1,0)</f>
        <v>0</v>
      </c>
      <c r="P206">
        <f>IF(Table1[[#This Row],[Embarked]]="Q",1,0)</f>
        <v>0</v>
      </c>
      <c r="Q206">
        <f>IF(Table1[[#This Row],[Embarked]]="S",1,0)</f>
        <v>1</v>
      </c>
    </row>
    <row r="207" spans="1:17" x14ac:dyDescent="0.55000000000000004">
      <c r="A207">
        <v>513</v>
      </c>
      <c r="B207" t="s">
        <v>736</v>
      </c>
      <c r="C207" t="s">
        <v>737</v>
      </c>
      <c r="D207" t="s">
        <v>738</v>
      </c>
      <c r="E207" t="s">
        <v>13</v>
      </c>
      <c r="F207" t="s">
        <v>15</v>
      </c>
      <c r="G207">
        <v>36</v>
      </c>
      <c r="H207">
        <v>1</v>
      </c>
      <c r="I207">
        <f>IF(Table1[[#This Row],[Sex]]="female",1,0)</f>
        <v>0</v>
      </c>
      <c r="J207">
        <f>IF(Table1[[#This Row],[Sex]]="male",1,0)</f>
        <v>1</v>
      </c>
      <c r="K207">
        <v>1</v>
      </c>
      <c r="L207">
        <v>0</v>
      </c>
      <c r="M207">
        <v>0</v>
      </c>
      <c r="N207">
        <v>26.287500000000001</v>
      </c>
      <c r="O207">
        <f>IF(Table1[[#This Row],[Embarked]]="C",1,0)</f>
        <v>0</v>
      </c>
      <c r="P207">
        <f>IF(Table1[[#This Row],[Embarked]]="Q",1,0)</f>
        <v>0</v>
      </c>
      <c r="Q207">
        <f>IF(Table1[[#This Row],[Embarked]]="S",1,0)</f>
        <v>1</v>
      </c>
    </row>
    <row r="208" spans="1:17" x14ac:dyDescent="0.55000000000000004">
      <c r="A208">
        <v>519</v>
      </c>
      <c r="B208" t="s">
        <v>747</v>
      </c>
      <c r="C208">
        <v>226875</v>
      </c>
      <c r="E208" t="s">
        <v>17</v>
      </c>
      <c r="F208" t="s">
        <v>15</v>
      </c>
      <c r="G208">
        <v>36</v>
      </c>
      <c r="H208">
        <v>1</v>
      </c>
      <c r="I208">
        <f>IF(Table1[[#This Row],[Sex]]="female",1,0)</f>
        <v>1</v>
      </c>
      <c r="J208">
        <f>IF(Table1[[#This Row],[Sex]]="male",1,0)</f>
        <v>0</v>
      </c>
      <c r="K208">
        <v>2</v>
      </c>
      <c r="L208">
        <v>1</v>
      </c>
      <c r="M208">
        <v>0</v>
      </c>
      <c r="N208">
        <v>26</v>
      </c>
      <c r="O208">
        <f>IF(Table1[[#This Row],[Embarked]]="C",1,0)</f>
        <v>0</v>
      </c>
      <c r="P208">
        <f>IF(Table1[[#This Row],[Embarked]]="Q",1,0)</f>
        <v>0</v>
      </c>
      <c r="Q208">
        <f>IF(Table1[[#This Row],[Embarked]]="S",1,0)</f>
        <v>1</v>
      </c>
    </row>
    <row r="209" spans="1:17" x14ac:dyDescent="0.55000000000000004">
      <c r="A209">
        <v>541</v>
      </c>
      <c r="B209" t="s">
        <v>776</v>
      </c>
      <c r="C209" t="s">
        <v>777</v>
      </c>
      <c r="D209" t="s">
        <v>778</v>
      </c>
      <c r="E209" t="s">
        <v>17</v>
      </c>
      <c r="F209" t="s">
        <v>15</v>
      </c>
      <c r="G209">
        <v>36</v>
      </c>
      <c r="H209">
        <v>1</v>
      </c>
      <c r="I209">
        <f>IF(Table1[[#This Row],[Sex]]="female",1,0)</f>
        <v>1</v>
      </c>
      <c r="J209">
        <f>IF(Table1[[#This Row],[Sex]]="male",1,0)</f>
        <v>0</v>
      </c>
      <c r="K209">
        <v>1</v>
      </c>
      <c r="L209">
        <v>0</v>
      </c>
      <c r="M209">
        <v>2</v>
      </c>
      <c r="N209">
        <v>71</v>
      </c>
      <c r="O209">
        <f>IF(Table1[[#This Row],[Embarked]]="C",1,0)</f>
        <v>0</v>
      </c>
      <c r="P209">
        <f>IF(Table1[[#This Row],[Embarked]]="Q",1,0)</f>
        <v>0</v>
      </c>
      <c r="Q209">
        <f>IF(Table1[[#This Row],[Embarked]]="S",1,0)</f>
        <v>1</v>
      </c>
    </row>
    <row r="210" spans="1:17" x14ac:dyDescent="0.55000000000000004">
      <c r="A210">
        <v>560</v>
      </c>
      <c r="B210" t="s">
        <v>801</v>
      </c>
      <c r="C210">
        <v>345572</v>
      </c>
      <c r="E210" t="s">
        <v>17</v>
      </c>
      <c r="F210" t="s">
        <v>15</v>
      </c>
      <c r="G210">
        <v>36</v>
      </c>
      <c r="H210">
        <v>1</v>
      </c>
      <c r="I210">
        <f>IF(Table1[[#This Row],[Sex]]="female",1,0)</f>
        <v>1</v>
      </c>
      <c r="J210">
        <f>IF(Table1[[#This Row],[Sex]]="male",1,0)</f>
        <v>0</v>
      </c>
      <c r="K210">
        <v>3</v>
      </c>
      <c r="L210">
        <v>1</v>
      </c>
      <c r="M210">
        <v>0</v>
      </c>
      <c r="N210">
        <v>17.399999999999999</v>
      </c>
      <c r="O210">
        <f>IF(Table1[[#This Row],[Embarked]]="C",1,0)</f>
        <v>0</v>
      </c>
      <c r="P210">
        <f>IF(Table1[[#This Row],[Embarked]]="Q",1,0)</f>
        <v>0</v>
      </c>
      <c r="Q210">
        <f>IF(Table1[[#This Row],[Embarked]]="S",1,0)</f>
        <v>1</v>
      </c>
    </row>
    <row r="211" spans="1:17" x14ac:dyDescent="0.55000000000000004">
      <c r="A211">
        <v>573</v>
      </c>
      <c r="B211" t="s">
        <v>819</v>
      </c>
      <c r="C211" t="s">
        <v>820</v>
      </c>
      <c r="D211" t="s">
        <v>738</v>
      </c>
      <c r="E211" t="s">
        <v>13</v>
      </c>
      <c r="F211" t="s">
        <v>15</v>
      </c>
      <c r="G211">
        <v>36</v>
      </c>
      <c r="H211">
        <v>1</v>
      </c>
      <c r="I211">
        <f>IF(Table1[[#This Row],[Sex]]="female",1,0)</f>
        <v>0</v>
      </c>
      <c r="J211">
        <f>IF(Table1[[#This Row],[Sex]]="male",1,0)</f>
        <v>1</v>
      </c>
      <c r="K211">
        <v>1</v>
      </c>
      <c r="L211">
        <v>0</v>
      </c>
      <c r="M211">
        <v>0</v>
      </c>
      <c r="N211">
        <v>26.387499999999999</v>
      </c>
      <c r="O211">
        <f>IF(Table1[[#This Row],[Embarked]]="C",1,0)</f>
        <v>0</v>
      </c>
      <c r="P211">
        <f>IF(Table1[[#This Row],[Embarked]]="Q",1,0)</f>
        <v>0</v>
      </c>
      <c r="Q211">
        <f>IF(Table1[[#This Row],[Embarked]]="S",1,0)</f>
        <v>1</v>
      </c>
    </row>
    <row r="212" spans="1:17" x14ac:dyDescent="0.55000000000000004">
      <c r="A212">
        <v>584</v>
      </c>
      <c r="B212" t="s">
        <v>834</v>
      </c>
      <c r="C212">
        <v>13049</v>
      </c>
      <c r="D212" t="s">
        <v>835</v>
      </c>
      <c r="E212" t="s">
        <v>13</v>
      </c>
      <c r="F212" t="s">
        <v>20</v>
      </c>
      <c r="G212">
        <v>36</v>
      </c>
      <c r="H212">
        <v>0</v>
      </c>
      <c r="I212">
        <f>IF(Table1[[#This Row],[Sex]]="female",1,0)</f>
        <v>0</v>
      </c>
      <c r="J212">
        <f>IF(Table1[[#This Row],[Sex]]="male",1,0)</f>
        <v>1</v>
      </c>
      <c r="K212">
        <v>1</v>
      </c>
      <c r="L212">
        <v>0</v>
      </c>
      <c r="M212">
        <v>0</v>
      </c>
      <c r="N212">
        <v>40.125</v>
      </c>
      <c r="O212">
        <f>IF(Table1[[#This Row],[Embarked]]="C",1,0)</f>
        <v>1</v>
      </c>
      <c r="P212">
        <f>IF(Table1[[#This Row],[Embarked]]="Q",1,0)</f>
        <v>0</v>
      </c>
      <c r="Q212">
        <f>IF(Table1[[#This Row],[Embarked]]="S",1,0)</f>
        <v>0</v>
      </c>
    </row>
    <row r="213" spans="1:17" x14ac:dyDescent="0.55000000000000004">
      <c r="A213">
        <v>596</v>
      </c>
      <c r="B213" t="s">
        <v>853</v>
      </c>
      <c r="C213">
        <v>345773</v>
      </c>
      <c r="E213" t="s">
        <v>13</v>
      </c>
      <c r="F213" t="s">
        <v>15</v>
      </c>
      <c r="G213">
        <v>36</v>
      </c>
      <c r="H213">
        <v>0</v>
      </c>
      <c r="I213">
        <f>IF(Table1[[#This Row],[Sex]]="female",1,0)</f>
        <v>0</v>
      </c>
      <c r="J213">
        <f>IF(Table1[[#This Row],[Sex]]="male",1,0)</f>
        <v>1</v>
      </c>
      <c r="K213">
        <v>3</v>
      </c>
      <c r="L213">
        <v>1</v>
      </c>
      <c r="M213">
        <v>1</v>
      </c>
      <c r="N213">
        <v>24.15</v>
      </c>
      <c r="O213">
        <f>IF(Table1[[#This Row],[Embarked]]="C",1,0)</f>
        <v>0</v>
      </c>
      <c r="P213">
        <f>IF(Table1[[#This Row],[Embarked]]="Q",1,0)</f>
        <v>0</v>
      </c>
      <c r="Q213">
        <f>IF(Table1[[#This Row],[Embarked]]="S",1,0)</f>
        <v>1</v>
      </c>
    </row>
    <row r="214" spans="1:17" x14ac:dyDescent="0.55000000000000004">
      <c r="A214">
        <v>606</v>
      </c>
      <c r="B214" t="s">
        <v>864</v>
      </c>
      <c r="C214">
        <v>349910</v>
      </c>
      <c r="E214" t="s">
        <v>13</v>
      </c>
      <c r="F214" t="s">
        <v>15</v>
      </c>
      <c r="G214">
        <v>36</v>
      </c>
      <c r="H214">
        <v>0</v>
      </c>
      <c r="I214">
        <f>IF(Table1[[#This Row],[Sex]]="female",1,0)</f>
        <v>0</v>
      </c>
      <c r="J214">
        <f>IF(Table1[[#This Row],[Sex]]="male",1,0)</f>
        <v>1</v>
      </c>
      <c r="K214">
        <v>3</v>
      </c>
      <c r="L214">
        <v>1</v>
      </c>
      <c r="M214">
        <v>0</v>
      </c>
      <c r="N214">
        <v>15.55</v>
      </c>
      <c r="O214">
        <f>IF(Table1[[#This Row],[Embarked]]="C",1,0)</f>
        <v>0</v>
      </c>
      <c r="P214">
        <f>IF(Table1[[#This Row],[Embarked]]="Q",1,0)</f>
        <v>0</v>
      </c>
      <c r="Q214">
        <f>IF(Table1[[#This Row],[Embarked]]="S",1,0)</f>
        <v>1</v>
      </c>
    </row>
    <row r="215" spans="1:17" x14ac:dyDescent="0.55000000000000004">
      <c r="A215">
        <v>664</v>
      </c>
      <c r="B215" t="s">
        <v>934</v>
      </c>
      <c r="C215">
        <v>349210</v>
      </c>
      <c r="E215" t="s">
        <v>13</v>
      </c>
      <c r="F215" t="s">
        <v>15</v>
      </c>
      <c r="G215">
        <v>36</v>
      </c>
      <c r="H215">
        <v>0</v>
      </c>
      <c r="I215">
        <f>IF(Table1[[#This Row],[Sex]]="female",1,0)</f>
        <v>0</v>
      </c>
      <c r="J215">
        <f>IF(Table1[[#This Row],[Sex]]="male",1,0)</f>
        <v>1</v>
      </c>
      <c r="K215">
        <v>3</v>
      </c>
      <c r="L215">
        <v>0</v>
      </c>
      <c r="M215">
        <v>0</v>
      </c>
      <c r="N215">
        <v>7.4958</v>
      </c>
      <c r="O215">
        <f>IF(Table1[[#This Row],[Embarked]]="C",1,0)</f>
        <v>0</v>
      </c>
      <c r="P215">
        <f>IF(Table1[[#This Row],[Embarked]]="Q",1,0)</f>
        <v>0</v>
      </c>
      <c r="Q215">
        <f>IF(Table1[[#This Row],[Embarked]]="S",1,0)</f>
        <v>1</v>
      </c>
    </row>
    <row r="216" spans="1:17" x14ac:dyDescent="0.55000000000000004">
      <c r="A216">
        <v>680</v>
      </c>
      <c r="B216" t="s">
        <v>956</v>
      </c>
      <c r="C216" t="s">
        <v>392</v>
      </c>
      <c r="D216" t="s">
        <v>957</v>
      </c>
      <c r="E216" t="s">
        <v>13</v>
      </c>
      <c r="F216" t="s">
        <v>20</v>
      </c>
      <c r="G216">
        <v>36</v>
      </c>
      <c r="H216">
        <v>1</v>
      </c>
      <c r="I216">
        <f>IF(Table1[[#This Row],[Sex]]="female",1,0)</f>
        <v>0</v>
      </c>
      <c r="J216">
        <f>IF(Table1[[#This Row],[Sex]]="male",1,0)</f>
        <v>1</v>
      </c>
      <c r="K216">
        <v>1</v>
      </c>
      <c r="L216">
        <v>0</v>
      </c>
      <c r="M216">
        <v>1</v>
      </c>
      <c r="N216">
        <v>512.32920000000001</v>
      </c>
      <c r="O216">
        <f>IF(Table1[[#This Row],[Embarked]]="C",1,0)</f>
        <v>1</v>
      </c>
      <c r="P216">
        <f>IF(Table1[[#This Row],[Embarked]]="Q",1,0)</f>
        <v>0</v>
      </c>
      <c r="Q216">
        <f>IF(Table1[[#This Row],[Embarked]]="S",1,0)</f>
        <v>0</v>
      </c>
    </row>
    <row r="217" spans="1:17" x14ac:dyDescent="0.55000000000000004">
      <c r="A217">
        <v>742</v>
      </c>
      <c r="B217" t="s">
        <v>1034</v>
      </c>
      <c r="C217">
        <v>19877</v>
      </c>
      <c r="D217" t="s">
        <v>1035</v>
      </c>
      <c r="E217" t="s">
        <v>13</v>
      </c>
      <c r="F217" t="s">
        <v>15</v>
      </c>
      <c r="G217">
        <v>36</v>
      </c>
      <c r="H217">
        <v>0</v>
      </c>
      <c r="I217">
        <f>IF(Table1[[#This Row],[Sex]]="female",1,0)</f>
        <v>0</v>
      </c>
      <c r="J217">
        <f>IF(Table1[[#This Row],[Sex]]="male",1,0)</f>
        <v>1</v>
      </c>
      <c r="K217">
        <v>1</v>
      </c>
      <c r="L217">
        <v>1</v>
      </c>
      <c r="M217">
        <v>0</v>
      </c>
      <c r="N217">
        <v>78.849999999999994</v>
      </c>
      <c r="O217">
        <f>IF(Table1[[#This Row],[Embarked]]="C",1,0)</f>
        <v>0</v>
      </c>
      <c r="P217">
        <f>IF(Table1[[#This Row],[Embarked]]="Q",1,0)</f>
        <v>0</v>
      </c>
      <c r="Q217">
        <f>IF(Table1[[#This Row],[Embarked]]="S",1,0)</f>
        <v>1</v>
      </c>
    </row>
    <row r="218" spans="1:17" x14ac:dyDescent="0.55000000000000004">
      <c r="A218">
        <v>764</v>
      </c>
      <c r="B218" t="s">
        <v>1061</v>
      </c>
      <c r="C218">
        <v>113760</v>
      </c>
      <c r="D218" t="s">
        <v>578</v>
      </c>
      <c r="E218" t="s">
        <v>17</v>
      </c>
      <c r="F218" t="s">
        <v>15</v>
      </c>
      <c r="G218">
        <v>36</v>
      </c>
      <c r="H218">
        <v>1</v>
      </c>
      <c r="I218">
        <f>IF(Table1[[#This Row],[Sex]]="female",1,0)</f>
        <v>1</v>
      </c>
      <c r="J218">
        <f>IF(Table1[[#This Row],[Sex]]="male",1,0)</f>
        <v>0</v>
      </c>
      <c r="K218">
        <v>1</v>
      </c>
      <c r="L218">
        <v>1</v>
      </c>
      <c r="M218">
        <v>2</v>
      </c>
      <c r="N218">
        <v>120</v>
      </c>
      <c r="O218">
        <f>IF(Table1[[#This Row],[Embarked]]="C",1,0)</f>
        <v>0</v>
      </c>
      <c r="P218">
        <f>IF(Table1[[#This Row],[Embarked]]="Q",1,0)</f>
        <v>0</v>
      </c>
      <c r="Q218">
        <f>IF(Table1[[#This Row],[Embarked]]="S",1,0)</f>
        <v>1</v>
      </c>
    </row>
    <row r="219" spans="1:17" x14ac:dyDescent="0.55000000000000004">
      <c r="A219">
        <v>4</v>
      </c>
      <c r="B219" t="s">
        <v>23</v>
      </c>
      <c r="C219">
        <v>113803</v>
      </c>
      <c r="D219" t="s">
        <v>24</v>
      </c>
      <c r="E219" t="s">
        <v>17</v>
      </c>
      <c r="F219" t="s">
        <v>15</v>
      </c>
      <c r="G219">
        <v>35</v>
      </c>
      <c r="H219">
        <v>1</v>
      </c>
      <c r="I219">
        <f>IF(Table1[[#This Row],[Sex]]="female",1,0)</f>
        <v>1</v>
      </c>
      <c r="J219">
        <f>IF(Table1[[#This Row],[Sex]]="male",1,0)</f>
        <v>0</v>
      </c>
      <c r="K219">
        <v>1</v>
      </c>
      <c r="L219">
        <v>1</v>
      </c>
      <c r="M219">
        <v>0</v>
      </c>
      <c r="N219">
        <v>53.1</v>
      </c>
      <c r="O219">
        <f>IF(Table1[[#This Row],[Embarked]]="C",1,0)</f>
        <v>0</v>
      </c>
      <c r="P219">
        <f>IF(Table1[[#This Row],[Embarked]]="Q",1,0)</f>
        <v>0</v>
      </c>
      <c r="Q219">
        <f>IF(Table1[[#This Row],[Embarked]]="S",1,0)</f>
        <v>1</v>
      </c>
    </row>
    <row r="220" spans="1:17" x14ac:dyDescent="0.55000000000000004">
      <c r="A220">
        <v>5</v>
      </c>
      <c r="B220" t="s">
        <v>25</v>
      </c>
      <c r="C220">
        <v>373450</v>
      </c>
      <c r="E220" t="s">
        <v>13</v>
      </c>
      <c r="F220" t="s">
        <v>15</v>
      </c>
      <c r="G220">
        <v>35</v>
      </c>
      <c r="H220">
        <v>0</v>
      </c>
      <c r="I220">
        <f>IF(Table1[[#This Row],[Sex]]="female",1,0)</f>
        <v>0</v>
      </c>
      <c r="J220">
        <f>IF(Table1[[#This Row],[Sex]]="male",1,0)</f>
        <v>1</v>
      </c>
      <c r="K220">
        <v>3</v>
      </c>
      <c r="L220">
        <v>0</v>
      </c>
      <c r="M220">
        <v>0</v>
      </c>
      <c r="N220">
        <v>8.0500000000000007</v>
      </c>
      <c r="O220">
        <f>IF(Table1[[#This Row],[Embarked]]="C",1,0)</f>
        <v>0</v>
      </c>
      <c r="P220">
        <f>IF(Table1[[#This Row],[Embarked]]="Q",1,0)</f>
        <v>0</v>
      </c>
      <c r="Q220">
        <f>IF(Table1[[#This Row],[Embarked]]="S",1,0)</f>
        <v>1</v>
      </c>
    </row>
    <row r="221" spans="1:17" x14ac:dyDescent="0.55000000000000004">
      <c r="A221">
        <v>21</v>
      </c>
      <c r="B221" t="s">
        <v>47</v>
      </c>
      <c r="C221">
        <v>239865</v>
      </c>
      <c r="E221" t="s">
        <v>13</v>
      </c>
      <c r="F221" t="s">
        <v>15</v>
      </c>
      <c r="G221">
        <v>35</v>
      </c>
      <c r="H221">
        <v>0</v>
      </c>
      <c r="I221">
        <f>IF(Table1[[#This Row],[Sex]]="female",1,0)</f>
        <v>0</v>
      </c>
      <c r="J221">
        <f>IF(Table1[[#This Row],[Sex]]="male",1,0)</f>
        <v>1</v>
      </c>
      <c r="K221">
        <v>2</v>
      </c>
      <c r="L221">
        <v>0</v>
      </c>
      <c r="M221">
        <v>0</v>
      </c>
      <c r="N221">
        <v>26</v>
      </c>
      <c r="O221">
        <f>IF(Table1[[#This Row],[Embarked]]="C",1,0)</f>
        <v>0</v>
      </c>
      <c r="P221">
        <f>IF(Table1[[#This Row],[Embarked]]="Q",1,0)</f>
        <v>0</v>
      </c>
      <c r="Q221">
        <f>IF(Table1[[#This Row],[Embarked]]="S",1,0)</f>
        <v>1</v>
      </c>
    </row>
    <row r="222" spans="1:17" x14ac:dyDescent="0.55000000000000004">
      <c r="A222">
        <v>212</v>
      </c>
      <c r="B222" t="s">
        <v>321</v>
      </c>
      <c r="C222" t="s">
        <v>322</v>
      </c>
      <c r="E222" t="s">
        <v>17</v>
      </c>
      <c r="F222" t="s">
        <v>15</v>
      </c>
      <c r="G222">
        <v>35</v>
      </c>
      <c r="H222">
        <v>1</v>
      </c>
      <c r="I222">
        <f>IF(Table1[[#This Row],[Sex]]="female",1,0)</f>
        <v>1</v>
      </c>
      <c r="J222">
        <f>IF(Table1[[#This Row],[Sex]]="male",1,0)</f>
        <v>0</v>
      </c>
      <c r="K222">
        <v>2</v>
      </c>
      <c r="L222">
        <v>0</v>
      </c>
      <c r="M222">
        <v>0</v>
      </c>
      <c r="N222">
        <v>21</v>
      </c>
      <c r="O222">
        <f>IF(Table1[[#This Row],[Embarked]]="C",1,0)</f>
        <v>0</v>
      </c>
      <c r="P222">
        <f>IF(Table1[[#This Row],[Embarked]]="Q",1,0)</f>
        <v>0</v>
      </c>
      <c r="Q222">
        <f>IF(Table1[[#This Row],[Embarked]]="S",1,0)</f>
        <v>1</v>
      </c>
    </row>
    <row r="223" spans="1:17" x14ac:dyDescent="0.55000000000000004">
      <c r="A223">
        <v>231</v>
      </c>
      <c r="B223" t="s">
        <v>351</v>
      </c>
      <c r="C223">
        <v>36973</v>
      </c>
      <c r="D223" t="s">
        <v>110</v>
      </c>
      <c r="E223" t="s">
        <v>17</v>
      </c>
      <c r="F223" t="s">
        <v>15</v>
      </c>
      <c r="G223">
        <v>35</v>
      </c>
      <c r="H223">
        <v>1</v>
      </c>
      <c r="I223">
        <f>IF(Table1[[#This Row],[Sex]]="female",1,0)</f>
        <v>1</v>
      </c>
      <c r="J223">
        <f>IF(Table1[[#This Row],[Sex]]="male",1,0)</f>
        <v>0</v>
      </c>
      <c r="K223">
        <v>1</v>
      </c>
      <c r="L223">
        <v>1</v>
      </c>
      <c r="M223">
        <v>0</v>
      </c>
      <c r="N223">
        <v>83.474999999999994</v>
      </c>
      <c r="O223">
        <f>IF(Table1[[#This Row],[Embarked]]="C",1,0)</f>
        <v>0</v>
      </c>
      <c r="P223">
        <f>IF(Table1[[#This Row],[Embarked]]="Q",1,0)</f>
        <v>0</v>
      </c>
      <c r="Q223">
        <f>IF(Table1[[#This Row],[Embarked]]="S",1,0)</f>
        <v>1</v>
      </c>
    </row>
    <row r="224" spans="1:17" x14ac:dyDescent="0.55000000000000004">
      <c r="A224">
        <v>259</v>
      </c>
      <c r="B224" t="s">
        <v>391</v>
      </c>
      <c r="C224" t="s">
        <v>392</v>
      </c>
      <c r="E224" t="s">
        <v>17</v>
      </c>
      <c r="F224" t="s">
        <v>20</v>
      </c>
      <c r="G224">
        <v>35</v>
      </c>
      <c r="H224">
        <v>1</v>
      </c>
      <c r="I224">
        <f>IF(Table1[[#This Row],[Sex]]="female",1,0)</f>
        <v>1</v>
      </c>
      <c r="J224">
        <f>IF(Table1[[#This Row],[Sex]]="male",1,0)</f>
        <v>0</v>
      </c>
      <c r="K224">
        <v>1</v>
      </c>
      <c r="L224">
        <v>0</v>
      </c>
      <c r="M224">
        <v>0</v>
      </c>
      <c r="N224">
        <v>512.32920000000001</v>
      </c>
      <c r="O224">
        <f>IF(Table1[[#This Row],[Embarked]]="C",1,0)</f>
        <v>1</v>
      </c>
      <c r="P224">
        <f>IF(Table1[[#This Row],[Embarked]]="Q",1,0)</f>
        <v>0</v>
      </c>
      <c r="Q224">
        <f>IF(Table1[[#This Row],[Embarked]]="S",1,0)</f>
        <v>0</v>
      </c>
    </row>
    <row r="225" spans="1:17" x14ac:dyDescent="0.55000000000000004">
      <c r="A225">
        <v>270</v>
      </c>
      <c r="B225" t="s">
        <v>408</v>
      </c>
      <c r="C225" t="s">
        <v>409</v>
      </c>
      <c r="D225" t="s">
        <v>410</v>
      </c>
      <c r="E225" t="s">
        <v>17</v>
      </c>
      <c r="F225" t="s">
        <v>15</v>
      </c>
      <c r="G225">
        <v>35</v>
      </c>
      <c r="H225">
        <v>1</v>
      </c>
      <c r="I225">
        <f>IF(Table1[[#This Row],[Sex]]="female",1,0)</f>
        <v>1</v>
      </c>
      <c r="J225">
        <f>IF(Table1[[#This Row],[Sex]]="male",1,0)</f>
        <v>0</v>
      </c>
      <c r="K225">
        <v>1</v>
      </c>
      <c r="L225">
        <v>0</v>
      </c>
      <c r="M225">
        <v>0</v>
      </c>
      <c r="N225">
        <v>135.63329999999999</v>
      </c>
      <c r="O225">
        <f>IF(Table1[[#This Row],[Embarked]]="C",1,0)</f>
        <v>0</v>
      </c>
      <c r="P225">
        <f>IF(Table1[[#This Row],[Embarked]]="Q",1,0)</f>
        <v>0</v>
      </c>
      <c r="Q225">
        <f>IF(Table1[[#This Row],[Embarked]]="S",1,0)</f>
        <v>1</v>
      </c>
    </row>
    <row r="226" spans="1:17" x14ac:dyDescent="0.55000000000000004">
      <c r="A226">
        <v>280</v>
      </c>
      <c r="B226" t="s">
        <v>423</v>
      </c>
      <c r="C226" t="s">
        <v>424</v>
      </c>
      <c r="E226" t="s">
        <v>17</v>
      </c>
      <c r="F226" t="s">
        <v>15</v>
      </c>
      <c r="G226">
        <v>35</v>
      </c>
      <c r="H226">
        <v>1</v>
      </c>
      <c r="I226">
        <f>IF(Table1[[#This Row],[Sex]]="female",1,0)</f>
        <v>1</v>
      </c>
      <c r="J226">
        <f>IF(Table1[[#This Row],[Sex]]="male",1,0)</f>
        <v>0</v>
      </c>
      <c r="K226">
        <v>3</v>
      </c>
      <c r="L226">
        <v>1</v>
      </c>
      <c r="M226">
        <v>1</v>
      </c>
      <c r="N226">
        <v>20.25</v>
      </c>
      <c r="O226">
        <f>IF(Table1[[#This Row],[Embarked]]="C",1,0)</f>
        <v>0</v>
      </c>
      <c r="P226">
        <f>IF(Table1[[#This Row],[Embarked]]="Q",1,0)</f>
        <v>0</v>
      </c>
      <c r="Q226">
        <f>IF(Table1[[#This Row],[Embarked]]="S",1,0)</f>
        <v>1</v>
      </c>
    </row>
    <row r="227" spans="1:17" x14ac:dyDescent="0.55000000000000004">
      <c r="A227">
        <v>364</v>
      </c>
      <c r="B227" t="s">
        <v>539</v>
      </c>
      <c r="C227" t="s">
        <v>540</v>
      </c>
      <c r="E227" t="s">
        <v>13</v>
      </c>
      <c r="F227" t="s">
        <v>15</v>
      </c>
      <c r="G227">
        <v>35</v>
      </c>
      <c r="H227">
        <v>0</v>
      </c>
      <c r="I227">
        <f>IF(Table1[[#This Row],[Sex]]="female",1,0)</f>
        <v>0</v>
      </c>
      <c r="J227">
        <f>IF(Table1[[#This Row],[Sex]]="male",1,0)</f>
        <v>1</v>
      </c>
      <c r="K227">
        <v>3</v>
      </c>
      <c r="L227">
        <v>0</v>
      </c>
      <c r="M227">
        <v>0</v>
      </c>
      <c r="N227">
        <v>7.05</v>
      </c>
      <c r="O227">
        <f>IF(Table1[[#This Row],[Embarked]]="C",1,0)</f>
        <v>0</v>
      </c>
      <c r="P227">
        <f>IF(Table1[[#This Row],[Embarked]]="Q",1,0)</f>
        <v>0</v>
      </c>
      <c r="Q227">
        <f>IF(Table1[[#This Row],[Embarked]]="S",1,0)</f>
        <v>1</v>
      </c>
    </row>
    <row r="228" spans="1:17" x14ac:dyDescent="0.55000000000000004">
      <c r="A228">
        <v>384</v>
      </c>
      <c r="B228" t="s">
        <v>569</v>
      </c>
      <c r="C228">
        <v>113789</v>
      </c>
      <c r="E228" t="s">
        <v>17</v>
      </c>
      <c r="F228" t="s">
        <v>15</v>
      </c>
      <c r="G228">
        <v>35</v>
      </c>
      <c r="H228">
        <v>1</v>
      </c>
      <c r="I228">
        <f>IF(Table1[[#This Row],[Sex]]="female",1,0)</f>
        <v>1</v>
      </c>
      <c r="J228">
        <f>IF(Table1[[#This Row],[Sex]]="male",1,0)</f>
        <v>0</v>
      </c>
      <c r="K228">
        <v>1</v>
      </c>
      <c r="L228">
        <v>1</v>
      </c>
      <c r="M228">
        <v>0</v>
      </c>
      <c r="N228">
        <v>52</v>
      </c>
      <c r="O228">
        <f>IF(Table1[[#This Row],[Embarked]]="C",1,0)</f>
        <v>0</v>
      </c>
      <c r="P228">
        <f>IF(Table1[[#This Row],[Embarked]]="Q",1,0)</f>
        <v>0</v>
      </c>
      <c r="Q228">
        <f>IF(Table1[[#This Row],[Embarked]]="S",1,0)</f>
        <v>1</v>
      </c>
    </row>
    <row r="229" spans="1:17" x14ac:dyDescent="0.55000000000000004">
      <c r="A229">
        <v>487</v>
      </c>
      <c r="B229" t="s">
        <v>699</v>
      </c>
      <c r="C229">
        <v>19943</v>
      </c>
      <c r="D229" t="s">
        <v>342</v>
      </c>
      <c r="E229" t="s">
        <v>17</v>
      </c>
      <c r="F229" t="s">
        <v>15</v>
      </c>
      <c r="G229">
        <v>35</v>
      </c>
      <c r="H229">
        <v>1</v>
      </c>
      <c r="I229">
        <f>IF(Table1[[#This Row],[Sex]]="female",1,0)</f>
        <v>1</v>
      </c>
      <c r="J229">
        <f>IF(Table1[[#This Row],[Sex]]="male",1,0)</f>
        <v>0</v>
      </c>
      <c r="K229">
        <v>1</v>
      </c>
      <c r="L229">
        <v>1</v>
      </c>
      <c r="M229">
        <v>0</v>
      </c>
      <c r="N229">
        <v>90</v>
      </c>
      <c r="O229">
        <f>IF(Table1[[#This Row],[Embarked]]="C",1,0)</f>
        <v>0</v>
      </c>
      <c r="P229">
        <f>IF(Table1[[#This Row],[Embarked]]="Q",1,0)</f>
        <v>0</v>
      </c>
      <c r="Q229">
        <f>IF(Table1[[#This Row],[Embarked]]="S",1,0)</f>
        <v>1</v>
      </c>
    </row>
    <row r="230" spans="1:17" x14ac:dyDescent="0.55000000000000004">
      <c r="A230">
        <v>591</v>
      </c>
      <c r="B230" t="s">
        <v>845</v>
      </c>
      <c r="C230" t="s">
        <v>846</v>
      </c>
      <c r="E230" t="s">
        <v>13</v>
      </c>
      <c r="F230" t="s">
        <v>15</v>
      </c>
      <c r="G230">
        <v>35</v>
      </c>
      <c r="H230">
        <v>0</v>
      </c>
      <c r="I230">
        <f>IF(Table1[[#This Row],[Sex]]="female",1,0)</f>
        <v>0</v>
      </c>
      <c r="J230">
        <f>IF(Table1[[#This Row],[Sex]]="male",1,0)</f>
        <v>1</v>
      </c>
      <c r="K230">
        <v>3</v>
      </c>
      <c r="L230">
        <v>0</v>
      </c>
      <c r="M230">
        <v>0</v>
      </c>
      <c r="N230">
        <v>7.125</v>
      </c>
      <c r="O230">
        <f>IF(Table1[[#This Row],[Embarked]]="C",1,0)</f>
        <v>0</v>
      </c>
      <c r="P230">
        <f>IF(Table1[[#This Row],[Embarked]]="Q",1,0)</f>
        <v>0</v>
      </c>
      <c r="Q230">
        <f>IF(Table1[[#This Row],[Embarked]]="S",1,0)</f>
        <v>1</v>
      </c>
    </row>
    <row r="231" spans="1:17" x14ac:dyDescent="0.55000000000000004">
      <c r="A231">
        <v>605</v>
      </c>
      <c r="B231" t="s">
        <v>863</v>
      </c>
      <c r="C231">
        <v>111426</v>
      </c>
      <c r="E231" t="s">
        <v>13</v>
      </c>
      <c r="F231" t="s">
        <v>20</v>
      </c>
      <c r="G231">
        <v>35</v>
      </c>
      <c r="H231">
        <v>1</v>
      </c>
      <c r="I231">
        <f>IF(Table1[[#This Row],[Sex]]="female",1,0)</f>
        <v>0</v>
      </c>
      <c r="J231">
        <f>IF(Table1[[#This Row],[Sex]]="male",1,0)</f>
        <v>1</v>
      </c>
      <c r="K231">
        <v>1</v>
      </c>
      <c r="L231">
        <v>0</v>
      </c>
      <c r="M231">
        <v>0</v>
      </c>
      <c r="N231">
        <v>26.55</v>
      </c>
      <c r="O231">
        <f>IF(Table1[[#This Row],[Embarked]]="C",1,0)</f>
        <v>1</v>
      </c>
      <c r="P231">
        <f>IF(Table1[[#This Row],[Embarked]]="Q",1,0)</f>
        <v>0</v>
      </c>
      <c r="Q231">
        <f>IF(Table1[[#This Row],[Embarked]]="S",1,0)</f>
        <v>0</v>
      </c>
    </row>
    <row r="232" spans="1:17" x14ac:dyDescent="0.55000000000000004">
      <c r="A232">
        <v>615</v>
      </c>
      <c r="B232" t="s">
        <v>874</v>
      </c>
      <c r="C232">
        <v>364512</v>
      </c>
      <c r="E232" t="s">
        <v>13</v>
      </c>
      <c r="F232" t="s">
        <v>15</v>
      </c>
      <c r="G232">
        <v>35</v>
      </c>
      <c r="H232">
        <v>0</v>
      </c>
      <c r="I232">
        <f>IF(Table1[[#This Row],[Sex]]="female",1,0)</f>
        <v>0</v>
      </c>
      <c r="J232">
        <f>IF(Table1[[#This Row],[Sex]]="male",1,0)</f>
        <v>1</v>
      </c>
      <c r="K232">
        <v>3</v>
      </c>
      <c r="L232">
        <v>0</v>
      </c>
      <c r="M232">
        <v>0</v>
      </c>
      <c r="N232">
        <v>8.0500000000000007</v>
      </c>
      <c r="O232">
        <f>IF(Table1[[#This Row],[Embarked]]="C",1,0)</f>
        <v>0</v>
      </c>
      <c r="P232">
        <f>IF(Table1[[#This Row],[Embarked]]="Q",1,0)</f>
        <v>0</v>
      </c>
      <c r="Q232">
        <f>IF(Table1[[#This Row],[Embarked]]="S",1,0)</f>
        <v>1</v>
      </c>
    </row>
    <row r="233" spans="1:17" x14ac:dyDescent="0.55000000000000004">
      <c r="A233">
        <v>702</v>
      </c>
      <c r="B233" t="s">
        <v>984</v>
      </c>
      <c r="C233" t="s">
        <v>985</v>
      </c>
      <c r="D233" t="s">
        <v>986</v>
      </c>
      <c r="E233" t="s">
        <v>13</v>
      </c>
      <c r="F233" t="s">
        <v>15</v>
      </c>
      <c r="G233">
        <v>35</v>
      </c>
      <c r="H233">
        <v>1</v>
      </c>
      <c r="I233">
        <f>IF(Table1[[#This Row],[Sex]]="female",1,0)</f>
        <v>0</v>
      </c>
      <c r="J233">
        <f>IF(Table1[[#This Row],[Sex]]="male",1,0)</f>
        <v>1</v>
      </c>
      <c r="K233">
        <v>1</v>
      </c>
      <c r="L233">
        <v>0</v>
      </c>
      <c r="M233">
        <v>0</v>
      </c>
      <c r="N233">
        <v>26.287500000000001</v>
      </c>
      <c r="O233">
        <f>IF(Table1[[#This Row],[Embarked]]="C",1,0)</f>
        <v>0</v>
      </c>
      <c r="P233">
        <f>IF(Table1[[#This Row],[Embarked]]="Q",1,0)</f>
        <v>0</v>
      </c>
      <c r="Q233">
        <f>IF(Table1[[#This Row],[Embarked]]="S",1,0)</f>
        <v>1</v>
      </c>
    </row>
    <row r="234" spans="1:17" x14ac:dyDescent="0.55000000000000004">
      <c r="A234">
        <v>738</v>
      </c>
      <c r="B234" t="s">
        <v>1028</v>
      </c>
      <c r="C234" t="s">
        <v>392</v>
      </c>
      <c r="D234" t="s">
        <v>1029</v>
      </c>
      <c r="E234" t="s">
        <v>13</v>
      </c>
      <c r="F234" t="s">
        <v>20</v>
      </c>
      <c r="G234">
        <v>35</v>
      </c>
      <c r="H234">
        <v>1</v>
      </c>
      <c r="I234">
        <f>IF(Table1[[#This Row],[Sex]]="female",1,0)</f>
        <v>0</v>
      </c>
      <c r="J234">
        <f>IF(Table1[[#This Row],[Sex]]="male",1,0)</f>
        <v>1</v>
      </c>
      <c r="K234">
        <v>1</v>
      </c>
      <c r="L234">
        <v>0</v>
      </c>
      <c r="M234">
        <v>0</v>
      </c>
      <c r="N234">
        <v>512.32920000000001</v>
      </c>
      <c r="O234">
        <f>IF(Table1[[#This Row],[Embarked]]="C",1,0)</f>
        <v>1</v>
      </c>
      <c r="P234">
        <f>IF(Table1[[#This Row],[Embarked]]="Q",1,0)</f>
        <v>0</v>
      </c>
      <c r="Q234">
        <f>IF(Table1[[#This Row],[Embarked]]="S",1,0)</f>
        <v>0</v>
      </c>
    </row>
    <row r="235" spans="1:17" x14ac:dyDescent="0.55000000000000004">
      <c r="A235">
        <v>813</v>
      </c>
      <c r="B235" t="s">
        <v>1122</v>
      </c>
      <c r="C235">
        <v>28206</v>
      </c>
      <c r="E235" t="s">
        <v>13</v>
      </c>
      <c r="F235" t="s">
        <v>15</v>
      </c>
      <c r="G235">
        <v>35</v>
      </c>
      <c r="H235">
        <v>0</v>
      </c>
      <c r="I235">
        <f>IF(Table1[[#This Row],[Sex]]="female",1,0)</f>
        <v>0</v>
      </c>
      <c r="J235">
        <f>IF(Table1[[#This Row],[Sex]]="male",1,0)</f>
        <v>1</v>
      </c>
      <c r="K235">
        <v>2</v>
      </c>
      <c r="L235">
        <v>0</v>
      </c>
      <c r="M235">
        <v>0</v>
      </c>
      <c r="N235">
        <v>10.5</v>
      </c>
      <c r="O235">
        <f>IF(Table1[[#This Row],[Embarked]]="C",1,0)</f>
        <v>0</v>
      </c>
      <c r="P235">
        <f>IF(Table1[[#This Row],[Embarked]]="Q",1,0)</f>
        <v>0</v>
      </c>
      <c r="Q235">
        <f>IF(Table1[[#This Row],[Embarked]]="S",1,0)</f>
        <v>1</v>
      </c>
    </row>
    <row r="236" spans="1:17" x14ac:dyDescent="0.55000000000000004">
      <c r="A236">
        <v>848</v>
      </c>
      <c r="B236" t="s">
        <v>1167</v>
      </c>
      <c r="C236">
        <v>349213</v>
      </c>
      <c r="E236" t="s">
        <v>13</v>
      </c>
      <c r="F236" t="s">
        <v>20</v>
      </c>
      <c r="G236">
        <v>35</v>
      </c>
      <c r="H236">
        <v>0</v>
      </c>
      <c r="I236">
        <f>IF(Table1[[#This Row],[Sex]]="female",1,0)</f>
        <v>0</v>
      </c>
      <c r="J236">
        <f>IF(Table1[[#This Row],[Sex]]="male",1,0)</f>
        <v>1</v>
      </c>
      <c r="K236">
        <v>3</v>
      </c>
      <c r="L236">
        <v>0</v>
      </c>
      <c r="M236">
        <v>0</v>
      </c>
      <c r="N236">
        <v>7.8958000000000004</v>
      </c>
      <c r="O236">
        <f>IF(Table1[[#This Row],[Embarked]]="C",1,0)</f>
        <v>1</v>
      </c>
      <c r="P236">
        <f>IF(Table1[[#This Row],[Embarked]]="Q",1,0)</f>
        <v>0</v>
      </c>
      <c r="Q236">
        <f>IF(Table1[[#This Row],[Embarked]]="S",1,0)</f>
        <v>0</v>
      </c>
    </row>
    <row r="237" spans="1:17" x14ac:dyDescent="0.55000000000000004">
      <c r="A237">
        <v>844</v>
      </c>
      <c r="B237" t="s">
        <v>1162</v>
      </c>
      <c r="C237">
        <v>2683</v>
      </c>
      <c r="E237" t="s">
        <v>13</v>
      </c>
      <c r="F237" t="s">
        <v>20</v>
      </c>
      <c r="G237">
        <v>34.5</v>
      </c>
      <c r="H237">
        <v>0</v>
      </c>
      <c r="I237">
        <f>IF(Table1[[#This Row],[Sex]]="female",1,0)</f>
        <v>0</v>
      </c>
      <c r="J237">
        <f>IF(Table1[[#This Row],[Sex]]="male",1,0)</f>
        <v>1</v>
      </c>
      <c r="K237">
        <v>3</v>
      </c>
      <c r="L237">
        <v>0</v>
      </c>
      <c r="M237">
        <v>0</v>
      </c>
      <c r="N237">
        <v>6.4375</v>
      </c>
      <c r="O237">
        <f>IF(Table1[[#This Row],[Embarked]]="C",1,0)</f>
        <v>1</v>
      </c>
      <c r="P237">
        <f>IF(Table1[[#This Row],[Embarked]]="Q",1,0)</f>
        <v>0</v>
      </c>
      <c r="Q237">
        <f>IF(Table1[[#This Row],[Embarked]]="S",1,0)</f>
        <v>0</v>
      </c>
    </row>
    <row r="238" spans="1:17" x14ac:dyDescent="0.55000000000000004">
      <c r="A238">
        <v>22</v>
      </c>
      <c r="B238" t="s">
        <v>48</v>
      </c>
      <c r="C238">
        <v>248698</v>
      </c>
      <c r="D238" t="s">
        <v>49</v>
      </c>
      <c r="E238" t="s">
        <v>13</v>
      </c>
      <c r="F238" t="s">
        <v>15</v>
      </c>
      <c r="G238">
        <v>34</v>
      </c>
      <c r="H238">
        <v>1</v>
      </c>
      <c r="I238">
        <f>IF(Table1[[#This Row],[Sex]]="female",1,0)</f>
        <v>0</v>
      </c>
      <c r="J238">
        <f>IF(Table1[[#This Row],[Sex]]="male",1,0)</f>
        <v>1</v>
      </c>
      <c r="K238">
        <v>2</v>
      </c>
      <c r="L238">
        <v>0</v>
      </c>
      <c r="M238">
        <v>0</v>
      </c>
      <c r="N238">
        <v>13</v>
      </c>
      <c r="O238">
        <f>IF(Table1[[#This Row],[Embarked]]="C",1,0)</f>
        <v>0</v>
      </c>
      <c r="P238">
        <f>IF(Table1[[#This Row],[Embarked]]="Q",1,0)</f>
        <v>0</v>
      </c>
      <c r="Q238">
        <f>IF(Table1[[#This Row],[Embarked]]="S",1,0)</f>
        <v>1</v>
      </c>
    </row>
    <row r="239" spans="1:17" x14ac:dyDescent="0.55000000000000004">
      <c r="A239">
        <v>99</v>
      </c>
      <c r="B239" t="s">
        <v>163</v>
      </c>
      <c r="C239">
        <v>231919</v>
      </c>
      <c r="E239" t="s">
        <v>17</v>
      </c>
      <c r="F239" t="s">
        <v>15</v>
      </c>
      <c r="G239">
        <v>34</v>
      </c>
      <c r="H239">
        <v>1</v>
      </c>
      <c r="I239">
        <f>IF(Table1[[#This Row],[Sex]]="female",1,0)</f>
        <v>1</v>
      </c>
      <c r="J239">
        <f>IF(Table1[[#This Row],[Sex]]="male",1,0)</f>
        <v>0</v>
      </c>
      <c r="K239">
        <v>2</v>
      </c>
      <c r="L239">
        <v>0</v>
      </c>
      <c r="M239">
        <v>1</v>
      </c>
      <c r="N239">
        <v>23</v>
      </c>
      <c r="O239">
        <f>IF(Table1[[#This Row],[Embarked]]="C",1,0)</f>
        <v>0</v>
      </c>
      <c r="P239">
        <f>IF(Table1[[#This Row],[Embarked]]="Q",1,0)</f>
        <v>0</v>
      </c>
      <c r="Q239">
        <f>IF(Table1[[#This Row],[Embarked]]="S",1,0)</f>
        <v>1</v>
      </c>
    </row>
    <row r="240" spans="1:17" x14ac:dyDescent="0.55000000000000004">
      <c r="A240">
        <v>100</v>
      </c>
      <c r="B240" t="s">
        <v>164</v>
      </c>
      <c r="C240">
        <v>244367</v>
      </c>
      <c r="E240" t="s">
        <v>13</v>
      </c>
      <c r="F240" t="s">
        <v>15</v>
      </c>
      <c r="G240">
        <v>34</v>
      </c>
      <c r="H240">
        <v>0</v>
      </c>
      <c r="I240">
        <f>IF(Table1[[#This Row],[Sex]]="female",1,0)</f>
        <v>0</v>
      </c>
      <c r="J240">
        <f>IF(Table1[[#This Row],[Sex]]="male",1,0)</f>
        <v>1</v>
      </c>
      <c r="K240">
        <v>2</v>
      </c>
      <c r="L240">
        <v>1</v>
      </c>
      <c r="M240">
        <v>0</v>
      </c>
      <c r="N240">
        <v>26</v>
      </c>
      <c r="O240">
        <f>IF(Table1[[#This Row],[Embarked]]="C",1,0)</f>
        <v>0</v>
      </c>
      <c r="P240">
        <f>IF(Table1[[#This Row],[Embarked]]="Q",1,0)</f>
        <v>0</v>
      </c>
      <c r="Q240">
        <f>IF(Table1[[#This Row],[Embarked]]="S",1,0)</f>
        <v>1</v>
      </c>
    </row>
    <row r="241" spans="1:17" x14ac:dyDescent="0.55000000000000004">
      <c r="A241">
        <v>203</v>
      </c>
      <c r="B241" t="s">
        <v>309</v>
      </c>
      <c r="C241">
        <v>3101264</v>
      </c>
      <c r="E241" t="s">
        <v>13</v>
      </c>
      <c r="F241" t="s">
        <v>15</v>
      </c>
      <c r="G241">
        <v>34</v>
      </c>
      <c r="H241">
        <v>0</v>
      </c>
      <c r="I241">
        <f>IF(Table1[[#This Row],[Sex]]="female",1,0)</f>
        <v>0</v>
      </c>
      <c r="J241">
        <f>IF(Table1[[#This Row],[Sex]]="male",1,0)</f>
        <v>1</v>
      </c>
      <c r="K241">
        <v>3</v>
      </c>
      <c r="L241">
        <v>0</v>
      </c>
      <c r="M241">
        <v>0</v>
      </c>
      <c r="N241">
        <v>6.4958</v>
      </c>
      <c r="O241">
        <f>IF(Table1[[#This Row],[Embarked]]="C",1,0)</f>
        <v>0</v>
      </c>
      <c r="P241">
        <f>IF(Table1[[#This Row],[Embarked]]="Q",1,0)</f>
        <v>0</v>
      </c>
      <c r="Q241">
        <f>IF(Table1[[#This Row],[Embarked]]="S",1,0)</f>
        <v>1</v>
      </c>
    </row>
    <row r="242" spans="1:17" x14ac:dyDescent="0.55000000000000004">
      <c r="A242">
        <v>406</v>
      </c>
      <c r="B242" t="s">
        <v>594</v>
      </c>
      <c r="C242">
        <v>28664</v>
      </c>
      <c r="E242" t="s">
        <v>13</v>
      </c>
      <c r="F242" t="s">
        <v>15</v>
      </c>
      <c r="G242">
        <v>34</v>
      </c>
      <c r="H242">
        <v>0</v>
      </c>
      <c r="I242">
        <f>IF(Table1[[#This Row],[Sex]]="female",1,0)</f>
        <v>0</v>
      </c>
      <c r="J242">
        <f>IF(Table1[[#This Row],[Sex]]="male",1,0)</f>
        <v>1</v>
      </c>
      <c r="K242">
        <v>2</v>
      </c>
      <c r="L242">
        <v>1</v>
      </c>
      <c r="M242">
        <v>0</v>
      </c>
      <c r="N242">
        <v>21</v>
      </c>
      <c r="O242">
        <f>IF(Table1[[#This Row],[Embarked]]="C",1,0)</f>
        <v>0</v>
      </c>
      <c r="P242">
        <f>IF(Table1[[#This Row],[Embarked]]="Q",1,0)</f>
        <v>0</v>
      </c>
      <c r="Q242">
        <f>IF(Table1[[#This Row],[Embarked]]="S",1,0)</f>
        <v>1</v>
      </c>
    </row>
    <row r="243" spans="1:17" x14ac:dyDescent="0.55000000000000004">
      <c r="A243">
        <v>417</v>
      </c>
      <c r="B243" t="s">
        <v>606</v>
      </c>
      <c r="C243">
        <v>28220</v>
      </c>
      <c r="E243" t="s">
        <v>17</v>
      </c>
      <c r="F243" t="s">
        <v>15</v>
      </c>
      <c r="G243">
        <v>34</v>
      </c>
      <c r="H243">
        <v>1</v>
      </c>
      <c r="I243">
        <f>IF(Table1[[#This Row],[Sex]]="female",1,0)</f>
        <v>1</v>
      </c>
      <c r="J243">
        <f>IF(Table1[[#This Row],[Sex]]="male",1,0)</f>
        <v>0</v>
      </c>
      <c r="K243">
        <v>2</v>
      </c>
      <c r="L243">
        <v>1</v>
      </c>
      <c r="M243">
        <v>1</v>
      </c>
      <c r="N243">
        <v>32.5</v>
      </c>
      <c r="O243">
        <f>IF(Table1[[#This Row],[Embarked]]="C",1,0)</f>
        <v>0</v>
      </c>
      <c r="P243">
        <f>IF(Table1[[#This Row],[Embarked]]="Q",1,0)</f>
        <v>0</v>
      </c>
      <c r="Q243">
        <f>IF(Table1[[#This Row],[Embarked]]="S",1,0)</f>
        <v>1</v>
      </c>
    </row>
    <row r="244" spans="1:17" x14ac:dyDescent="0.55000000000000004">
      <c r="A244">
        <v>448</v>
      </c>
      <c r="B244" t="s">
        <v>646</v>
      </c>
      <c r="C244">
        <v>113794</v>
      </c>
      <c r="E244" t="s">
        <v>13</v>
      </c>
      <c r="F244" t="s">
        <v>15</v>
      </c>
      <c r="G244">
        <v>34</v>
      </c>
      <c r="H244">
        <v>1</v>
      </c>
      <c r="I244">
        <f>IF(Table1[[#This Row],[Sex]]="female",1,0)</f>
        <v>0</v>
      </c>
      <c r="J244">
        <f>IF(Table1[[#This Row],[Sex]]="male",1,0)</f>
        <v>1</v>
      </c>
      <c r="K244">
        <v>1</v>
      </c>
      <c r="L244">
        <v>0</v>
      </c>
      <c r="M244">
        <v>0</v>
      </c>
      <c r="N244">
        <v>26.55</v>
      </c>
      <c r="O244">
        <f>IF(Table1[[#This Row],[Embarked]]="C",1,0)</f>
        <v>0</v>
      </c>
      <c r="P244">
        <f>IF(Table1[[#This Row],[Embarked]]="Q",1,0)</f>
        <v>0</v>
      </c>
      <c r="Q244">
        <f>IF(Table1[[#This Row],[Embarked]]="S",1,0)</f>
        <v>1</v>
      </c>
    </row>
    <row r="245" spans="1:17" x14ac:dyDescent="0.55000000000000004">
      <c r="A245">
        <v>462</v>
      </c>
      <c r="B245" t="s">
        <v>668</v>
      </c>
      <c r="C245">
        <v>364506</v>
      </c>
      <c r="E245" t="s">
        <v>13</v>
      </c>
      <c r="F245" t="s">
        <v>15</v>
      </c>
      <c r="G245">
        <v>34</v>
      </c>
      <c r="H245">
        <v>0</v>
      </c>
      <c r="I245">
        <f>IF(Table1[[#This Row],[Sex]]="female",1,0)</f>
        <v>0</v>
      </c>
      <c r="J245">
        <f>IF(Table1[[#This Row],[Sex]]="male",1,0)</f>
        <v>1</v>
      </c>
      <c r="K245">
        <v>3</v>
      </c>
      <c r="L245">
        <v>0</v>
      </c>
      <c r="M245">
        <v>0</v>
      </c>
      <c r="N245">
        <v>8.0500000000000007</v>
      </c>
      <c r="O245">
        <f>IF(Table1[[#This Row],[Embarked]]="C",1,0)</f>
        <v>0</v>
      </c>
      <c r="P245">
        <f>IF(Table1[[#This Row],[Embarked]]="Q",1,0)</f>
        <v>0</v>
      </c>
      <c r="Q245">
        <f>IF(Table1[[#This Row],[Embarked]]="S",1,0)</f>
        <v>1</v>
      </c>
    </row>
    <row r="246" spans="1:17" x14ac:dyDescent="0.55000000000000004">
      <c r="A246">
        <v>477</v>
      </c>
      <c r="B246" t="s">
        <v>688</v>
      </c>
      <c r="C246">
        <v>31027</v>
      </c>
      <c r="E246" t="s">
        <v>13</v>
      </c>
      <c r="F246" t="s">
        <v>15</v>
      </c>
      <c r="G246">
        <v>34</v>
      </c>
      <c r="H246">
        <v>0</v>
      </c>
      <c r="I246">
        <f>IF(Table1[[#This Row],[Sex]]="female",1,0)</f>
        <v>0</v>
      </c>
      <c r="J246">
        <f>IF(Table1[[#This Row],[Sex]]="male",1,0)</f>
        <v>1</v>
      </c>
      <c r="K246">
        <v>2</v>
      </c>
      <c r="L246">
        <v>1</v>
      </c>
      <c r="M246">
        <v>0</v>
      </c>
      <c r="N246">
        <v>21</v>
      </c>
      <c r="O246">
        <f>IF(Table1[[#This Row],[Embarked]]="C",1,0)</f>
        <v>0</v>
      </c>
      <c r="P246">
        <f>IF(Table1[[#This Row],[Embarked]]="Q",1,0)</f>
        <v>0</v>
      </c>
      <c r="Q246">
        <f>IF(Table1[[#This Row],[Embarked]]="S",1,0)</f>
        <v>1</v>
      </c>
    </row>
    <row r="247" spans="1:17" x14ac:dyDescent="0.55000000000000004">
      <c r="A247">
        <v>517</v>
      </c>
      <c r="B247" t="s">
        <v>744</v>
      </c>
      <c r="C247" t="s">
        <v>745</v>
      </c>
      <c r="D247" t="s">
        <v>117</v>
      </c>
      <c r="E247" t="s">
        <v>17</v>
      </c>
      <c r="F247" t="s">
        <v>15</v>
      </c>
      <c r="G247">
        <v>34</v>
      </c>
      <c r="H247">
        <v>1</v>
      </c>
      <c r="I247">
        <f>IF(Table1[[#This Row],[Sex]]="female",1,0)</f>
        <v>1</v>
      </c>
      <c r="J247">
        <f>IF(Table1[[#This Row],[Sex]]="male",1,0)</f>
        <v>0</v>
      </c>
      <c r="K247">
        <v>2</v>
      </c>
      <c r="L247">
        <v>0</v>
      </c>
      <c r="M247">
        <v>0</v>
      </c>
      <c r="N247">
        <v>10.5</v>
      </c>
      <c r="O247">
        <f>IF(Table1[[#This Row],[Embarked]]="C",1,0)</f>
        <v>0</v>
      </c>
      <c r="P247">
        <f>IF(Table1[[#This Row],[Embarked]]="Q",1,0)</f>
        <v>0</v>
      </c>
      <c r="Q247">
        <f>IF(Table1[[#This Row],[Embarked]]="S",1,0)</f>
        <v>1</v>
      </c>
    </row>
    <row r="248" spans="1:17" x14ac:dyDescent="0.55000000000000004">
      <c r="A248">
        <v>577</v>
      </c>
      <c r="B248" t="s">
        <v>825</v>
      </c>
      <c r="C248">
        <v>243880</v>
      </c>
      <c r="E248" t="s">
        <v>17</v>
      </c>
      <c r="F248" t="s">
        <v>15</v>
      </c>
      <c r="G248">
        <v>34</v>
      </c>
      <c r="H248">
        <v>1</v>
      </c>
      <c r="I248">
        <f>IF(Table1[[#This Row],[Sex]]="female",1,0)</f>
        <v>1</v>
      </c>
      <c r="J248">
        <f>IF(Table1[[#This Row],[Sex]]="male",1,0)</f>
        <v>0</v>
      </c>
      <c r="K248">
        <v>2</v>
      </c>
      <c r="L248">
        <v>0</v>
      </c>
      <c r="M248">
        <v>0</v>
      </c>
      <c r="N248">
        <v>13</v>
      </c>
      <c r="O248">
        <f>IF(Table1[[#This Row],[Embarked]]="C",1,0)</f>
        <v>0</v>
      </c>
      <c r="P248">
        <f>IF(Table1[[#This Row],[Embarked]]="Q",1,0)</f>
        <v>0</v>
      </c>
      <c r="Q248">
        <f>IF(Table1[[#This Row],[Embarked]]="S",1,0)</f>
        <v>1</v>
      </c>
    </row>
    <row r="249" spans="1:17" x14ac:dyDescent="0.55000000000000004">
      <c r="A249">
        <v>617</v>
      </c>
      <c r="B249" t="s">
        <v>876</v>
      </c>
      <c r="C249">
        <v>347080</v>
      </c>
      <c r="E249" t="s">
        <v>13</v>
      </c>
      <c r="F249" t="s">
        <v>15</v>
      </c>
      <c r="G249">
        <v>34</v>
      </c>
      <c r="H249">
        <v>0</v>
      </c>
      <c r="I249">
        <f>IF(Table1[[#This Row],[Sex]]="female",1,0)</f>
        <v>0</v>
      </c>
      <c r="J249">
        <f>IF(Table1[[#This Row],[Sex]]="male",1,0)</f>
        <v>1</v>
      </c>
      <c r="K249">
        <v>3</v>
      </c>
      <c r="L249">
        <v>1</v>
      </c>
      <c r="M249">
        <v>1</v>
      </c>
      <c r="N249">
        <v>14.4</v>
      </c>
      <c r="O249">
        <f>IF(Table1[[#This Row],[Embarked]]="C",1,0)</f>
        <v>0</v>
      </c>
      <c r="P249">
        <f>IF(Table1[[#This Row],[Embarked]]="Q",1,0)</f>
        <v>0</v>
      </c>
      <c r="Q249">
        <f>IF(Table1[[#This Row],[Embarked]]="S",1,0)</f>
        <v>1</v>
      </c>
    </row>
    <row r="250" spans="1:17" x14ac:dyDescent="0.55000000000000004">
      <c r="A250">
        <v>723</v>
      </c>
      <c r="B250" t="s">
        <v>1011</v>
      </c>
      <c r="C250">
        <v>12233</v>
      </c>
      <c r="E250" t="s">
        <v>13</v>
      </c>
      <c r="F250" t="s">
        <v>15</v>
      </c>
      <c r="G250">
        <v>34</v>
      </c>
      <c r="H250">
        <v>0</v>
      </c>
      <c r="I250">
        <f>IF(Table1[[#This Row],[Sex]]="female",1,0)</f>
        <v>0</v>
      </c>
      <c r="J250">
        <f>IF(Table1[[#This Row],[Sex]]="male",1,0)</f>
        <v>1</v>
      </c>
      <c r="K250">
        <v>2</v>
      </c>
      <c r="L250">
        <v>0</v>
      </c>
      <c r="M250">
        <v>0</v>
      </c>
      <c r="N250">
        <v>13</v>
      </c>
      <c r="O250">
        <f>IF(Table1[[#This Row],[Embarked]]="C",1,0)</f>
        <v>0</v>
      </c>
      <c r="P250">
        <f>IF(Table1[[#This Row],[Embarked]]="Q",1,0)</f>
        <v>0</v>
      </c>
      <c r="Q250">
        <f>IF(Table1[[#This Row],[Embarked]]="S",1,0)</f>
        <v>1</v>
      </c>
    </row>
    <row r="251" spans="1:17" x14ac:dyDescent="0.55000000000000004">
      <c r="A251">
        <v>759</v>
      </c>
      <c r="B251" t="s">
        <v>1055</v>
      </c>
      <c r="C251">
        <v>363294</v>
      </c>
      <c r="E251" t="s">
        <v>13</v>
      </c>
      <c r="F251" t="s">
        <v>15</v>
      </c>
      <c r="G251">
        <v>34</v>
      </c>
      <c r="H251">
        <v>0</v>
      </c>
      <c r="I251">
        <f>IF(Table1[[#This Row],[Sex]]="female",1,0)</f>
        <v>0</v>
      </c>
      <c r="J251">
        <f>IF(Table1[[#This Row],[Sex]]="male",1,0)</f>
        <v>1</v>
      </c>
      <c r="K251">
        <v>3</v>
      </c>
      <c r="L251">
        <v>0</v>
      </c>
      <c r="M251">
        <v>0</v>
      </c>
      <c r="N251">
        <v>8.0500000000000007</v>
      </c>
      <c r="O251">
        <f>IF(Table1[[#This Row],[Embarked]]="C",1,0)</f>
        <v>0</v>
      </c>
      <c r="P251">
        <f>IF(Table1[[#This Row],[Embarked]]="Q",1,0)</f>
        <v>0</v>
      </c>
      <c r="Q251">
        <f>IF(Table1[[#This Row],[Embarked]]="S",1,0)</f>
        <v>1</v>
      </c>
    </row>
    <row r="252" spans="1:17" x14ac:dyDescent="0.55000000000000004">
      <c r="A252">
        <v>801</v>
      </c>
      <c r="B252" t="s">
        <v>1109</v>
      </c>
      <c r="C252">
        <v>250647</v>
      </c>
      <c r="E252" t="s">
        <v>13</v>
      </c>
      <c r="F252" t="s">
        <v>15</v>
      </c>
      <c r="G252">
        <v>34</v>
      </c>
      <c r="H252">
        <v>0</v>
      </c>
      <c r="I252">
        <f>IF(Table1[[#This Row],[Sex]]="female",1,0)</f>
        <v>0</v>
      </c>
      <c r="J252">
        <f>IF(Table1[[#This Row],[Sex]]="male",1,0)</f>
        <v>1</v>
      </c>
      <c r="K252">
        <v>2</v>
      </c>
      <c r="L252">
        <v>0</v>
      </c>
      <c r="M252">
        <v>0</v>
      </c>
      <c r="N252">
        <v>13</v>
      </c>
      <c r="O252">
        <f>IF(Table1[[#This Row],[Embarked]]="C",1,0)</f>
        <v>0</v>
      </c>
      <c r="P252">
        <f>IF(Table1[[#This Row],[Embarked]]="Q",1,0)</f>
        <v>0</v>
      </c>
      <c r="Q252">
        <f>IF(Table1[[#This Row],[Embarked]]="S",1,0)</f>
        <v>1</v>
      </c>
    </row>
    <row r="253" spans="1:17" x14ac:dyDescent="0.55000000000000004">
      <c r="A253">
        <v>86</v>
      </c>
      <c r="B253" t="s">
        <v>141</v>
      </c>
      <c r="C253">
        <v>3101278</v>
      </c>
      <c r="E253" t="s">
        <v>17</v>
      </c>
      <c r="F253" t="s">
        <v>15</v>
      </c>
      <c r="G253">
        <v>33</v>
      </c>
      <c r="H253">
        <v>1</v>
      </c>
      <c r="I253">
        <f>IF(Table1[[#This Row],[Sex]]="female",1,0)</f>
        <v>1</v>
      </c>
      <c r="J253">
        <f>IF(Table1[[#This Row],[Sex]]="male",1,0)</f>
        <v>0</v>
      </c>
      <c r="K253">
        <v>3</v>
      </c>
      <c r="L253">
        <v>3</v>
      </c>
      <c r="M253">
        <v>0</v>
      </c>
      <c r="N253">
        <v>15.85</v>
      </c>
      <c r="O253">
        <f>IF(Table1[[#This Row],[Embarked]]="C",1,0)</f>
        <v>0</v>
      </c>
      <c r="P253">
        <f>IF(Table1[[#This Row],[Embarked]]="Q",1,0)</f>
        <v>0</v>
      </c>
      <c r="Q253">
        <f>IF(Table1[[#This Row],[Embarked]]="S",1,0)</f>
        <v>1</v>
      </c>
    </row>
    <row r="254" spans="1:17" x14ac:dyDescent="0.55000000000000004">
      <c r="A254">
        <v>104</v>
      </c>
      <c r="B254" t="s">
        <v>169</v>
      </c>
      <c r="C254">
        <v>7540</v>
      </c>
      <c r="E254" t="s">
        <v>13</v>
      </c>
      <c r="F254" t="s">
        <v>15</v>
      </c>
      <c r="G254">
        <v>33</v>
      </c>
      <c r="H254">
        <v>0</v>
      </c>
      <c r="I254">
        <f>IF(Table1[[#This Row],[Sex]]="female",1,0)</f>
        <v>0</v>
      </c>
      <c r="J254">
        <f>IF(Table1[[#This Row],[Sex]]="male",1,0)</f>
        <v>1</v>
      </c>
      <c r="K254">
        <v>3</v>
      </c>
      <c r="L254">
        <v>0</v>
      </c>
      <c r="M254">
        <v>0</v>
      </c>
      <c r="N254">
        <v>8.6541999999999994</v>
      </c>
      <c r="O254">
        <f>IF(Table1[[#This Row],[Embarked]]="C",1,0)</f>
        <v>0</v>
      </c>
      <c r="P254">
        <f>IF(Table1[[#This Row],[Embarked]]="Q",1,0)</f>
        <v>0</v>
      </c>
      <c r="Q254">
        <f>IF(Table1[[#This Row],[Embarked]]="S",1,0)</f>
        <v>1</v>
      </c>
    </row>
    <row r="255" spans="1:17" x14ac:dyDescent="0.55000000000000004">
      <c r="A255">
        <v>131</v>
      </c>
      <c r="B255" t="s">
        <v>204</v>
      </c>
      <c r="C255">
        <v>349241</v>
      </c>
      <c r="E255" t="s">
        <v>13</v>
      </c>
      <c r="F255" t="s">
        <v>20</v>
      </c>
      <c r="G255">
        <v>33</v>
      </c>
      <c r="H255">
        <v>0</v>
      </c>
      <c r="I255">
        <f>IF(Table1[[#This Row],[Sex]]="female",1,0)</f>
        <v>0</v>
      </c>
      <c r="J255">
        <f>IF(Table1[[#This Row],[Sex]]="male",1,0)</f>
        <v>1</v>
      </c>
      <c r="K255">
        <v>3</v>
      </c>
      <c r="L255">
        <v>0</v>
      </c>
      <c r="M255">
        <v>0</v>
      </c>
      <c r="N255">
        <v>7.8958000000000004</v>
      </c>
      <c r="O255">
        <f>IF(Table1[[#This Row],[Embarked]]="C",1,0)</f>
        <v>1</v>
      </c>
      <c r="P255">
        <f>IF(Table1[[#This Row],[Embarked]]="Q",1,0)</f>
        <v>0</v>
      </c>
      <c r="Q255">
        <f>IF(Table1[[#This Row],[Embarked]]="S",1,0)</f>
        <v>0</v>
      </c>
    </row>
    <row r="256" spans="1:17" x14ac:dyDescent="0.55000000000000004">
      <c r="A256">
        <v>240</v>
      </c>
      <c r="B256" t="s">
        <v>363</v>
      </c>
      <c r="C256" t="s">
        <v>364</v>
      </c>
      <c r="E256" t="s">
        <v>13</v>
      </c>
      <c r="F256" t="s">
        <v>15</v>
      </c>
      <c r="G256">
        <v>33</v>
      </c>
      <c r="H256">
        <v>0</v>
      </c>
      <c r="I256">
        <f>IF(Table1[[#This Row],[Sex]]="female",1,0)</f>
        <v>0</v>
      </c>
      <c r="J256">
        <f>IF(Table1[[#This Row],[Sex]]="male",1,0)</f>
        <v>1</v>
      </c>
      <c r="K256">
        <v>2</v>
      </c>
      <c r="L256">
        <v>0</v>
      </c>
      <c r="M256">
        <v>0</v>
      </c>
      <c r="N256">
        <v>12.275</v>
      </c>
      <c r="O256">
        <f>IF(Table1[[#This Row],[Embarked]]="C",1,0)</f>
        <v>0</v>
      </c>
      <c r="P256">
        <f>IF(Table1[[#This Row],[Embarked]]="Q",1,0)</f>
        <v>0</v>
      </c>
      <c r="Q256">
        <f>IF(Table1[[#This Row],[Embarked]]="S",1,0)</f>
        <v>1</v>
      </c>
    </row>
    <row r="257" spans="1:17" x14ac:dyDescent="0.55000000000000004">
      <c r="A257">
        <v>286</v>
      </c>
      <c r="B257" t="s">
        <v>432</v>
      </c>
      <c r="C257">
        <v>349239</v>
      </c>
      <c r="E257" t="s">
        <v>13</v>
      </c>
      <c r="F257" t="s">
        <v>20</v>
      </c>
      <c r="G257">
        <v>33</v>
      </c>
      <c r="H257">
        <v>0</v>
      </c>
      <c r="I257">
        <f>IF(Table1[[#This Row],[Sex]]="female",1,0)</f>
        <v>0</v>
      </c>
      <c r="J257">
        <f>IF(Table1[[#This Row],[Sex]]="male",1,0)</f>
        <v>1</v>
      </c>
      <c r="K257">
        <v>3</v>
      </c>
      <c r="L257">
        <v>0</v>
      </c>
      <c r="M257">
        <v>0</v>
      </c>
      <c r="N257">
        <v>8.6624999999999996</v>
      </c>
      <c r="O257">
        <f>IF(Table1[[#This Row],[Embarked]]="C",1,0)</f>
        <v>1</v>
      </c>
      <c r="P257">
        <f>IF(Table1[[#This Row],[Embarked]]="Q",1,0)</f>
        <v>0</v>
      </c>
      <c r="Q257">
        <f>IF(Table1[[#This Row],[Embarked]]="S",1,0)</f>
        <v>0</v>
      </c>
    </row>
    <row r="258" spans="1:17" x14ac:dyDescent="0.55000000000000004">
      <c r="A258">
        <v>413</v>
      </c>
      <c r="B258" t="s">
        <v>601</v>
      </c>
      <c r="C258">
        <v>19928</v>
      </c>
      <c r="D258" t="s">
        <v>373</v>
      </c>
      <c r="E258" t="s">
        <v>17</v>
      </c>
      <c r="F258" t="s">
        <v>27</v>
      </c>
      <c r="G258">
        <v>33</v>
      </c>
      <c r="H258">
        <v>1</v>
      </c>
      <c r="I258">
        <f>IF(Table1[[#This Row],[Sex]]="female",1,0)</f>
        <v>1</v>
      </c>
      <c r="J258">
        <f>IF(Table1[[#This Row],[Sex]]="male",1,0)</f>
        <v>0</v>
      </c>
      <c r="K258">
        <v>1</v>
      </c>
      <c r="L258">
        <v>1</v>
      </c>
      <c r="M258">
        <v>0</v>
      </c>
      <c r="N258">
        <v>90</v>
      </c>
      <c r="O258">
        <f>IF(Table1[[#This Row],[Embarked]]="C",1,0)</f>
        <v>0</v>
      </c>
      <c r="P258">
        <f>IF(Table1[[#This Row],[Embarked]]="Q",1,0)</f>
        <v>1</v>
      </c>
      <c r="Q258">
        <f>IF(Table1[[#This Row],[Embarked]]="S",1,0)</f>
        <v>0</v>
      </c>
    </row>
    <row r="259" spans="1:17" x14ac:dyDescent="0.55000000000000004">
      <c r="A259">
        <v>473</v>
      </c>
      <c r="B259" t="s">
        <v>682</v>
      </c>
      <c r="C259" t="s">
        <v>103</v>
      </c>
      <c r="E259" t="s">
        <v>17</v>
      </c>
      <c r="F259" t="s">
        <v>15</v>
      </c>
      <c r="G259">
        <v>33</v>
      </c>
      <c r="H259">
        <v>1</v>
      </c>
      <c r="I259">
        <f>IF(Table1[[#This Row],[Sex]]="female",1,0)</f>
        <v>1</v>
      </c>
      <c r="J259">
        <f>IF(Table1[[#This Row],[Sex]]="male",1,0)</f>
        <v>0</v>
      </c>
      <c r="K259">
        <v>2</v>
      </c>
      <c r="L259">
        <v>1</v>
      </c>
      <c r="M259">
        <v>2</v>
      </c>
      <c r="N259">
        <v>27.75</v>
      </c>
      <c r="O259">
        <f>IF(Table1[[#This Row],[Embarked]]="C",1,0)</f>
        <v>0</v>
      </c>
      <c r="P259">
        <f>IF(Table1[[#This Row],[Embarked]]="Q",1,0)</f>
        <v>0</v>
      </c>
      <c r="Q259">
        <f>IF(Table1[[#This Row],[Embarked]]="S",1,0)</f>
        <v>1</v>
      </c>
    </row>
    <row r="260" spans="1:17" x14ac:dyDescent="0.55000000000000004">
      <c r="A260">
        <v>507</v>
      </c>
      <c r="B260" t="s">
        <v>728</v>
      </c>
      <c r="C260">
        <v>26360</v>
      </c>
      <c r="E260" t="s">
        <v>17</v>
      </c>
      <c r="F260" t="s">
        <v>15</v>
      </c>
      <c r="G260">
        <v>33</v>
      </c>
      <c r="H260">
        <v>1</v>
      </c>
      <c r="I260">
        <f>IF(Table1[[#This Row],[Sex]]="female",1,0)</f>
        <v>1</v>
      </c>
      <c r="J260">
        <f>IF(Table1[[#This Row],[Sex]]="male",1,0)</f>
        <v>0</v>
      </c>
      <c r="K260">
        <v>2</v>
      </c>
      <c r="L260">
        <v>0</v>
      </c>
      <c r="M260">
        <v>2</v>
      </c>
      <c r="N260">
        <v>26</v>
      </c>
      <c r="O260">
        <f>IF(Table1[[#This Row],[Embarked]]="C",1,0)</f>
        <v>0</v>
      </c>
      <c r="P260">
        <f>IF(Table1[[#This Row],[Embarked]]="Q",1,0)</f>
        <v>0</v>
      </c>
      <c r="Q260">
        <f>IF(Table1[[#This Row],[Embarked]]="S",1,0)</f>
        <v>1</v>
      </c>
    </row>
    <row r="261" spans="1:17" x14ac:dyDescent="0.55000000000000004">
      <c r="A261">
        <v>549</v>
      </c>
      <c r="B261" t="s">
        <v>788</v>
      </c>
      <c r="C261">
        <v>363291</v>
      </c>
      <c r="E261" t="s">
        <v>13</v>
      </c>
      <c r="F261" t="s">
        <v>15</v>
      </c>
      <c r="G261">
        <v>33</v>
      </c>
      <c r="H261">
        <v>0</v>
      </c>
      <c r="I261">
        <f>IF(Table1[[#This Row],[Sex]]="female",1,0)</f>
        <v>0</v>
      </c>
      <c r="J261">
        <f>IF(Table1[[#This Row],[Sex]]="male",1,0)</f>
        <v>1</v>
      </c>
      <c r="K261">
        <v>3</v>
      </c>
      <c r="L261">
        <v>1</v>
      </c>
      <c r="M261">
        <v>1</v>
      </c>
      <c r="N261">
        <v>20.524999999999999</v>
      </c>
      <c r="O261">
        <f>IF(Table1[[#This Row],[Embarked]]="C",1,0)</f>
        <v>0</v>
      </c>
      <c r="P261">
        <f>IF(Table1[[#This Row],[Embarked]]="Q",1,0)</f>
        <v>0</v>
      </c>
      <c r="Q261">
        <f>IF(Table1[[#This Row],[Embarked]]="S",1,0)</f>
        <v>1</v>
      </c>
    </row>
    <row r="262" spans="1:17" x14ac:dyDescent="0.55000000000000004">
      <c r="A262">
        <v>720</v>
      </c>
      <c r="B262" t="s">
        <v>1008</v>
      </c>
      <c r="C262">
        <v>347062</v>
      </c>
      <c r="E262" t="s">
        <v>13</v>
      </c>
      <c r="F262" t="s">
        <v>15</v>
      </c>
      <c r="G262">
        <v>33</v>
      </c>
      <c r="H262">
        <v>0</v>
      </c>
      <c r="I262">
        <f>IF(Table1[[#This Row],[Sex]]="female",1,0)</f>
        <v>0</v>
      </c>
      <c r="J262">
        <f>IF(Table1[[#This Row],[Sex]]="male",1,0)</f>
        <v>1</v>
      </c>
      <c r="K262">
        <v>3</v>
      </c>
      <c r="L262">
        <v>0</v>
      </c>
      <c r="M262">
        <v>0</v>
      </c>
      <c r="N262">
        <v>7.7750000000000004</v>
      </c>
      <c r="O262">
        <f>IF(Table1[[#This Row],[Embarked]]="C",1,0)</f>
        <v>0</v>
      </c>
      <c r="P262">
        <f>IF(Table1[[#This Row],[Embarked]]="Q",1,0)</f>
        <v>0</v>
      </c>
      <c r="Q262">
        <f>IF(Table1[[#This Row],[Embarked]]="S",1,0)</f>
        <v>1</v>
      </c>
    </row>
    <row r="263" spans="1:17" x14ac:dyDescent="0.55000000000000004">
      <c r="A263">
        <v>753</v>
      </c>
      <c r="B263" t="s">
        <v>1049</v>
      </c>
      <c r="C263">
        <v>345780</v>
      </c>
      <c r="E263" t="s">
        <v>13</v>
      </c>
      <c r="F263" t="s">
        <v>15</v>
      </c>
      <c r="G263">
        <v>33</v>
      </c>
      <c r="H263">
        <v>0</v>
      </c>
      <c r="I263">
        <f>IF(Table1[[#This Row],[Sex]]="female",1,0)</f>
        <v>0</v>
      </c>
      <c r="J263">
        <f>IF(Table1[[#This Row],[Sex]]="male",1,0)</f>
        <v>1</v>
      </c>
      <c r="K263">
        <v>3</v>
      </c>
      <c r="L263">
        <v>0</v>
      </c>
      <c r="M263">
        <v>0</v>
      </c>
      <c r="N263">
        <v>9.5</v>
      </c>
      <c r="O263">
        <f>IF(Table1[[#This Row],[Embarked]]="C",1,0)</f>
        <v>0</v>
      </c>
      <c r="P263">
        <f>IF(Table1[[#This Row],[Embarked]]="Q",1,0)</f>
        <v>0</v>
      </c>
      <c r="Q263">
        <f>IF(Table1[[#This Row],[Embarked]]="S",1,0)</f>
        <v>1</v>
      </c>
    </row>
    <row r="264" spans="1:17" x14ac:dyDescent="0.55000000000000004">
      <c r="A264">
        <v>760</v>
      </c>
      <c r="B264" t="s">
        <v>1056</v>
      </c>
      <c r="C264">
        <v>110152</v>
      </c>
      <c r="D264" t="s">
        <v>390</v>
      </c>
      <c r="E264" t="s">
        <v>17</v>
      </c>
      <c r="F264" t="s">
        <v>15</v>
      </c>
      <c r="G264">
        <v>33</v>
      </c>
      <c r="H264">
        <v>1</v>
      </c>
      <c r="I264">
        <f>IF(Table1[[#This Row],[Sex]]="female",1,0)</f>
        <v>1</v>
      </c>
      <c r="J264">
        <f>IF(Table1[[#This Row],[Sex]]="male",1,0)</f>
        <v>0</v>
      </c>
      <c r="K264">
        <v>1</v>
      </c>
      <c r="L264">
        <v>0</v>
      </c>
      <c r="M264">
        <v>0</v>
      </c>
      <c r="N264">
        <v>86.5</v>
      </c>
      <c r="O264">
        <f>IF(Table1[[#This Row],[Embarked]]="C",1,0)</f>
        <v>0</v>
      </c>
      <c r="P264">
        <f>IF(Table1[[#This Row],[Embarked]]="Q",1,0)</f>
        <v>0</v>
      </c>
      <c r="Q264">
        <f>IF(Table1[[#This Row],[Embarked]]="S",1,0)</f>
        <v>1</v>
      </c>
    </row>
    <row r="265" spans="1:17" x14ac:dyDescent="0.55000000000000004">
      <c r="A265">
        <v>810</v>
      </c>
      <c r="B265" t="s">
        <v>1119</v>
      </c>
      <c r="C265">
        <v>113806</v>
      </c>
      <c r="D265" t="s">
        <v>1014</v>
      </c>
      <c r="E265" t="s">
        <v>17</v>
      </c>
      <c r="F265" t="s">
        <v>15</v>
      </c>
      <c r="G265">
        <v>33</v>
      </c>
      <c r="H265">
        <v>1</v>
      </c>
      <c r="I265">
        <f>IF(Table1[[#This Row],[Sex]]="female",1,0)</f>
        <v>1</v>
      </c>
      <c r="J265">
        <f>IF(Table1[[#This Row],[Sex]]="male",1,0)</f>
        <v>0</v>
      </c>
      <c r="K265">
        <v>1</v>
      </c>
      <c r="L265">
        <v>1</v>
      </c>
      <c r="M265">
        <v>0</v>
      </c>
      <c r="N265">
        <v>53.1</v>
      </c>
      <c r="O265">
        <f>IF(Table1[[#This Row],[Embarked]]="C",1,0)</f>
        <v>0</v>
      </c>
      <c r="P265">
        <f>IF(Table1[[#This Row],[Embarked]]="Q",1,0)</f>
        <v>0</v>
      </c>
      <c r="Q265">
        <f>IF(Table1[[#This Row],[Embarked]]="S",1,0)</f>
        <v>1</v>
      </c>
    </row>
    <row r="266" spans="1:17" x14ac:dyDescent="0.55000000000000004">
      <c r="A266">
        <v>873</v>
      </c>
      <c r="B266" t="s">
        <v>1198</v>
      </c>
      <c r="C266">
        <v>695</v>
      </c>
      <c r="D266" t="s">
        <v>957</v>
      </c>
      <c r="E266" t="s">
        <v>13</v>
      </c>
      <c r="F266" t="s">
        <v>15</v>
      </c>
      <c r="G266">
        <v>33</v>
      </c>
      <c r="H266">
        <v>0</v>
      </c>
      <c r="I266">
        <f>IF(Table1[[#This Row],[Sex]]="female",1,0)</f>
        <v>0</v>
      </c>
      <c r="J266">
        <f>IF(Table1[[#This Row],[Sex]]="male",1,0)</f>
        <v>1</v>
      </c>
      <c r="K266">
        <v>1</v>
      </c>
      <c r="L266">
        <v>0</v>
      </c>
      <c r="M266">
        <v>0</v>
      </c>
      <c r="N266">
        <v>5</v>
      </c>
      <c r="O266">
        <f>IF(Table1[[#This Row],[Embarked]]="C",1,0)</f>
        <v>0</v>
      </c>
      <c r="P266">
        <f>IF(Table1[[#This Row],[Embarked]]="Q",1,0)</f>
        <v>0</v>
      </c>
      <c r="Q266">
        <f>IF(Table1[[#This Row],[Embarked]]="S",1,0)</f>
        <v>1</v>
      </c>
    </row>
    <row r="267" spans="1:17" x14ac:dyDescent="0.55000000000000004">
      <c r="A267">
        <v>882</v>
      </c>
      <c r="B267" t="s">
        <v>1208</v>
      </c>
      <c r="C267">
        <v>349257</v>
      </c>
      <c r="E267" t="s">
        <v>13</v>
      </c>
      <c r="F267" t="s">
        <v>15</v>
      </c>
      <c r="G267">
        <v>33</v>
      </c>
      <c r="H267">
        <v>0</v>
      </c>
      <c r="I267">
        <f>IF(Table1[[#This Row],[Sex]]="female",1,0)</f>
        <v>0</v>
      </c>
      <c r="J267">
        <f>IF(Table1[[#This Row],[Sex]]="male",1,0)</f>
        <v>1</v>
      </c>
      <c r="K267">
        <v>3</v>
      </c>
      <c r="L267">
        <v>0</v>
      </c>
      <c r="M267">
        <v>0</v>
      </c>
      <c r="N267">
        <v>7.8958000000000004</v>
      </c>
      <c r="O267">
        <f>IF(Table1[[#This Row],[Embarked]]="C",1,0)</f>
        <v>0</v>
      </c>
      <c r="P267">
        <f>IF(Table1[[#This Row],[Embarked]]="Q",1,0)</f>
        <v>0</v>
      </c>
      <c r="Q267">
        <f>IF(Table1[[#This Row],[Embarked]]="S",1,0)</f>
        <v>1</v>
      </c>
    </row>
    <row r="268" spans="1:17" x14ac:dyDescent="0.55000000000000004">
      <c r="A268">
        <v>123</v>
      </c>
      <c r="B268" t="s">
        <v>193</v>
      </c>
      <c r="C268">
        <v>237736</v>
      </c>
      <c r="E268" t="s">
        <v>13</v>
      </c>
      <c r="F268" t="s">
        <v>20</v>
      </c>
      <c r="G268">
        <v>32.5</v>
      </c>
      <c r="H268">
        <v>0</v>
      </c>
      <c r="I268">
        <f>IF(Table1[[#This Row],[Sex]]="female",1,0)</f>
        <v>0</v>
      </c>
      <c r="J268">
        <f>IF(Table1[[#This Row],[Sex]]="male",1,0)</f>
        <v>1</v>
      </c>
      <c r="K268">
        <v>2</v>
      </c>
      <c r="L268">
        <v>1</v>
      </c>
      <c r="M268">
        <v>0</v>
      </c>
      <c r="N268">
        <v>30.070799999999998</v>
      </c>
      <c r="O268">
        <f>IF(Table1[[#This Row],[Embarked]]="C",1,0)</f>
        <v>1</v>
      </c>
      <c r="P268">
        <f>IF(Table1[[#This Row],[Embarked]]="Q",1,0)</f>
        <v>0</v>
      </c>
      <c r="Q268">
        <f>IF(Table1[[#This Row],[Embarked]]="S",1,0)</f>
        <v>0</v>
      </c>
    </row>
    <row r="269" spans="1:17" x14ac:dyDescent="0.55000000000000004">
      <c r="A269">
        <v>124</v>
      </c>
      <c r="B269" t="s">
        <v>194</v>
      </c>
      <c r="C269">
        <v>27267</v>
      </c>
      <c r="D269" t="s">
        <v>195</v>
      </c>
      <c r="E269" t="s">
        <v>17</v>
      </c>
      <c r="F269" t="s">
        <v>15</v>
      </c>
      <c r="G269">
        <v>32.5</v>
      </c>
      <c r="H269">
        <v>1</v>
      </c>
      <c r="I269">
        <f>IF(Table1[[#This Row],[Sex]]="female",1,0)</f>
        <v>1</v>
      </c>
      <c r="J269">
        <f>IF(Table1[[#This Row],[Sex]]="male",1,0)</f>
        <v>0</v>
      </c>
      <c r="K269">
        <v>2</v>
      </c>
      <c r="L269">
        <v>0</v>
      </c>
      <c r="M269">
        <v>0</v>
      </c>
      <c r="N269">
        <v>13</v>
      </c>
      <c r="O269">
        <f>IF(Table1[[#This Row],[Embarked]]="C",1,0)</f>
        <v>0</v>
      </c>
      <c r="P269">
        <f>IF(Table1[[#This Row],[Embarked]]="Q",1,0)</f>
        <v>0</v>
      </c>
      <c r="Q269">
        <f>IF(Table1[[#This Row],[Embarked]]="S",1,0)</f>
        <v>1</v>
      </c>
    </row>
    <row r="270" spans="1:17" x14ac:dyDescent="0.55000000000000004">
      <c r="A270">
        <v>71</v>
      </c>
      <c r="B270" t="s">
        <v>122</v>
      </c>
      <c r="C270" t="s">
        <v>123</v>
      </c>
      <c r="E270" t="s">
        <v>13</v>
      </c>
      <c r="F270" t="s">
        <v>15</v>
      </c>
      <c r="G270">
        <v>32</v>
      </c>
      <c r="H270">
        <v>0</v>
      </c>
      <c r="I270">
        <f>IF(Table1[[#This Row],[Sex]]="female",1,0)</f>
        <v>0</v>
      </c>
      <c r="J270">
        <f>IF(Table1[[#This Row],[Sex]]="male",1,0)</f>
        <v>1</v>
      </c>
      <c r="K270">
        <v>2</v>
      </c>
      <c r="L270">
        <v>0</v>
      </c>
      <c r="M270">
        <v>0</v>
      </c>
      <c r="N270">
        <v>10.5</v>
      </c>
      <c r="O270">
        <f>IF(Table1[[#This Row],[Embarked]]="C",1,0)</f>
        <v>0</v>
      </c>
      <c r="P270">
        <f>IF(Table1[[#This Row],[Embarked]]="Q",1,0)</f>
        <v>0</v>
      </c>
      <c r="Q270">
        <f>IF(Table1[[#This Row],[Embarked]]="S",1,0)</f>
        <v>1</v>
      </c>
    </row>
    <row r="271" spans="1:17" x14ac:dyDescent="0.55000000000000004">
      <c r="A271">
        <v>75</v>
      </c>
      <c r="B271" t="s">
        <v>128</v>
      </c>
      <c r="C271">
        <v>1601</v>
      </c>
      <c r="E271" t="s">
        <v>13</v>
      </c>
      <c r="F271" t="s">
        <v>15</v>
      </c>
      <c r="G271">
        <v>32</v>
      </c>
      <c r="H271">
        <v>1</v>
      </c>
      <c r="I271">
        <f>IF(Table1[[#This Row],[Sex]]="female",1,0)</f>
        <v>0</v>
      </c>
      <c r="J271">
        <f>IF(Table1[[#This Row],[Sex]]="male",1,0)</f>
        <v>1</v>
      </c>
      <c r="K271">
        <v>3</v>
      </c>
      <c r="L271">
        <v>0</v>
      </c>
      <c r="M271">
        <v>0</v>
      </c>
      <c r="N271">
        <v>56.495800000000003</v>
      </c>
      <c r="O271">
        <f>IF(Table1[[#This Row],[Embarked]]="C",1,0)</f>
        <v>0</v>
      </c>
      <c r="P271">
        <f>IF(Table1[[#This Row],[Embarked]]="Q",1,0)</f>
        <v>0</v>
      </c>
      <c r="Q271">
        <f>IF(Table1[[#This Row],[Embarked]]="S",1,0)</f>
        <v>1</v>
      </c>
    </row>
    <row r="272" spans="1:17" x14ac:dyDescent="0.55000000000000004">
      <c r="A272">
        <v>191</v>
      </c>
      <c r="B272" t="s">
        <v>294</v>
      </c>
      <c r="C272">
        <v>234604</v>
      </c>
      <c r="E272" t="s">
        <v>17</v>
      </c>
      <c r="F272" t="s">
        <v>15</v>
      </c>
      <c r="G272">
        <v>32</v>
      </c>
      <c r="H272">
        <v>1</v>
      </c>
      <c r="I272">
        <f>IF(Table1[[#This Row],[Sex]]="female",1,0)</f>
        <v>1</v>
      </c>
      <c r="J272">
        <f>IF(Table1[[#This Row],[Sex]]="male",1,0)</f>
        <v>0</v>
      </c>
      <c r="K272">
        <v>2</v>
      </c>
      <c r="L272">
        <v>0</v>
      </c>
      <c r="M272">
        <v>0</v>
      </c>
      <c r="N272">
        <v>13</v>
      </c>
      <c r="O272">
        <f>IF(Table1[[#This Row],[Embarked]]="C",1,0)</f>
        <v>0</v>
      </c>
      <c r="P272">
        <f>IF(Table1[[#This Row],[Embarked]]="Q",1,0)</f>
        <v>0</v>
      </c>
      <c r="Q272">
        <f>IF(Table1[[#This Row],[Embarked]]="S",1,0)</f>
        <v>1</v>
      </c>
    </row>
    <row r="273" spans="1:17" x14ac:dyDescent="0.55000000000000004">
      <c r="A273">
        <v>207</v>
      </c>
      <c r="B273" t="s">
        <v>314</v>
      </c>
      <c r="C273">
        <v>3101278</v>
      </c>
      <c r="E273" t="s">
        <v>13</v>
      </c>
      <c r="F273" t="s">
        <v>15</v>
      </c>
      <c r="G273">
        <v>32</v>
      </c>
      <c r="H273">
        <v>0</v>
      </c>
      <c r="I273">
        <f>IF(Table1[[#This Row],[Sex]]="female",1,0)</f>
        <v>0</v>
      </c>
      <c r="J273">
        <f>IF(Table1[[#This Row],[Sex]]="male",1,0)</f>
        <v>1</v>
      </c>
      <c r="K273">
        <v>3</v>
      </c>
      <c r="L273">
        <v>1</v>
      </c>
      <c r="M273">
        <v>0</v>
      </c>
      <c r="N273">
        <v>15.85</v>
      </c>
      <c r="O273">
        <f>IF(Table1[[#This Row],[Embarked]]="C",1,0)</f>
        <v>0</v>
      </c>
      <c r="P273">
        <f>IF(Table1[[#This Row],[Embarked]]="Q",1,0)</f>
        <v>0</v>
      </c>
      <c r="Q273">
        <f>IF(Table1[[#This Row],[Embarked]]="S",1,0)</f>
        <v>1</v>
      </c>
    </row>
    <row r="274" spans="1:17" x14ac:dyDescent="0.55000000000000004">
      <c r="A274">
        <v>219</v>
      </c>
      <c r="B274" t="s">
        <v>332</v>
      </c>
      <c r="C274">
        <v>11813</v>
      </c>
      <c r="D274" t="s">
        <v>333</v>
      </c>
      <c r="E274" t="s">
        <v>17</v>
      </c>
      <c r="F274" t="s">
        <v>20</v>
      </c>
      <c r="G274">
        <v>32</v>
      </c>
      <c r="H274">
        <v>1</v>
      </c>
      <c r="I274">
        <f>IF(Table1[[#This Row],[Sex]]="female",1,0)</f>
        <v>1</v>
      </c>
      <c r="J274">
        <f>IF(Table1[[#This Row],[Sex]]="male",1,0)</f>
        <v>0</v>
      </c>
      <c r="K274">
        <v>1</v>
      </c>
      <c r="L274">
        <v>0</v>
      </c>
      <c r="M274">
        <v>0</v>
      </c>
      <c r="N274">
        <v>76.291700000000006</v>
      </c>
      <c r="O274">
        <f>IF(Table1[[#This Row],[Embarked]]="C",1,0)</f>
        <v>1</v>
      </c>
      <c r="P274">
        <f>IF(Table1[[#This Row],[Embarked]]="Q",1,0)</f>
        <v>0</v>
      </c>
      <c r="Q274">
        <f>IF(Table1[[#This Row],[Embarked]]="S",1,0)</f>
        <v>0</v>
      </c>
    </row>
    <row r="275" spans="1:17" x14ac:dyDescent="0.55000000000000004">
      <c r="A275">
        <v>383</v>
      </c>
      <c r="B275" t="s">
        <v>567</v>
      </c>
      <c r="C275" t="s">
        <v>568</v>
      </c>
      <c r="E275" t="s">
        <v>13</v>
      </c>
      <c r="F275" t="s">
        <v>15</v>
      </c>
      <c r="G275">
        <v>32</v>
      </c>
      <c r="H275">
        <v>0</v>
      </c>
      <c r="I275">
        <f>IF(Table1[[#This Row],[Sex]]="female",1,0)</f>
        <v>0</v>
      </c>
      <c r="J275">
        <f>IF(Table1[[#This Row],[Sex]]="male",1,0)</f>
        <v>1</v>
      </c>
      <c r="K275">
        <v>3</v>
      </c>
      <c r="L275">
        <v>0</v>
      </c>
      <c r="M275">
        <v>0</v>
      </c>
      <c r="N275">
        <v>7.9249999999999998</v>
      </c>
      <c r="O275">
        <f>IF(Table1[[#This Row],[Embarked]]="C",1,0)</f>
        <v>0</v>
      </c>
      <c r="P275">
        <f>IF(Table1[[#This Row],[Embarked]]="Q",1,0)</f>
        <v>0</v>
      </c>
      <c r="Q275">
        <f>IF(Table1[[#This Row],[Embarked]]="S",1,0)</f>
        <v>1</v>
      </c>
    </row>
    <row r="276" spans="1:17" x14ac:dyDescent="0.55000000000000004">
      <c r="A276">
        <v>430</v>
      </c>
      <c r="B276" t="s">
        <v>621</v>
      </c>
      <c r="C276" t="s">
        <v>622</v>
      </c>
      <c r="D276" t="s">
        <v>623</v>
      </c>
      <c r="E276" t="s">
        <v>13</v>
      </c>
      <c r="F276" t="s">
        <v>15</v>
      </c>
      <c r="G276">
        <v>32</v>
      </c>
      <c r="H276">
        <v>1</v>
      </c>
      <c r="I276">
        <f>IF(Table1[[#This Row],[Sex]]="female",1,0)</f>
        <v>0</v>
      </c>
      <c r="J276">
        <f>IF(Table1[[#This Row],[Sex]]="male",1,0)</f>
        <v>1</v>
      </c>
      <c r="K276">
        <v>3</v>
      </c>
      <c r="L276">
        <v>0</v>
      </c>
      <c r="M276">
        <v>0</v>
      </c>
      <c r="N276">
        <v>8.0500000000000007</v>
      </c>
      <c r="O276">
        <f>IF(Table1[[#This Row],[Embarked]]="C",1,0)</f>
        <v>0</v>
      </c>
      <c r="P276">
        <f>IF(Table1[[#This Row],[Embarked]]="Q",1,0)</f>
        <v>0</v>
      </c>
      <c r="Q276">
        <f>IF(Table1[[#This Row],[Embarked]]="S",1,0)</f>
        <v>1</v>
      </c>
    </row>
    <row r="277" spans="1:17" x14ac:dyDescent="0.55000000000000004">
      <c r="A277">
        <v>520</v>
      </c>
      <c r="B277" t="s">
        <v>748</v>
      </c>
      <c r="C277">
        <v>349242</v>
      </c>
      <c r="E277" t="s">
        <v>13</v>
      </c>
      <c r="F277" t="s">
        <v>15</v>
      </c>
      <c r="G277">
        <v>32</v>
      </c>
      <c r="H277">
        <v>0</v>
      </c>
      <c r="I277">
        <f>IF(Table1[[#This Row],[Sex]]="female",1,0)</f>
        <v>0</v>
      </c>
      <c r="J277">
        <f>IF(Table1[[#This Row],[Sex]]="male",1,0)</f>
        <v>1</v>
      </c>
      <c r="K277">
        <v>3</v>
      </c>
      <c r="L277">
        <v>0</v>
      </c>
      <c r="M277">
        <v>0</v>
      </c>
      <c r="N277">
        <v>7.8958000000000004</v>
      </c>
      <c r="O277">
        <f>IF(Table1[[#This Row],[Embarked]]="C",1,0)</f>
        <v>0</v>
      </c>
      <c r="P277">
        <f>IF(Table1[[#This Row],[Embarked]]="Q",1,0)</f>
        <v>0</v>
      </c>
      <c r="Q277">
        <f>IF(Table1[[#This Row],[Embarked]]="S",1,0)</f>
        <v>1</v>
      </c>
    </row>
    <row r="278" spans="1:17" x14ac:dyDescent="0.55000000000000004">
      <c r="A278">
        <v>544</v>
      </c>
      <c r="B278" t="s">
        <v>781</v>
      </c>
      <c r="C278">
        <v>2908</v>
      </c>
      <c r="E278" t="s">
        <v>13</v>
      </c>
      <c r="F278" t="s">
        <v>15</v>
      </c>
      <c r="G278">
        <v>32</v>
      </c>
      <c r="H278">
        <v>1</v>
      </c>
      <c r="I278">
        <f>IF(Table1[[#This Row],[Sex]]="female",1,0)</f>
        <v>0</v>
      </c>
      <c r="J278">
        <f>IF(Table1[[#This Row],[Sex]]="male",1,0)</f>
        <v>1</v>
      </c>
      <c r="K278">
        <v>2</v>
      </c>
      <c r="L278">
        <v>1</v>
      </c>
      <c r="M278">
        <v>0</v>
      </c>
      <c r="N278">
        <v>26</v>
      </c>
      <c r="O278">
        <f>IF(Table1[[#This Row],[Embarked]]="C",1,0)</f>
        <v>0</v>
      </c>
      <c r="P278">
        <f>IF(Table1[[#This Row],[Embarked]]="Q",1,0)</f>
        <v>0</v>
      </c>
      <c r="Q278">
        <f>IF(Table1[[#This Row],[Embarked]]="S",1,0)</f>
        <v>1</v>
      </c>
    </row>
    <row r="279" spans="1:17" x14ac:dyDescent="0.55000000000000004">
      <c r="A279">
        <v>570</v>
      </c>
      <c r="B279" t="s">
        <v>814</v>
      </c>
      <c r="C279">
        <v>350417</v>
      </c>
      <c r="E279" t="s">
        <v>13</v>
      </c>
      <c r="F279" t="s">
        <v>15</v>
      </c>
      <c r="G279">
        <v>32</v>
      </c>
      <c r="H279">
        <v>1</v>
      </c>
      <c r="I279">
        <f>IF(Table1[[#This Row],[Sex]]="female",1,0)</f>
        <v>0</v>
      </c>
      <c r="J279">
        <f>IF(Table1[[#This Row],[Sex]]="male",1,0)</f>
        <v>1</v>
      </c>
      <c r="K279">
        <v>3</v>
      </c>
      <c r="L279">
        <v>0</v>
      </c>
      <c r="M279">
        <v>0</v>
      </c>
      <c r="N279">
        <v>7.8541999999999996</v>
      </c>
      <c r="O279">
        <f>IF(Table1[[#This Row],[Embarked]]="C",1,0)</f>
        <v>0</v>
      </c>
      <c r="P279">
        <f>IF(Table1[[#This Row],[Embarked]]="Q",1,0)</f>
        <v>0</v>
      </c>
      <c r="Q279">
        <f>IF(Table1[[#This Row],[Embarked]]="S",1,0)</f>
        <v>1</v>
      </c>
    </row>
    <row r="280" spans="1:17" x14ac:dyDescent="0.55000000000000004">
      <c r="A280">
        <v>580</v>
      </c>
      <c r="B280" t="s">
        <v>828</v>
      </c>
      <c r="C280" t="s">
        <v>829</v>
      </c>
      <c r="E280" t="s">
        <v>13</v>
      </c>
      <c r="F280" t="s">
        <v>15</v>
      </c>
      <c r="G280">
        <v>32</v>
      </c>
      <c r="H280">
        <v>1</v>
      </c>
      <c r="I280">
        <f>IF(Table1[[#This Row],[Sex]]="female",1,0)</f>
        <v>0</v>
      </c>
      <c r="J280">
        <f>IF(Table1[[#This Row],[Sex]]="male",1,0)</f>
        <v>1</v>
      </c>
      <c r="K280">
        <v>3</v>
      </c>
      <c r="L280">
        <v>0</v>
      </c>
      <c r="M280">
        <v>0</v>
      </c>
      <c r="N280">
        <v>7.9249999999999998</v>
      </c>
      <c r="O280">
        <f>IF(Table1[[#This Row],[Embarked]]="C",1,0)</f>
        <v>0</v>
      </c>
      <c r="P280">
        <f>IF(Table1[[#This Row],[Embarked]]="Q",1,0)</f>
        <v>0</v>
      </c>
      <c r="Q280">
        <f>IF(Table1[[#This Row],[Embarked]]="S",1,0)</f>
        <v>1</v>
      </c>
    </row>
    <row r="281" spans="1:17" x14ac:dyDescent="0.55000000000000004">
      <c r="A281">
        <v>633</v>
      </c>
      <c r="B281" t="s">
        <v>896</v>
      </c>
      <c r="C281">
        <v>13214</v>
      </c>
      <c r="D281" t="s">
        <v>897</v>
      </c>
      <c r="E281" t="s">
        <v>13</v>
      </c>
      <c r="F281" t="s">
        <v>20</v>
      </c>
      <c r="G281">
        <v>32</v>
      </c>
      <c r="H281">
        <v>1</v>
      </c>
      <c r="I281">
        <f>IF(Table1[[#This Row],[Sex]]="female",1,0)</f>
        <v>0</v>
      </c>
      <c r="J281">
        <f>IF(Table1[[#This Row],[Sex]]="male",1,0)</f>
        <v>1</v>
      </c>
      <c r="K281">
        <v>1</v>
      </c>
      <c r="L281">
        <v>0</v>
      </c>
      <c r="M281">
        <v>0</v>
      </c>
      <c r="N281">
        <v>30.5</v>
      </c>
      <c r="O281">
        <f>IF(Table1[[#This Row],[Embarked]]="C",1,0)</f>
        <v>1</v>
      </c>
      <c r="P281">
        <f>IF(Table1[[#This Row],[Embarked]]="Q",1,0)</f>
        <v>0</v>
      </c>
      <c r="Q281">
        <f>IF(Table1[[#This Row],[Embarked]]="S",1,0)</f>
        <v>0</v>
      </c>
    </row>
    <row r="282" spans="1:17" x14ac:dyDescent="0.55000000000000004">
      <c r="A282">
        <v>637</v>
      </c>
      <c r="B282" t="s">
        <v>901</v>
      </c>
      <c r="C282" t="s">
        <v>902</v>
      </c>
      <c r="E282" t="s">
        <v>13</v>
      </c>
      <c r="F282" t="s">
        <v>15</v>
      </c>
      <c r="G282">
        <v>32</v>
      </c>
      <c r="H282">
        <v>0</v>
      </c>
      <c r="I282">
        <f>IF(Table1[[#This Row],[Sex]]="female",1,0)</f>
        <v>0</v>
      </c>
      <c r="J282">
        <f>IF(Table1[[#This Row],[Sex]]="male",1,0)</f>
        <v>1</v>
      </c>
      <c r="K282">
        <v>3</v>
      </c>
      <c r="L282">
        <v>0</v>
      </c>
      <c r="M282">
        <v>0</v>
      </c>
      <c r="N282">
        <v>7.9249999999999998</v>
      </c>
      <c r="O282">
        <f>IF(Table1[[#This Row],[Embarked]]="C",1,0)</f>
        <v>0</v>
      </c>
      <c r="P282">
        <f>IF(Table1[[#This Row],[Embarked]]="Q",1,0)</f>
        <v>0</v>
      </c>
      <c r="Q282">
        <f>IF(Table1[[#This Row],[Embarked]]="S",1,0)</f>
        <v>1</v>
      </c>
    </row>
    <row r="283" spans="1:17" x14ac:dyDescent="0.55000000000000004">
      <c r="A283">
        <v>658</v>
      </c>
      <c r="B283" t="s">
        <v>926</v>
      </c>
      <c r="C283">
        <v>364849</v>
      </c>
      <c r="E283" t="s">
        <v>17</v>
      </c>
      <c r="F283" t="s">
        <v>27</v>
      </c>
      <c r="G283">
        <v>32</v>
      </c>
      <c r="H283">
        <v>0</v>
      </c>
      <c r="I283">
        <f>IF(Table1[[#This Row],[Sex]]="female",1,0)</f>
        <v>1</v>
      </c>
      <c r="J283">
        <f>IF(Table1[[#This Row],[Sex]]="male",1,0)</f>
        <v>0</v>
      </c>
      <c r="K283">
        <v>3</v>
      </c>
      <c r="L283">
        <v>1</v>
      </c>
      <c r="M283">
        <v>1</v>
      </c>
      <c r="N283">
        <v>15.5</v>
      </c>
      <c r="O283">
        <f>IF(Table1[[#This Row],[Embarked]]="C",1,0)</f>
        <v>0</v>
      </c>
      <c r="P283">
        <f>IF(Table1[[#This Row],[Embarked]]="Q",1,0)</f>
        <v>1</v>
      </c>
      <c r="Q283">
        <f>IF(Table1[[#This Row],[Embarked]]="S",1,0)</f>
        <v>0</v>
      </c>
    </row>
    <row r="284" spans="1:17" x14ac:dyDescent="0.55000000000000004">
      <c r="A284">
        <v>666</v>
      </c>
      <c r="B284" t="s">
        <v>937</v>
      </c>
      <c r="C284" t="s">
        <v>126</v>
      </c>
      <c r="E284" t="s">
        <v>13</v>
      </c>
      <c r="F284" t="s">
        <v>15</v>
      </c>
      <c r="G284">
        <v>32</v>
      </c>
      <c r="H284">
        <v>0</v>
      </c>
      <c r="I284">
        <f>IF(Table1[[#This Row],[Sex]]="female",1,0)</f>
        <v>0</v>
      </c>
      <c r="J284">
        <f>IF(Table1[[#This Row],[Sex]]="male",1,0)</f>
        <v>1</v>
      </c>
      <c r="K284">
        <v>2</v>
      </c>
      <c r="L284">
        <v>2</v>
      </c>
      <c r="M284">
        <v>0</v>
      </c>
      <c r="N284">
        <v>73.5</v>
      </c>
      <c r="O284">
        <f>IF(Table1[[#This Row],[Embarked]]="C",1,0)</f>
        <v>0</v>
      </c>
      <c r="P284">
        <f>IF(Table1[[#This Row],[Embarked]]="Q",1,0)</f>
        <v>0</v>
      </c>
      <c r="Q284">
        <f>IF(Table1[[#This Row],[Embarked]]="S",1,0)</f>
        <v>1</v>
      </c>
    </row>
    <row r="285" spans="1:17" x14ac:dyDescent="0.55000000000000004">
      <c r="A285">
        <v>770</v>
      </c>
      <c r="B285" t="s">
        <v>1068</v>
      </c>
      <c r="C285">
        <v>8471</v>
      </c>
      <c r="E285" t="s">
        <v>13</v>
      </c>
      <c r="F285" t="s">
        <v>15</v>
      </c>
      <c r="G285">
        <v>32</v>
      </c>
      <c r="H285">
        <v>0</v>
      </c>
      <c r="I285">
        <f>IF(Table1[[#This Row],[Sex]]="female",1,0)</f>
        <v>0</v>
      </c>
      <c r="J285">
        <f>IF(Table1[[#This Row],[Sex]]="male",1,0)</f>
        <v>1</v>
      </c>
      <c r="K285">
        <v>3</v>
      </c>
      <c r="L285">
        <v>0</v>
      </c>
      <c r="M285">
        <v>0</v>
      </c>
      <c r="N285">
        <v>8.3625000000000007</v>
      </c>
      <c r="O285">
        <f>IF(Table1[[#This Row],[Embarked]]="C",1,0)</f>
        <v>0</v>
      </c>
      <c r="P285">
        <f>IF(Table1[[#This Row],[Embarked]]="Q",1,0)</f>
        <v>0</v>
      </c>
      <c r="Q285">
        <f>IF(Table1[[#This Row],[Embarked]]="S",1,0)</f>
        <v>1</v>
      </c>
    </row>
    <row r="286" spans="1:17" x14ac:dyDescent="0.55000000000000004">
      <c r="A286">
        <v>839</v>
      </c>
      <c r="B286" t="s">
        <v>1155</v>
      </c>
      <c r="C286">
        <v>1601</v>
      </c>
      <c r="E286" t="s">
        <v>13</v>
      </c>
      <c r="F286" t="s">
        <v>15</v>
      </c>
      <c r="G286">
        <v>32</v>
      </c>
      <c r="H286">
        <v>1</v>
      </c>
      <c r="I286">
        <f>IF(Table1[[#This Row],[Sex]]="female",1,0)</f>
        <v>0</v>
      </c>
      <c r="J286">
        <f>IF(Table1[[#This Row],[Sex]]="male",1,0)</f>
        <v>1</v>
      </c>
      <c r="K286">
        <v>3</v>
      </c>
      <c r="L286">
        <v>0</v>
      </c>
      <c r="M286">
        <v>0</v>
      </c>
      <c r="N286">
        <v>56.495800000000003</v>
      </c>
      <c r="O286">
        <f>IF(Table1[[#This Row],[Embarked]]="C",1,0)</f>
        <v>0</v>
      </c>
      <c r="P286">
        <f>IF(Table1[[#This Row],[Embarked]]="Q",1,0)</f>
        <v>0</v>
      </c>
      <c r="Q286">
        <f>IF(Table1[[#This Row],[Embarked]]="S",1,0)</f>
        <v>1</v>
      </c>
    </row>
    <row r="287" spans="1:17" x14ac:dyDescent="0.55000000000000004">
      <c r="A287">
        <v>891</v>
      </c>
      <c r="B287" t="s">
        <v>1221</v>
      </c>
      <c r="C287">
        <v>370376</v>
      </c>
      <c r="E287" t="s">
        <v>13</v>
      </c>
      <c r="F287" t="s">
        <v>27</v>
      </c>
      <c r="G287">
        <v>32</v>
      </c>
      <c r="H287">
        <v>0</v>
      </c>
      <c r="I287">
        <f>IF(Table1[[#This Row],[Sex]]="female",1,0)</f>
        <v>0</v>
      </c>
      <c r="J287">
        <f>IF(Table1[[#This Row],[Sex]]="male",1,0)</f>
        <v>1</v>
      </c>
      <c r="K287">
        <v>3</v>
      </c>
      <c r="L287">
        <v>0</v>
      </c>
      <c r="M287">
        <v>0</v>
      </c>
      <c r="N287">
        <v>7.75</v>
      </c>
      <c r="O287">
        <f>IF(Table1[[#This Row],[Embarked]]="C",1,0)</f>
        <v>0</v>
      </c>
      <c r="P287">
        <f>IF(Table1[[#This Row],[Embarked]]="Q",1,0)</f>
        <v>1</v>
      </c>
      <c r="Q287">
        <f>IF(Table1[[#This Row],[Embarked]]="S",1,0)</f>
        <v>0</v>
      </c>
    </row>
    <row r="288" spans="1:17" x14ac:dyDescent="0.55000000000000004">
      <c r="A288">
        <v>19</v>
      </c>
      <c r="B288" t="s">
        <v>45</v>
      </c>
      <c r="C288">
        <v>345763</v>
      </c>
      <c r="E288" t="s">
        <v>17</v>
      </c>
      <c r="F288" t="s">
        <v>15</v>
      </c>
      <c r="G288">
        <v>31</v>
      </c>
      <c r="H288">
        <v>0</v>
      </c>
      <c r="I288">
        <f>IF(Table1[[#This Row],[Sex]]="female",1,0)</f>
        <v>1</v>
      </c>
      <c r="J288">
        <f>IF(Table1[[#This Row],[Sex]]="male",1,0)</f>
        <v>0</v>
      </c>
      <c r="K288">
        <v>3</v>
      </c>
      <c r="L288">
        <v>1</v>
      </c>
      <c r="M288">
        <v>0</v>
      </c>
      <c r="N288">
        <v>18</v>
      </c>
      <c r="O288">
        <f>IF(Table1[[#This Row],[Embarked]]="C",1,0)</f>
        <v>0</v>
      </c>
      <c r="P288">
        <f>IF(Table1[[#This Row],[Embarked]]="Q",1,0)</f>
        <v>0</v>
      </c>
      <c r="Q288">
        <f>IF(Table1[[#This Row],[Embarked]]="S",1,0)</f>
        <v>1</v>
      </c>
    </row>
    <row r="289" spans="1:17" x14ac:dyDescent="0.55000000000000004">
      <c r="A289">
        <v>216</v>
      </c>
      <c r="B289" t="s">
        <v>327</v>
      </c>
      <c r="C289">
        <v>35273</v>
      </c>
      <c r="D289" t="s">
        <v>328</v>
      </c>
      <c r="E289" t="s">
        <v>17</v>
      </c>
      <c r="F289" t="s">
        <v>20</v>
      </c>
      <c r="G289">
        <v>31</v>
      </c>
      <c r="H289">
        <v>1</v>
      </c>
      <c r="I289">
        <f>IF(Table1[[#This Row],[Sex]]="female",1,0)</f>
        <v>1</v>
      </c>
      <c r="J289">
        <f>IF(Table1[[#This Row],[Sex]]="male",1,0)</f>
        <v>0</v>
      </c>
      <c r="K289">
        <v>1</v>
      </c>
      <c r="L289">
        <v>1</v>
      </c>
      <c r="M289">
        <v>0</v>
      </c>
      <c r="N289">
        <v>113.27500000000001</v>
      </c>
      <c r="O289">
        <f>IF(Table1[[#This Row],[Embarked]]="C",1,0)</f>
        <v>1</v>
      </c>
      <c r="P289">
        <f>IF(Table1[[#This Row],[Embarked]]="Q",1,0)</f>
        <v>0</v>
      </c>
      <c r="Q289">
        <f>IF(Table1[[#This Row],[Embarked]]="S",1,0)</f>
        <v>0</v>
      </c>
    </row>
    <row r="290" spans="1:17" x14ac:dyDescent="0.55000000000000004">
      <c r="A290">
        <v>319</v>
      </c>
      <c r="B290" t="s">
        <v>481</v>
      </c>
      <c r="C290">
        <v>36928</v>
      </c>
      <c r="D290" t="s">
        <v>482</v>
      </c>
      <c r="E290" t="s">
        <v>17</v>
      </c>
      <c r="F290" t="s">
        <v>15</v>
      </c>
      <c r="G290">
        <v>31</v>
      </c>
      <c r="H290">
        <v>1</v>
      </c>
      <c r="I290">
        <f>IF(Table1[[#This Row],[Sex]]="female",1,0)</f>
        <v>1</v>
      </c>
      <c r="J290">
        <f>IF(Table1[[#This Row],[Sex]]="male",1,0)</f>
        <v>0</v>
      </c>
      <c r="K290">
        <v>1</v>
      </c>
      <c r="L290">
        <v>0</v>
      </c>
      <c r="M290">
        <v>2</v>
      </c>
      <c r="N290">
        <v>164.86670000000001</v>
      </c>
      <c r="O290">
        <f>IF(Table1[[#This Row],[Embarked]]="C",1,0)</f>
        <v>0</v>
      </c>
      <c r="P290">
        <f>IF(Table1[[#This Row],[Embarked]]="Q",1,0)</f>
        <v>0</v>
      </c>
      <c r="Q290">
        <f>IF(Table1[[#This Row],[Embarked]]="S",1,0)</f>
        <v>1</v>
      </c>
    </row>
    <row r="291" spans="1:17" x14ac:dyDescent="0.55000000000000004">
      <c r="A291">
        <v>329</v>
      </c>
      <c r="B291" t="s">
        <v>495</v>
      </c>
      <c r="C291">
        <v>363291</v>
      </c>
      <c r="E291" t="s">
        <v>17</v>
      </c>
      <c r="F291" t="s">
        <v>15</v>
      </c>
      <c r="G291">
        <v>31</v>
      </c>
      <c r="H291">
        <v>1</v>
      </c>
      <c r="I291">
        <f>IF(Table1[[#This Row],[Sex]]="female",1,0)</f>
        <v>1</v>
      </c>
      <c r="J291">
        <f>IF(Table1[[#This Row],[Sex]]="male",1,0)</f>
        <v>0</v>
      </c>
      <c r="K291">
        <v>3</v>
      </c>
      <c r="L291">
        <v>1</v>
      </c>
      <c r="M291">
        <v>1</v>
      </c>
      <c r="N291">
        <v>20.524999999999999</v>
      </c>
      <c r="O291">
        <f>IF(Table1[[#This Row],[Embarked]]="C",1,0)</f>
        <v>0</v>
      </c>
      <c r="P291">
        <f>IF(Table1[[#This Row],[Embarked]]="Q",1,0)</f>
        <v>0</v>
      </c>
      <c r="Q291">
        <f>IF(Table1[[#This Row],[Embarked]]="S",1,0)</f>
        <v>1</v>
      </c>
    </row>
    <row r="292" spans="1:17" x14ac:dyDescent="0.55000000000000004">
      <c r="A292">
        <v>397</v>
      </c>
      <c r="B292" t="s">
        <v>584</v>
      </c>
      <c r="C292">
        <v>350407</v>
      </c>
      <c r="E292" t="s">
        <v>17</v>
      </c>
      <c r="F292" t="s">
        <v>15</v>
      </c>
      <c r="G292">
        <v>31</v>
      </c>
      <c r="H292">
        <v>0</v>
      </c>
      <c r="I292">
        <f>IF(Table1[[#This Row],[Sex]]="female",1,0)</f>
        <v>1</v>
      </c>
      <c r="J292">
        <f>IF(Table1[[#This Row],[Sex]]="male",1,0)</f>
        <v>0</v>
      </c>
      <c r="K292">
        <v>3</v>
      </c>
      <c r="L292">
        <v>0</v>
      </c>
      <c r="M292">
        <v>0</v>
      </c>
      <c r="N292">
        <v>7.8541999999999996</v>
      </c>
      <c r="O292">
        <f>IF(Table1[[#This Row],[Embarked]]="C",1,0)</f>
        <v>0</v>
      </c>
      <c r="P292">
        <f>IF(Table1[[#This Row],[Embarked]]="Q",1,0)</f>
        <v>0</v>
      </c>
      <c r="Q292">
        <f>IF(Table1[[#This Row],[Embarked]]="S",1,0)</f>
        <v>1</v>
      </c>
    </row>
    <row r="293" spans="1:17" x14ac:dyDescent="0.55000000000000004">
      <c r="A293">
        <v>440</v>
      </c>
      <c r="B293" t="s">
        <v>636</v>
      </c>
      <c r="C293" t="s">
        <v>637</v>
      </c>
      <c r="E293" t="s">
        <v>13</v>
      </c>
      <c r="F293" t="s">
        <v>15</v>
      </c>
      <c r="G293">
        <v>31</v>
      </c>
      <c r="H293">
        <v>0</v>
      </c>
      <c r="I293">
        <f>IF(Table1[[#This Row],[Sex]]="female",1,0)</f>
        <v>0</v>
      </c>
      <c r="J293">
        <f>IF(Table1[[#This Row],[Sex]]="male",1,0)</f>
        <v>1</v>
      </c>
      <c r="K293">
        <v>2</v>
      </c>
      <c r="L293">
        <v>0</v>
      </c>
      <c r="M293">
        <v>0</v>
      </c>
      <c r="N293">
        <v>10.5</v>
      </c>
      <c r="O293">
        <f>IF(Table1[[#This Row],[Embarked]]="C",1,0)</f>
        <v>0</v>
      </c>
      <c r="P293">
        <f>IF(Table1[[#This Row],[Embarked]]="Q",1,0)</f>
        <v>0</v>
      </c>
      <c r="Q293">
        <f>IF(Table1[[#This Row],[Embarked]]="S",1,0)</f>
        <v>1</v>
      </c>
    </row>
    <row r="294" spans="1:17" x14ac:dyDescent="0.55000000000000004">
      <c r="A294">
        <v>638</v>
      </c>
      <c r="B294" t="s">
        <v>903</v>
      </c>
      <c r="C294" t="s">
        <v>361</v>
      </c>
      <c r="E294" t="s">
        <v>13</v>
      </c>
      <c r="F294" t="s">
        <v>15</v>
      </c>
      <c r="G294">
        <v>31</v>
      </c>
      <c r="H294">
        <v>0</v>
      </c>
      <c r="I294">
        <f>IF(Table1[[#This Row],[Sex]]="female",1,0)</f>
        <v>0</v>
      </c>
      <c r="J294">
        <f>IF(Table1[[#This Row],[Sex]]="male",1,0)</f>
        <v>1</v>
      </c>
      <c r="K294">
        <v>2</v>
      </c>
      <c r="L294">
        <v>1</v>
      </c>
      <c r="M294">
        <v>1</v>
      </c>
      <c r="N294">
        <v>26.25</v>
      </c>
      <c r="O294">
        <f>IF(Table1[[#This Row],[Embarked]]="C",1,0)</f>
        <v>0</v>
      </c>
      <c r="P294">
        <f>IF(Table1[[#This Row],[Embarked]]="Q",1,0)</f>
        <v>0</v>
      </c>
      <c r="Q294">
        <f>IF(Table1[[#This Row],[Embarked]]="S",1,0)</f>
        <v>1</v>
      </c>
    </row>
    <row r="295" spans="1:17" x14ac:dyDescent="0.55000000000000004">
      <c r="A295">
        <v>672</v>
      </c>
      <c r="B295" t="s">
        <v>945</v>
      </c>
      <c r="C295" t="s">
        <v>946</v>
      </c>
      <c r="D295" t="s">
        <v>947</v>
      </c>
      <c r="E295" t="s">
        <v>13</v>
      </c>
      <c r="F295" t="s">
        <v>15</v>
      </c>
      <c r="G295">
        <v>31</v>
      </c>
      <c r="H295">
        <v>0</v>
      </c>
      <c r="I295">
        <f>IF(Table1[[#This Row],[Sex]]="female",1,0)</f>
        <v>0</v>
      </c>
      <c r="J295">
        <f>IF(Table1[[#This Row],[Sex]]="male",1,0)</f>
        <v>1</v>
      </c>
      <c r="K295">
        <v>1</v>
      </c>
      <c r="L295">
        <v>1</v>
      </c>
      <c r="M295">
        <v>0</v>
      </c>
      <c r="N295">
        <v>52</v>
      </c>
      <c r="O295">
        <f>IF(Table1[[#This Row],[Embarked]]="C",1,0)</f>
        <v>0</v>
      </c>
      <c r="P295">
        <f>IF(Table1[[#This Row],[Embarked]]="Q",1,0)</f>
        <v>0</v>
      </c>
      <c r="Q295">
        <f>IF(Table1[[#This Row],[Embarked]]="S",1,0)</f>
        <v>1</v>
      </c>
    </row>
    <row r="296" spans="1:17" x14ac:dyDescent="0.55000000000000004">
      <c r="A296">
        <v>674</v>
      </c>
      <c r="B296" t="s">
        <v>950</v>
      </c>
      <c r="C296">
        <v>244270</v>
      </c>
      <c r="E296" t="s">
        <v>13</v>
      </c>
      <c r="F296" t="s">
        <v>15</v>
      </c>
      <c r="G296">
        <v>31</v>
      </c>
      <c r="H296">
        <v>1</v>
      </c>
      <c r="I296">
        <f>IF(Table1[[#This Row],[Sex]]="female",1,0)</f>
        <v>0</v>
      </c>
      <c r="J296">
        <f>IF(Table1[[#This Row],[Sex]]="male",1,0)</f>
        <v>1</v>
      </c>
      <c r="K296">
        <v>2</v>
      </c>
      <c r="L296">
        <v>0</v>
      </c>
      <c r="M296">
        <v>0</v>
      </c>
      <c r="N296">
        <v>13</v>
      </c>
      <c r="O296">
        <f>IF(Table1[[#This Row],[Embarked]]="C",1,0)</f>
        <v>0</v>
      </c>
      <c r="P296">
        <f>IF(Table1[[#This Row],[Embarked]]="Q",1,0)</f>
        <v>0</v>
      </c>
      <c r="Q296">
        <f>IF(Table1[[#This Row],[Embarked]]="S",1,0)</f>
        <v>1</v>
      </c>
    </row>
    <row r="297" spans="1:17" x14ac:dyDescent="0.55000000000000004">
      <c r="A297">
        <v>691</v>
      </c>
      <c r="B297" t="s">
        <v>970</v>
      </c>
      <c r="C297">
        <v>17474</v>
      </c>
      <c r="D297" t="s">
        <v>971</v>
      </c>
      <c r="E297" t="s">
        <v>13</v>
      </c>
      <c r="F297" t="s">
        <v>15</v>
      </c>
      <c r="G297">
        <v>31</v>
      </c>
      <c r="H297">
        <v>1</v>
      </c>
      <c r="I297">
        <f>IF(Table1[[#This Row],[Sex]]="female",1,0)</f>
        <v>0</v>
      </c>
      <c r="J297">
        <f>IF(Table1[[#This Row],[Sex]]="male",1,0)</f>
        <v>1</v>
      </c>
      <c r="K297">
        <v>1</v>
      </c>
      <c r="L297">
        <v>1</v>
      </c>
      <c r="M297">
        <v>0</v>
      </c>
      <c r="N297">
        <v>57</v>
      </c>
      <c r="O297">
        <f>IF(Table1[[#This Row],[Embarked]]="C",1,0)</f>
        <v>0</v>
      </c>
      <c r="P297">
        <f>IF(Table1[[#This Row],[Embarked]]="Q",1,0)</f>
        <v>0</v>
      </c>
      <c r="Q297">
        <f>IF(Table1[[#This Row],[Embarked]]="S",1,0)</f>
        <v>1</v>
      </c>
    </row>
    <row r="298" spans="1:17" x14ac:dyDescent="0.55000000000000004">
      <c r="A298">
        <v>745</v>
      </c>
      <c r="B298" t="s">
        <v>1038</v>
      </c>
      <c r="C298" t="s">
        <v>1039</v>
      </c>
      <c r="E298" t="s">
        <v>13</v>
      </c>
      <c r="F298" t="s">
        <v>15</v>
      </c>
      <c r="G298">
        <v>31</v>
      </c>
      <c r="H298">
        <v>1</v>
      </c>
      <c r="I298">
        <f>IF(Table1[[#This Row],[Sex]]="female",1,0)</f>
        <v>0</v>
      </c>
      <c r="J298">
        <f>IF(Table1[[#This Row],[Sex]]="male",1,0)</f>
        <v>1</v>
      </c>
      <c r="K298">
        <v>3</v>
      </c>
      <c r="L298">
        <v>0</v>
      </c>
      <c r="M298">
        <v>0</v>
      </c>
      <c r="N298">
        <v>7.9249999999999998</v>
      </c>
      <c r="O298">
        <f>IF(Table1[[#This Row],[Embarked]]="C",1,0)</f>
        <v>0</v>
      </c>
      <c r="P298">
        <f>IF(Table1[[#This Row],[Embarked]]="Q",1,0)</f>
        <v>0</v>
      </c>
      <c r="Q298">
        <f>IF(Table1[[#This Row],[Embarked]]="S",1,0)</f>
        <v>1</v>
      </c>
    </row>
    <row r="299" spans="1:17" x14ac:dyDescent="0.55000000000000004">
      <c r="A299">
        <v>750</v>
      </c>
      <c r="B299" t="s">
        <v>1045</v>
      </c>
      <c r="C299">
        <v>335097</v>
      </c>
      <c r="E299" t="s">
        <v>13</v>
      </c>
      <c r="F299" t="s">
        <v>27</v>
      </c>
      <c r="G299">
        <v>31</v>
      </c>
      <c r="H299">
        <v>0</v>
      </c>
      <c r="I299">
        <f>IF(Table1[[#This Row],[Sex]]="female",1,0)</f>
        <v>0</v>
      </c>
      <c r="J299">
        <f>IF(Table1[[#This Row],[Sex]]="male",1,0)</f>
        <v>1</v>
      </c>
      <c r="K299">
        <v>3</v>
      </c>
      <c r="L299">
        <v>0</v>
      </c>
      <c r="M299">
        <v>0</v>
      </c>
      <c r="N299">
        <v>7.75</v>
      </c>
      <c r="O299">
        <f>IF(Table1[[#This Row],[Embarked]]="C",1,0)</f>
        <v>0</v>
      </c>
      <c r="P299">
        <f>IF(Table1[[#This Row],[Embarked]]="Q",1,0)</f>
        <v>1</v>
      </c>
      <c r="Q299">
        <f>IF(Table1[[#This Row],[Embarked]]="S",1,0)</f>
        <v>0</v>
      </c>
    </row>
    <row r="300" spans="1:17" x14ac:dyDescent="0.55000000000000004">
      <c r="A300">
        <v>798</v>
      </c>
      <c r="B300" t="s">
        <v>1106</v>
      </c>
      <c r="C300">
        <v>349244</v>
      </c>
      <c r="E300" t="s">
        <v>17</v>
      </c>
      <c r="F300" t="s">
        <v>15</v>
      </c>
      <c r="G300">
        <v>31</v>
      </c>
      <c r="H300">
        <v>1</v>
      </c>
      <c r="I300">
        <f>IF(Table1[[#This Row],[Sex]]="female",1,0)</f>
        <v>1</v>
      </c>
      <c r="J300">
        <f>IF(Table1[[#This Row],[Sex]]="male",1,0)</f>
        <v>0</v>
      </c>
      <c r="K300">
        <v>3</v>
      </c>
      <c r="L300">
        <v>0</v>
      </c>
      <c r="M300">
        <v>0</v>
      </c>
      <c r="N300">
        <v>8.6832999999999991</v>
      </c>
      <c r="O300">
        <f>IF(Table1[[#This Row],[Embarked]]="C",1,0)</f>
        <v>0</v>
      </c>
      <c r="P300">
        <f>IF(Table1[[#This Row],[Embarked]]="Q",1,0)</f>
        <v>0</v>
      </c>
      <c r="Q300">
        <f>IF(Table1[[#This Row],[Embarked]]="S",1,0)</f>
        <v>1</v>
      </c>
    </row>
    <row r="301" spans="1:17" x14ac:dyDescent="0.55000000000000004">
      <c r="A301">
        <v>802</v>
      </c>
      <c r="B301" t="s">
        <v>1110</v>
      </c>
      <c r="C301" t="s">
        <v>361</v>
      </c>
      <c r="E301" t="s">
        <v>17</v>
      </c>
      <c r="F301" t="s">
        <v>15</v>
      </c>
      <c r="G301">
        <v>31</v>
      </c>
      <c r="H301">
        <v>1</v>
      </c>
      <c r="I301">
        <f>IF(Table1[[#This Row],[Sex]]="female",1,0)</f>
        <v>1</v>
      </c>
      <c r="J301">
        <f>IF(Table1[[#This Row],[Sex]]="male",1,0)</f>
        <v>0</v>
      </c>
      <c r="K301">
        <v>2</v>
      </c>
      <c r="L301">
        <v>1</v>
      </c>
      <c r="M301">
        <v>1</v>
      </c>
      <c r="N301">
        <v>26.25</v>
      </c>
      <c r="O301">
        <f>IF(Table1[[#This Row],[Embarked]]="C",1,0)</f>
        <v>0</v>
      </c>
      <c r="P301">
        <f>IF(Table1[[#This Row],[Embarked]]="Q",1,0)</f>
        <v>0</v>
      </c>
      <c r="Q301">
        <f>IF(Table1[[#This Row],[Embarked]]="S",1,0)</f>
        <v>1</v>
      </c>
    </row>
    <row r="302" spans="1:17" x14ac:dyDescent="0.55000000000000004">
      <c r="A302">
        <v>806</v>
      </c>
      <c r="B302" t="s">
        <v>1114</v>
      </c>
      <c r="C302">
        <v>347063</v>
      </c>
      <c r="E302" t="s">
        <v>13</v>
      </c>
      <c r="F302" t="s">
        <v>15</v>
      </c>
      <c r="G302">
        <v>31</v>
      </c>
      <c r="H302">
        <v>0</v>
      </c>
      <c r="I302">
        <f>IF(Table1[[#This Row],[Sex]]="female",1,0)</f>
        <v>0</v>
      </c>
      <c r="J302">
        <f>IF(Table1[[#This Row],[Sex]]="male",1,0)</f>
        <v>1</v>
      </c>
      <c r="K302">
        <v>3</v>
      </c>
      <c r="L302">
        <v>0</v>
      </c>
      <c r="M302">
        <v>0</v>
      </c>
      <c r="N302">
        <v>7.7750000000000004</v>
      </c>
      <c r="O302">
        <f>IF(Table1[[#This Row],[Embarked]]="C",1,0)</f>
        <v>0</v>
      </c>
      <c r="P302">
        <f>IF(Table1[[#This Row],[Embarked]]="Q",1,0)</f>
        <v>0</v>
      </c>
      <c r="Q302">
        <f>IF(Table1[[#This Row],[Embarked]]="S",1,0)</f>
        <v>1</v>
      </c>
    </row>
    <row r="303" spans="1:17" x14ac:dyDescent="0.55000000000000004">
      <c r="A303">
        <v>818</v>
      </c>
      <c r="B303" t="s">
        <v>1129</v>
      </c>
      <c r="C303" t="s">
        <v>1130</v>
      </c>
      <c r="E303" t="s">
        <v>13</v>
      </c>
      <c r="F303" t="s">
        <v>20</v>
      </c>
      <c r="G303">
        <v>31</v>
      </c>
      <c r="H303">
        <v>0</v>
      </c>
      <c r="I303">
        <f>IF(Table1[[#This Row],[Sex]]="female",1,0)</f>
        <v>0</v>
      </c>
      <c r="J303">
        <f>IF(Table1[[#This Row],[Sex]]="male",1,0)</f>
        <v>1</v>
      </c>
      <c r="K303">
        <v>2</v>
      </c>
      <c r="L303">
        <v>1</v>
      </c>
      <c r="M303">
        <v>1</v>
      </c>
      <c r="N303">
        <v>37.004199999999997</v>
      </c>
      <c r="O303">
        <f>IF(Table1[[#This Row],[Embarked]]="C",1,0)</f>
        <v>1</v>
      </c>
      <c r="P303">
        <f>IF(Table1[[#This Row],[Embarked]]="Q",1,0)</f>
        <v>0</v>
      </c>
      <c r="Q303">
        <f>IF(Table1[[#This Row],[Embarked]]="S",1,0)</f>
        <v>0</v>
      </c>
    </row>
    <row r="304" spans="1:17" x14ac:dyDescent="0.55000000000000004">
      <c r="A304">
        <v>868</v>
      </c>
      <c r="B304" t="s">
        <v>1191</v>
      </c>
      <c r="C304" t="s">
        <v>1192</v>
      </c>
      <c r="D304" t="s">
        <v>1193</v>
      </c>
      <c r="E304" t="s">
        <v>13</v>
      </c>
      <c r="F304" t="s">
        <v>15</v>
      </c>
      <c r="G304">
        <v>31</v>
      </c>
      <c r="H304">
        <v>0</v>
      </c>
      <c r="I304">
        <f>IF(Table1[[#This Row],[Sex]]="female",1,0)</f>
        <v>0</v>
      </c>
      <c r="J304">
        <f>IF(Table1[[#This Row],[Sex]]="male",1,0)</f>
        <v>1</v>
      </c>
      <c r="K304">
        <v>1</v>
      </c>
      <c r="L304">
        <v>0</v>
      </c>
      <c r="M304">
        <v>0</v>
      </c>
      <c r="N304">
        <v>50.495800000000003</v>
      </c>
      <c r="O304">
        <f>IF(Table1[[#This Row],[Embarked]]="C",1,0)</f>
        <v>0</v>
      </c>
      <c r="P304">
        <f>IF(Table1[[#This Row],[Embarked]]="Q",1,0)</f>
        <v>0</v>
      </c>
      <c r="Q304">
        <f>IF(Table1[[#This Row],[Embarked]]="S",1,0)</f>
        <v>1</v>
      </c>
    </row>
    <row r="305" spans="1:17" x14ac:dyDescent="0.55000000000000004">
      <c r="A305">
        <v>768</v>
      </c>
      <c r="B305" t="s">
        <v>1066</v>
      </c>
      <c r="C305">
        <v>364850</v>
      </c>
      <c r="E305" t="s">
        <v>17</v>
      </c>
      <c r="F305" t="s">
        <v>27</v>
      </c>
      <c r="G305">
        <v>30.5</v>
      </c>
      <c r="H305">
        <v>0</v>
      </c>
      <c r="I305">
        <f>IF(Table1[[#This Row],[Sex]]="female",1,0)</f>
        <v>1</v>
      </c>
      <c r="J305">
        <f>IF(Table1[[#This Row],[Sex]]="male",1,0)</f>
        <v>0</v>
      </c>
      <c r="K305">
        <v>3</v>
      </c>
      <c r="L305">
        <v>0</v>
      </c>
      <c r="M305">
        <v>0</v>
      </c>
      <c r="N305">
        <v>7.75</v>
      </c>
      <c r="O305">
        <f>IF(Table1[[#This Row],[Embarked]]="C",1,0)</f>
        <v>0</v>
      </c>
      <c r="P305">
        <f>IF(Table1[[#This Row],[Embarked]]="Q",1,0)</f>
        <v>1</v>
      </c>
      <c r="Q305">
        <f>IF(Table1[[#This Row],[Embarked]]="S",1,0)</f>
        <v>0</v>
      </c>
    </row>
    <row r="306" spans="1:17" x14ac:dyDescent="0.55000000000000004">
      <c r="A306">
        <v>815</v>
      </c>
      <c r="B306" t="s">
        <v>1124</v>
      </c>
      <c r="C306">
        <v>364499</v>
      </c>
      <c r="E306" t="s">
        <v>13</v>
      </c>
      <c r="F306" t="s">
        <v>15</v>
      </c>
      <c r="G306">
        <v>30.5</v>
      </c>
      <c r="H306">
        <v>0</v>
      </c>
      <c r="I306">
        <f>IF(Table1[[#This Row],[Sex]]="female",1,0)</f>
        <v>0</v>
      </c>
      <c r="J306">
        <f>IF(Table1[[#This Row],[Sex]]="male",1,0)</f>
        <v>1</v>
      </c>
      <c r="K306">
        <v>3</v>
      </c>
      <c r="L306">
        <v>0</v>
      </c>
      <c r="M306">
        <v>0</v>
      </c>
      <c r="N306">
        <v>8.0500000000000007</v>
      </c>
      <c r="O306">
        <f>IF(Table1[[#This Row],[Embarked]]="C",1,0)</f>
        <v>0</v>
      </c>
      <c r="P306">
        <f>IF(Table1[[#This Row],[Embarked]]="Q",1,0)</f>
        <v>0</v>
      </c>
      <c r="Q306">
        <f>IF(Table1[[#This Row],[Embarked]]="S",1,0)</f>
        <v>1</v>
      </c>
    </row>
    <row r="307" spans="1:17" x14ac:dyDescent="0.55000000000000004">
      <c r="A307">
        <v>80</v>
      </c>
      <c r="B307" t="s">
        <v>134</v>
      </c>
      <c r="C307">
        <v>364516</v>
      </c>
      <c r="E307" t="s">
        <v>17</v>
      </c>
      <c r="F307" t="s">
        <v>15</v>
      </c>
      <c r="G307">
        <v>30</v>
      </c>
      <c r="H307">
        <v>1</v>
      </c>
      <c r="I307">
        <f>IF(Table1[[#This Row],[Sex]]="female",1,0)</f>
        <v>1</v>
      </c>
      <c r="J307">
        <f>IF(Table1[[#This Row],[Sex]]="male",1,0)</f>
        <v>0</v>
      </c>
      <c r="K307">
        <v>3</v>
      </c>
      <c r="L307">
        <v>0</v>
      </c>
      <c r="M307">
        <v>0</v>
      </c>
      <c r="N307">
        <v>12.475</v>
      </c>
      <c r="O307">
        <f>IF(Table1[[#This Row],[Embarked]]="C",1,0)</f>
        <v>0</v>
      </c>
      <c r="P307">
        <f>IF(Table1[[#This Row],[Embarked]]="Q",1,0)</f>
        <v>0</v>
      </c>
      <c r="Q307">
        <f>IF(Table1[[#This Row],[Embarked]]="S",1,0)</f>
        <v>1</v>
      </c>
    </row>
    <row r="308" spans="1:17" x14ac:dyDescent="0.55000000000000004">
      <c r="A308">
        <v>158</v>
      </c>
      <c r="B308" t="s">
        <v>247</v>
      </c>
      <c r="C308" t="s">
        <v>248</v>
      </c>
      <c r="E308" t="s">
        <v>13</v>
      </c>
      <c r="F308" t="s">
        <v>15</v>
      </c>
      <c r="G308">
        <v>30</v>
      </c>
      <c r="H308">
        <v>0</v>
      </c>
      <c r="I308">
        <f>IF(Table1[[#This Row],[Sex]]="female",1,0)</f>
        <v>0</v>
      </c>
      <c r="J308">
        <f>IF(Table1[[#This Row],[Sex]]="male",1,0)</f>
        <v>1</v>
      </c>
      <c r="K308">
        <v>3</v>
      </c>
      <c r="L308">
        <v>0</v>
      </c>
      <c r="M308">
        <v>0</v>
      </c>
      <c r="N308">
        <v>8.0500000000000007</v>
      </c>
      <c r="O308">
        <f>IF(Table1[[#This Row],[Embarked]]="C",1,0)</f>
        <v>0</v>
      </c>
      <c r="P308">
        <f>IF(Table1[[#This Row],[Embarked]]="Q",1,0)</f>
        <v>0</v>
      </c>
      <c r="Q308">
        <f>IF(Table1[[#This Row],[Embarked]]="S",1,0)</f>
        <v>1</v>
      </c>
    </row>
    <row r="309" spans="1:17" x14ac:dyDescent="0.55000000000000004">
      <c r="A309">
        <v>179</v>
      </c>
      <c r="B309" t="s">
        <v>278</v>
      </c>
      <c r="C309">
        <v>250653</v>
      </c>
      <c r="E309" t="s">
        <v>13</v>
      </c>
      <c r="F309" t="s">
        <v>15</v>
      </c>
      <c r="G309">
        <v>30</v>
      </c>
      <c r="H309">
        <v>0</v>
      </c>
      <c r="I309">
        <f>IF(Table1[[#This Row],[Sex]]="female",1,0)</f>
        <v>0</v>
      </c>
      <c r="J309">
        <f>IF(Table1[[#This Row],[Sex]]="male",1,0)</f>
        <v>1</v>
      </c>
      <c r="K309">
        <v>2</v>
      </c>
      <c r="L309">
        <v>0</v>
      </c>
      <c r="M309">
        <v>0</v>
      </c>
      <c r="N309">
        <v>13</v>
      </c>
      <c r="O309">
        <f>IF(Table1[[#This Row],[Embarked]]="C",1,0)</f>
        <v>0</v>
      </c>
      <c r="P309">
        <f>IF(Table1[[#This Row],[Embarked]]="Q",1,0)</f>
        <v>0</v>
      </c>
      <c r="Q309">
        <f>IF(Table1[[#This Row],[Embarked]]="S",1,0)</f>
        <v>1</v>
      </c>
    </row>
    <row r="310" spans="1:17" x14ac:dyDescent="0.55000000000000004">
      <c r="A310">
        <v>214</v>
      </c>
      <c r="B310" t="s">
        <v>325</v>
      </c>
      <c r="C310">
        <v>250646</v>
      </c>
      <c r="E310" t="s">
        <v>13</v>
      </c>
      <c r="F310" t="s">
        <v>15</v>
      </c>
      <c r="G310">
        <v>30</v>
      </c>
      <c r="H310">
        <v>0</v>
      </c>
      <c r="I310">
        <f>IF(Table1[[#This Row],[Sex]]="female",1,0)</f>
        <v>0</v>
      </c>
      <c r="J310">
        <f>IF(Table1[[#This Row],[Sex]]="male",1,0)</f>
        <v>1</v>
      </c>
      <c r="K310">
        <v>2</v>
      </c>
      <c r="L310">
        <v>0</v>
      </c>
      <c r="M310">
        <v>0</v>
      </c>
      <c r="N310">
        <v>13</v>
      </c>
      <c r="O310">
        <f>IF(Table1[[#This Row],[Embarked]]="C",1,0)</f>
        <v>0</v>
      </c>
      <c r="P310">
        <f>IF(Table1[[#This Row],[Embarked]]="Q",1,0)</f>
        <v>0</v>
      </c>
      <c r="Q310">
        <f>IF(Table1[[#This Row],[Embarked]]="S",1,0)</f>
        <v>1</v>
      </c>
    </row>
    <row r="311" spans="1:17" x14ac:dyDescent="0.55000000000000004">
      <c r="A311">
        <v>220</v>
      </c>
      <c r="B311" t="s">
        <v>334</v>
      </c>
      <c r="C311" t="s">
        <v>335</v>
      </c>
      <c r="E311" t="s">
        <v>13</v>
      </c>
      <c r="F311" t="s">
        <v>15</v>
      </c>
      <c r="G311">
        <v>30</v>
      </c>
      <c r="H311">
        <v>0</v>
      </c>
      <c r="I311">
        <f>IF(Table1[[#This Row],[Sex]]="female",1,0)</f>
        <v>0</v>
      </c>
      <c r="J311">
        <f>IF(Table1[[#This Row],[Sex]]="male",1,0)</f>
        <v>1</v>
      </c>
      <c r="K311">
        <v>2</v>
      </c>
      <c r="L311">
        <v>0</v>
      </c>
      <c r="M311">
        <v>0</v>
      </c>
      <c r="N311">
        <v>10.5</v>
      </c>
      <c r="O311">
        <f>IF(Table1[[#This Row],[Embarked]]="C",1,0)</f>
        <v>0</v>
      </c>
      <c r="P311">
        <f>IF(Table1[[#This Row],[Embarked]]="Q",1,0)</f>
        <v>0</v>
      </c>
      <c r="Q311">
        <f>IF(Table1[[#This Row],[Embarked]]="S",1,0)</f>
        <v>1</v>
      </c>
    </row>
    <row r="312" spans="1:17" x14ac:dyDescent="0.55000000000000004">
      <c r="A312">
        <v>245</v>
      </c>
      <c r="B312" t="s">
        <v>371</v>
      </c>
      <c r="C312">
        <v>2694</v>
      </c>
      <c r="E312" t="s">
        <v>13</v>
      </c>
      <c r="F312" t="s">
        <v>20</v>
      </c>
      <c r="G312">
        <v>30</v>
      </c>
      <c r="H312">
        <v>0</v>
      </c>
      <c r="I312">
        <f>IF(Table1[[#This Row],[Sex]]="female",1,0)</f>
        <v>0</v>
      </c>
      <c r="J312">
        <f>IF(Table1[[#This Row],[Sex]]="male",1,0)</f>
        <v>1</v>
      </c>
      <c r="K312">
        <v>3</v>
      </c>
      <c r="L312">
        <v>0</v>
      </c>
      <c r="M312">
        <v>0</v>
      </c>
      <c r="N312">
        <v>7.2249999999999996</v>
      </c>
      <c r="O312">
        <f>IF(Table1[[#This Row],[Embarked]]="C",1,0)</f>
        <v>1</v>
      </c>
      <c r="P312">
        <f>IF(Table1[[#This Row],[Embarked]]="Q",1,0)</f>
        <v>0</v>
      </c>
      <c r="Q312">
        <f>IF(Table1[[#This Row],[Embarked]]="S",1,0)</f>
        <v>0</v>
      </c>
    </row>
    <row r="313" spans="1:17" x14ac:dyDescent="0.55000000000000004">
      <c r="A313">
        <v>254</v>
      </c>
      <c r="B313" t="s">
        <v>383</v>
      </c>
      <c r="C313" t="s">
        <v>384</v>
      </c>
      <c r="E313" t="s">
        <v>13</v>
      </c>
      <c r="F313" t="s">
        <v>15</v>
      </c>
      <c r="G313">
        <v>30</v>
      </c>
      <c r="H313">
        <v>0</v>
      </c>
      <c r="I313">
        <f>IF(Table1[[#This Row],[Sex]]="female",1,0)</f>
        <v>0</v>
      </c>
      <c r="J313">
        <f>IF(Table1[[#This Row],[Sex]]="male",1,0)</f>
        <v>1</v>
      </c>
      <c r="K313">
        <v>3</v>
      </c>
      <c r="L313">
        <v>1</v>
      </c>
      <c r="M313">
        <v>0</v>
      </c>
      <c r="N313">
        <v>16.100000000000001</v>
      </c>
      <c r="O313">
        <f>IF(Table1[[#This Row],[Embarked]]="C",1,0)</f>
        <v>0</v>
      </c>
      <c r="P313">
        <f>IF(Table1[[#This Row],[Embarked]]="Q",1,0)</f>
        <v>0</v>
      </c>
      <c r="Q313">
        <f>IF(Table1[[#This Row],[Embarked]]="S",1,0)</f>
        <v>1</v>
      </c>
    </row>
    <row r="314" spans="1:17" x14ac:dyDescent="0.55000000000000004">
      <c r="A314">
        <v>258</v>
      </c>
      <c r="B314" t="s">
        <v>389</v>
      </c>
      <c r="C314">
        <v>110152</v>
      </c>
      <c r="D314" t="s">
        <v>390</v>
      </c>
      <c r="E314" t="s">
        <v>17</v>
      </c>
      <c r="F314" t="s">
        <v>15</v>
      </c>
      <c r="G314">
        <v>30</v>
      </c>
      <c r="H314">
        <v>1</v>
      </c>
      <c r="I314">
        <f>IF(Table1[[#This Row],[Sex]]="female",1,0)</f>
        <v>1</v>
      </c>
      <c r="J314">
        <f>IF(Table1[[#This Row],[Sex]]="male",1,0)</f>
        <v>0</v>
      </c>
      <c r="K314">
        <v>1</v>
      </c>
      <c r="L314">
        <v>0</v>
      </c>
      <c r="M314">
        <v>0</v>
      </c>
      <c r="N314">
        <v>86.5</v>
      </c>
      <c r="O314">
        <f>IF(Table1[[#This Row],[Embarked]]="C",1,0)</f>
        <v>0</v>
      </c>
      <c r="P314">
        <f>IF(Table1[[#This Row],[Embarked]]="Q",1,0)</f>
        <v>0</v>
      </c>
      <c r="Q314">
        <f>IF(Table1[[#This Row],[Embarked]]="S",1,0)</f>
        <v>1</v>
      </c>
    </row>
    <row r="315" spans="1:17" x14ac:dyDescent="0.55000000000000004">
      <c r="A315">
        <v>287</v>
      </c>
      <c r="B315" t="s">
        <v>433</v>
      </c>
      <c r="C315">
        <v>345774</v>
      </c>
      <c r="E315" t="s">
        <v>13</v>
      </c>
      <c r="F315" t="s">
        <v>15</v>
      </c>
      <c r="G315">
        <v>30</v>
      </c>
      <c r="H315">
        <v>1</v>
      </c>
      <c r="I315">
        <f>IF(Table1[[#This Row],[Sex]]="female",1,0)</f>
        <v>0</v>
      </c>
      <c r="J315">
        <f>IF(Table1[[#This Row],[Sex]]="male",1,0)</f>
        <v>1</v>
      </c>
      <c r="K315">
        <v>3</v>
      </c>
      <c r="L315">
        <v>0</v>
      </c>
      <c r="M315">
        <v>0</v>
      </c>
      <c r="N315">
        <v>9.5</v>
      </c>
      <c r="O315">
        <f>IF(Table1[[#This Row],[Embarked]]="C",1,0)</f>
        <v>0</v>
      </c>
      <c r="P315">
        <f>IF(Table1[[#This Row],[Embarked]]="Q",1,0)</f>
        <v>0</v>
      </c>
      <c r="Q315">
        <f>IF(Table1[[#This Row],[Embarked]]="S",1,0)</f>
        <v>1</v>
      </c>
    </row>
    <row r="316" spans="1:17" x14ac:dyDescent="0.55000000000000004">
      <c r="A316">
        <v>309</v>
      </c>
      <c r="B316" t="s">
        <v>464</v>
      </c>
      <c r="C316" t="s">
        <v>465</v>
      </c>
      <c r="E316" t="s">
        <v>13</v>
      </c>
      <c r="F316" t="s">
        <v>20</v>
      </c>
      <c r="G316">
        <v>30</v>
      </c>
      <c r="H316">
        <v>0</v>
      </c>
      <c r="I316">
        <f>IF(Table1[[#This Row],[Sex]]="female",1,0)</f>
        <v>0</v>
      </c>
      <c r="J316">
        <f>IF(Table1[[#This Row],[Sex]]="male",1,0)</f>
        <v>1</v>
      </c>
      <c r="K316">
        <v>2</v>
      </c>
      <c r="L316">
        <v>1</v>
      </c>
      <c r="M316">
        <v>0</v>
      </c>
      <c r="N316">
        <v>24</v>
      </c>
      <c r="O316">
        <f>IF(Table1[[#This Row],[Embarked]]="C",1,0)</f>
        <v>1</v>
      </c>
      <c r="P316">
        <f>IF(Table1[[#This Row],[Embarked]]="Q",1,0)</f>
        <v>0</v>
      </c>
      <c r="Q316">
        <f>IF(Table1[[#This Row],[Embarked]]="S",1,0)</f>
        <v>0</v>
      </c>
    </row>
    <row r="317" spans="1:17" x14ac:dyDescent="0.55000000000000004">
      <c r="A317">
        <v>310</v>
      </c>
      <c r="B317" t="s">
        <v>466</v>
      </c>
      <c r="C317" t="s">
        <v>467</v>
      </c>
      <c r="D317" t="s">
        <v>468</v>
      </c>
      <c r="E317" t="s">
        <v>17</v>
      </c>
      <c r="F317" t="s">
        <v>20</v>
      </c>
      <c r="G317">
        <v>30</v>
      </c>
      <c r="H317">
        <v>1</v>
      </c>
      <c r="I317">
        <f>IF(Table1[[#This Row],[Sex]]="female",1,0)</f>
        <v>1</v>
      </c>
      <c r="J317">
        <f>IF(Table1[[#This Row],[Sex]]="male",1,0)</f>
        <v>0</v>
      </c>
      <c r="K317">
        <v>1</v>
      </c>
      <c r="L317">
        <v>0</v>
      </c>
      <c r="M317">
        <v>0</v>
      </c>
      <c r="N317">
        <v>56.929200000000002</v>
      </c>
      <c r="O317">
        <f>IF(Table1[[#This Row],[Embarked]]="C",1,0)</f>
        <v>1</v>
      </c>
      <c r="P317">
        <f>IF(Table1[[#This Row],[Embarked]]="Q",1,0)</f>
        <v>0</v>
      </c>
      <c r="Q317">
        <f>IF(Table1[[#This Row],[Embarked]]="S",1,0)</f>
        <v>0</v>
      </c>
    </row>
    <row r="318" spans="1:17" x14ac:dyDescent="0.55000000000000004">
      <c r="A318">
        <v>323</v>
      </c>
      <c r="B318" t="s">
        <v>488</v>
      </c>
      <c r="C318">
        <v>234818</v>
      </c>
      <c r="E318" t="s">
        <v>17</v>
      </c>
      <c r="F318" t="s">
        <v>27</v>
      </c>
      <c r="G318">
        <v>30</v>
      </c>
      <c r="H318">
        <v>1</v>
      </c>
      <c r="I318">
        <f>IF(Table1[[#This Row],[Sex]]="female",1,0)</f>
        <v>1</v>
      </c>
      <c r="J318">
        <f>IF(Table1[[#This Row],[Sex]]="male",1,0)</f>
        <v>0</v>
      </c>
      <c r="K318">
        <v>2</v>
      </c>
      <c r="L318">
        <v>0</v>
      </c>
      <c r="M318">
        <v>0</v>
      </c>
      <c r="N318">
        <v>12.35</v>
      </c>
      <c r="O318">
        <f>IF(Table1[[#This Row],[Embarked]]="C",1,0)</f>
        <v>0</v>
      </c>
      <c r="P318">
        <f>IF(Table1[[#This Row],[Embarked]]="Q",1,0)</f>
        <v>1</v>
      </c>
      <c r="Q318">
        <f>IF(Table1[[#This Row],[Embarked]]="S",1,0)</f>
        <v>0</v>
      </c>
    </row>
    <row r="319" spans="1:17" x14ac:dyDescent="0.55000000000000004">
      <c r="A319">
        <v>366</v>
      </c>
      <c r="B319" t="s">
        <v>542</v>
      </c>
      <c r="C319" t="s">
        <v>543</v>
      </c>
      <c r="E319" t="s">
        <v>13</v>
      </c>
      <c r="F319" t="s">
        <v>15</v>
      </c>
      <c r="G319">
        <v>30</v>
      </c>
      <c r="H319">
        <v>0</v>
      </c>
      <c r="I319">
        <f>IF(Table1[[#This Row],[Sex]]="female",1,0)</f>
        <v>0</v>
      </c>
      <c r="J319">
        <f>IF(Table1[[#This Row],[Sex]]="male",1,0)</f>
        <v>1</v>
      </c>
      <c r="K319">
        <v>3</v>
      </c>
      <c r="L319">
        <v>0</v>
      </c>
      <c r="M319">
        <v>0</v>
      </c>
      <c r="N319">
        <v>7.25</v>
      </c>
      <c r="O319">
        <f>IF(Table1[[#This Row],[Embarked]]="C",1,0)</f>
        <v>0</v>
      </c>
      <c r="P319">
        <f>IF(Table1[[#This Row],[Embarked]]="Q",1,0)</f>
        <v>0</v>
      </c>
      <c r="Q319">
        <f>IF(Table1[[#This Row],[Embarked]]="S",1,0)</f>
        <v>1</v>
      </c>
    </row>
    <row r="320" spans="1:17" x14ac:dyDescent="0.55000000000000004">
      <c r="A320">
        <v>419</v>
      </c>
      <c r="B320" t="s">
        <v>608</v>
      </c>
      <c r="C320">
        <v>28228</v>
      </c>
      <c r="E320" t="s">
        <v>13</v>
      </c>
      <c r="F320" t="s">
        <v>15</v>
      </c>
      <c r="G320">
        <v>30</v>
      </c>
      <c r="H320">
        <v>0</v>
      </c>
      <c r="I320">
        <f>IF(Table1[[#This Row],[Sex]]="female",1,0)</f>
        <v>0</v>
      </c>
      <c r="J320">
        <f>IF(Table1[[#This Row],[Sex]]="male",1,0)</f>
        <v>1</v>
      </c>
      <c r="K320">
        <v>2</v>
      </c>
      <c r="L320">
        <v>0</v>
      </c>
      <c r="M320">
        <v>0</v>
      </c>
      <c r="N320">
        <v>13</v>
      </c>
      <c r="O320">
        <f>IF(Table1[[#This Row],[Embarked]]="C",1,0)</f>
        <v>0</v>
      </c>
      <c r="P320">
        <f>IF(Table1[[#This Row],[Embarked]]="Q",1,0)</f>
        <v>0</v>
      </c>
      <c r="Q320">
        <f>IF(Table1[[#This Row],[Embarked]]="S",1,0)</f>
        <v>1</v>
      </c>
    </row>
    <row r="321" spans="1:17" x14ac:dyDescent="0.55000000000000004">
      <c r="A321">
        <v>453</v>
      </c>
      <c r="B321" t="s">
        <v>652</v>
      </c>
      <c r="C321">
        <v>113051</v>
      </c>
      <c r="D321" t="s">
        <v>653</v>
      </c>
      <c r="E321" t="s">
        <v>13</v>
      </c>
      <c r="F321" t="s">
        <v>20</v>
      </c>
      <c r="G321">
        <v>30</v>
      </c>
      <c r="H321">
        <v>0</v>
      </c>
      <c r="I321">
        <f>IF(Table1[[#This Row],[Sex]]="female",1,0)</f>
        <v>0</v>
      </c>
      <c r="J321">
        <f>IF(Table1[[#This Row],[Sex]]="male",1,0)</f>
        <v>1</v>
      </c>
      <c r="K321">
        <v>1</v>
      </c>
      <c r="L321">
        <v>0</v>
      </c>
      <c r="M321">
        <v>0</v>
      </c>
      <c r="N321">
        <v>27.75</v>
      </c>
      <c r="O321">
        <f>IF(Table1[[#This Row],[Embarked]]="C",1,0)</f>
        <v>1</v>
      </c>
      <c r="P321">
        <f>IF(Table1[[#This Row],[Embarked]]="Q",1,0)</f>
        <v>0</v>
      </c>
      <c r="Q321">
        <f>IF(Table1[[#This Row],[Embarked]]="S",1,0)</f>
        <v>0</v>
      </c>
    </row>
    <row r="322" spans="1:17" x14ac:dyDescent="0.55000000000000004">
      <c r="A322">
        <v>489</v>
      </c>
      <c r="B322" t="s">
        <v>702</v>
      </c>
      <c r="C322" t="s">
        <v>703</v>
      </c>
      <c r="E322" t="s">
        <v>13</v>
      </c>
      <c r="F322" t="s">
        <v>15</v>
      </c>
      <c r="G322">
        <v>30</v>
      </c>
      <c r="H322">
        <v>0</v>
      </c>
      <c r="I322">
        <f>IF(Table1[[#This Row],[Sex]]="female",1,0)</f>
        <v>0</v>
      </c>
      <c r="J322">
        <f>IF(Table1[[#This Row],[Sex]]="male",1,0)</f>
        <v>1</v>
      </c>
      <c r="K322">
        <v>3</v>
      </c>
      <c r="L322">
        <v>0</v>
      </c>
      <c r="M322">
        <v>0</v>
      </c>
      <c r="N322">
        <v>8.0500000000000007</v>
      </c>
      <c r="O322">
        <f>IF(Table1[[#This Row],[Embarked]]="C",1,0)</f>
        <v>0</v>
      </c>
      <c r="P322">
        <f>IF(Table1[[#This Row],[Embarked]]="Q",1,0)</f>
        <v>0</v>
      </c>
      <c r="Q322">
        <f>IF(Table1[[#This Row],[Embarked]]="S",1,0)</f>
        <v>1</v>
      </c>
    </row>
    <row r="323" spans="1:17" x14ac:dyDescent="0.55000000000000004">
      <c r="A323">
        <v>521</v>
      </c>
      <c r="B323" t="s">
        <v>749</v>
      </c>
      <c r="C323">
        <v>12749</v>
      </c>
      <c r="D323" t="s">
        <v>750</v>
      </c>
      <c r="E323" t="s">
        <v>17</v>
      </c>
      <c r="F323" t="s">
        <v>15</v>
      </c>
      <c r="G323">
        <v>30</v>
      </c>
      <c r="H323">
        <v>1</v>
      </c>
      <c r="I323">
        <f>IF(Table1[[#This Row],[Sex]]="female",1,0)</f>
        <v>1</v>
      </c>
      <c r="J323">
        <f>IF(Table1[[#This Row],[Sex]]="male",1,0)</f>
        <v>0</v>
      </c>
      <c r="K323">
        <v>1</v>
      </c>
      <c r="L323">
        <v>0</v>
      </c>
      <c r="M323">
        <v>0</v>
      </c>
      <c r="N323">
        <v>93.5</v>
      </c>
      <c r="O323">
        <f>IF(Table1[[#This Row],[Embarked]]="C",1,0)</f>
        <v>0</v>
      </c>
      <c r="P323">
        <f>IF(Table1[[#This Row],[Embarked]]="Q",1,0)</f>
        <v>0</v>
      </c>
      <c r="Q323">
        <f>IF(Table1[[#This Row],[Embarked]]="S",1,0)</f>
        <v>1</v>
      </c>
    </row>
    <row r="324" spans="1:17" x14ac:dyDescent="0.55000000000000004">
      <c r="A324">
        <v>535</v>
      </c>
      <c r="B324" t="s">
        <v>767</v>
      </c>
      <c r="C324">
        <v>315084</v>
      </c>
      <c r="E324" t="s">
        <v>17</v>
      </c>
      <c r="F324" t="s">
        <v>15</v>
      </c>
      <c r="G324">
        <v>30</v>
      </c>
      <c r="H324">
        <v>0</v>
      </c>
      <c r="I324">
        <f>IF(Table1[[#This Row],[Sex]]="female",1,0)</f>
        <v>1</v>
      </c>
      <c r="J324">
        <f>IF(Table1[[#This Row],[Sex]]="male",1,0)</f>
        <v>0</v>
      </c>
      <c r="K324">
        <v>3</v>
      </c>
      <c r="L324">
        <v>0</v>
      </c>
      <c r="M324">
        <v>0</v>
      </c>
      <c r="N324">
        <v>8.6624999999999996</v>
      </c>
      <c r="O324">
        <f>IF(Table1[[#This Row],[Embarked]]="C",1,0)</f>
        <v>0</v>
      </c>
      <c r="P324">
        <f>IF(Table1[[#This Row],[Embarked]]="Q",1,0)</f>
        <v>0</v>
      </c>
      <c r="Q324">
        <f>IF(Table1[[#This Row],[Embarked]]="S",1,0)</f>
        <v>1</v>
      </c>
    </row>
    <row r="325" spans="1:17" x14ac:dyDescent="0.55000000000000004">
      <c r="A325">
        <v>538</v>
      </c>
      <c r="B325" t="s">
        <v>771</v>
      </c>
      <c r="C325" t="s">
        <v>772</v>
      </c>
      <c r="E325" t="s">
        <v>17</v>
      </c>
      <c r="F325" t="s">
        <v>20</v>
      </c>
      <c r="G325">
        <v>30</v>
      </c>
      <c r="H325">
        <v>1</v>
      </c>
      <c r="I325">
        <f>IF(Table1[[#This Row],[Sex]]="female",1,0)</f>
        <v>1</v>
      </c>
      <c r="J325">
        <f>IF(Table1[[#This Row],[Sex]]="male",1,0)</f>
        <v>0</v>
      </c>
      <c r="K325">
        <v>1</v>
      </c>
      <c r="L325">
        <v>0</v>
      </c>
      <c r="M325">
        <v>0</v>
      </c>
      <c r="N325">
        <v>106.425</v>
      </c>
      <c r="O325">
        <f>IF(Table1[[#This Row],[Embarked]]="C",1,0)</f>
        <v>1</v>
      </c>
      <c r="P325">
        <f>IF(Table1[[#This Row],[Embarked]]="Q",1,0)</f>
        <v>0</v>
      </c>
      <c r="Q325">
        <f>IF(Table1[[#This Row],[Embarked]]="S",1,0)</f>
        <v>0</v>
      </c>
    </row>
    <row r="326" spans="1:17" x14ac:dyDescent="0.55000000000000004">
      <c r="A326">
        <v>607</v>
      </c>
      <c r="B326" t="s">
        <v>865</v>
      </c>
      <c r="C326">
        <v>349246</v>
      </c>
      <c r="E326" t="s">
        <v>13</v>
      </c>
      <c r="F326" t="s">
        <v>15</v>
      </c>
      <c r="G326">
        <v>30</v>
      </c>
      <c r="H326">
        <v>0</v>
      </c>
      <c r="I326">
        <f>IF(Table1[[#This Row],[Sex]]="female",1,0)</f>
        <v>0</v>
      </c>
      <c r="J326">
        <f>IF(Table1[[#This Row],[Sex]]="male",1,0)</f>
        <v>1</v>
      </c>
      <c r="K326">
        <v>3</v>
      </c>
      <c r="L326">
        <v>0</v>
      </c>
      <c r="M326">
        <v>0</v>
      </c>
      <c r="N326">
        <v>7.8958000000000004</v>
      </c>
      <c r="O326">
        <f>IF(Table1[[#This Row],[Embarked]]="C",1,0)</f>
        <v>0</v>
      </c>
      <c r="P326">
        <f>IF(Table1[[#This Row],[Embarked]]="Q",1,0)</f>
        <v>0</v>
      </c>
      <c r="Q326">
        <f>IF(Table1[[#This Row],[Embarked]]="S",1,0)</f>
        <v>1</v>
      </c>
    </row>
    <row r="327" spans="1:17" x14ac:dyDescent="0.55000000000000004">
      <c r="A327">
        <v>727</v>
      </c>
      <c r="B327" t="s">
        <v>1016</v>
      </c>
      <c r="C327">
        <v>31027</v>
      </c>
      <c r="E327" t="s">
        <v>17</v>
      </c>
      <c r="F327" t="s">
        <v>15</v>
      </c>
      <c r="G327">
        <v>30</v>
      </c>
      <c r="H327">
        <v>1</v>
      </c>
      <c r="I327">
        <f>IF(Table1[[#This Row],[Sex]]="female",1,0)</f>
        <v>1</v>
      </c>
      <c r="J327">
        <f>IF(Table1[[#This Row],[Sex]]="male",1,0)</f>
        <v>0</v>
      </c>
      <c r="K327">
        <v>2</v>
      </c>
      <c r="L327">
        <v>3</v>
      </c>
      <c r="M327">
        <v>0</v>
      </c>
      <c r="N327">
        <v>21</v>
      </c>
      <c r="O327">
        <f>IF(Table1[[#This Row],[Embarked]]="C",1,0)</f>
        <v>0</v>
      </c>
      <c r="P327">
        <f>IF(Table1[[#This Row],[Embarked]]="Q",1,0)</f>
        <v>0</v>
      </c>
      <c r="Q327">
        <f>IF(Table1[[#This Row],[Embarked]]="S",1,0)</f>
        <v>1</v>
      </c>
    </row>
    <row r="328" spans="1:17" x14ac:dyDescent="0.55000000000000004">
      <c r="A328">
        <v>748</v>
      </c>
      <c r="B328" t="s">
        <v>1042</v>
      </c>
      <c r="C328">
        <v>250648</v>
      </c>
      <c r="E328" t="s">
        <v>17</v>
      </c>
      <c r="F328" t="s">
        <v>15</v>
      </c>
      <c r="G328">
        <v>30</v>
      </c>
      <c r="H328">
        <v>1</v>
      </c>
      <c r="I328">
        <f>IF(Table1[[#This Row],[Sex]]="female",1,0)</f>
        <v>1</v>
      </c>
      <c r="J328">
        <f>IF(Table1[[#This Row],[Sex]]="male",1,0)</f>
        <v>0</v>
      </c>
      <c r="K328">
        <v>2</v>
      </c>
      <c r="L328">
        <v>0</v>
      </c>
      <c r="M328">
        <v>0</v>
      </c>
      <c r="N328">
        <v>13</v>
      </c>
      <c r="O328">
        <f>IF(Table1[[#This Row],[Embarked]]="C",1,0)</f>
        <v>0</v>
      </c>
      <c r="P328">
        <f>IF(Table1[[#This Row],[Embarked]]="Q",1,0)</f>
        <v>0</v>
      </c>
      <c r="Q328">
        <f>IF(Table1[[#This Row],[Embarked]]="S",1,0)</f>
        <v>1</v>
      </c>
    </row>
    <row r="329" spans="1:17" x14ac:dyDescent="0.55000000000000004">
      <c r="A329">
        <v>799</v>
      </c>
      <c r="B329" t="s">
        <v>1107</v>
      </c>
      <c r="C329">
        <v>2685</v>
      </c>
      <c r="E329" t="s">
        <v>13</v>
      </c>
      <c r="F329" t="s">
        <v>20</v>
      </c>
      <c r="G329">
        <v>30</v>
      </c>
      <c r="H329">
        <v>0</v>
      </c>
      <c r="I329">
        <f>IF(Table1[[#This Row],[Sex]]="female",1,0)</f>
        <v>0</v>
      </c>
      <c r="J329">
        <f>IF(Table1[[#This Row],[Sex]]="male",1,0)</f>
        <v>1</v>
      </c>
      <c r="K329">
        <v>3</v>
      </c>
      <c r="L329">
        <v>0</v>
      </c>
      <c r="M329">
        <v>0</v>
      </c>
      <c r="N329">
        <v>7.2291999999999996</v>
      </c>
      <c r="O329">
        <f>IF(Table1[[#This Row],[Embarked]]="C",1,0)</f>
        <v>1</v>
      </c>
      <c r="P329">
        <f>IF(Table1[[#This Row],[Embarked]]="Q",1,0)</f>
        <v>0</v>
      </c>
      <c r="Q329">
        <f>IF(Table1[[#This Row],[Embarked]]="S",1,0)</f>
        <v>0</v>
      </c>
    </row>
    <row r="330" spans="1:17" x14ac:dyDescent="0.55000000000000004">
      <c r="A330">
        <v>800</v>
      </c>
      <c r="B330" t="s">
        <v>1108</v>
      </c>
      <c r="C330">
        <v>345773</v>
      </c>
      <c r="E330" t="s">
        <v>17</v>
      </c>
      <c r="F330" t="s">
        <v>15</v>
      </c>
      <c r="G330">
        <v>30</v>
      </c>
      <c r="H330">
        <v>0</v>
      </c>
      <c r="I330">
        <f>IF(Table1[[#This Row],[Sex]]="female",1,0)</f>
        <v>1</v>
      </c>
      <c r="J330">
        <f>IF(Table1[[#This Row],[Sex]]="male",1,0)</f>
        <v>0</v>
      </c>
      <c r="K330">
        <v>3</v>
      </c>
      <c r="L330">
        <v>1</v>
      </c>
      <c r="M330">
        <v>1</v>
      </c>
      <c r="N330">
        <v>24.15</v>
      </c>
      <c r="O330">
        <f>IF(Table1[[#This Row],[Embarked]]="C",1,0)</f>
        <v>0</v>
      </c>
      <c r="P330">
        <f>IF(Table1[[#This Row],[Embarked]]="Q",1,0)</f>
        <v>0</v>
      </c>
      <c r="Q330">
        <f>IF(Table1[[#This Row],[Embarked]]="S",1,0)</f>
        <v>1</v>
      </c>
    </row>
    <row r="331" spans="1:17" x14ac:dyDescent="0.55000000000000004">
      <c r="A331">
        <v>843</v>
      </c>
      <c r="B331" t="s">
        <v>1161</v>
      </c>
      <c r="C331">
        <v>113798</v>
      </c>
      <c r="E331" t="s">
        <v>17</v>
      </c>
      <c r="F331" t="s">
        <v>20</v>
      </c>
      <c r="G331">
        <v>30</v>
      </c>
      <c r="H331">
        <v>1</v>
      </c>
      <c r="I331">
        <f>IF(Table1[[#This Row],[Sex]]="female",1,0)</f>
        <v>1</v>
      </c>
      <c r="J331">
        <f>IF(Table1[[#This Row],[Sex]]="male",1,0)</f>
        <v>0</v>
      </c>
      <c r="K331">
        <v>1</v>
      </c>
      <c r="L331">
        <v>0</v>
      </c>
      <c r="M331">
        <v>0</v>
      </c>
      <c r="N331">
        <v>31</v>
      </c>
      <c r="O331">
        <f>IF(Table1[[#This Row],[Embarked]]="C",1,0)</f>
        <v>1</v>
      </c>
      <c r="P331">
        <f>IF(Table1[[#This Row],[Embarked]]="Q",1,0)</f>
        <v>0</v>
      </c>
      <c r="Q331">
        <f>IF(Table1[[#This Row],[Embarked]]="S",1,0)</f>
        <v>0</v>
      </c>
    </row>
    <row r="332" spans="1:17" x14ac:dyDescent="0.55000000000000004">
      <c r="A332">
        <v>54</v>
      </c>
      <c r="B332" t="s">
        <v>94</v>
      </c>
      <c r="C332">
        <v>2926</v>
      </c>
      <c r="E332" t="s">
        <v>17</v>
      </c>
      <c r="F332" t="s">
        <v>15</v>
      </c>
      <c r="G332">
        <v>29</v>
      </c>
      <c r="H332">
        <v>1</v>
      </c>
      <c r="I332">
        <f>IF(Table1[[#This Row],[Sex]]="female",1,0)</f>
        <v>1</v>
      </c>
      <c r="J332">
        <f>IF(Table1[[#This Row],[Sex]]="male",1,0)</f>
        <v>0</v>
      </c>
      <c r="K332">
        <v>2</v>
      </c>
      <c r="L332">
        <v>1</v>
      </c>
      <c r="M332">
        <v>0</v>
      </c>
      <c r="N332">
        <v>26</v>
      </c>
      <c r="O332">
        <f>IF(Table1[[#This Row],[Embarked]]="C",1,0)</f>
        <v>0</v>
      </c>
      <c r="P332">
        <f>IF(Table1[[#This Row],[Embarked]]="Q",1,0)</f>
        <v>0</v>
      </c>
      <c r="Q332">
        <f>IF(Table1[[#This Row],[Embarked]]="S",1,0)</f>
        <v>1</v>
      </c>
    </row>
    <row r="333" spans="1:17" x14ac:dyDescent="0.55000000000000004">
      <c r="A333">
        <v>67</v>
      </c>
      <c r="B333" t="s">
        <v>115</v>
      </c>
      <c r="C333" t="s">
        <v>116</v>
      </c>
      <c r="D333" t="s">
        <v>117</v>
      </c>
      <c r="E333" t="s">
        <v>17</v>
      </c>
      <c r="F333" t="s">
        <v>15</v>
      </c>
      <c r="G333">
        <v>29</v>
      </c>
      <c r="H333">
        <v>1</v>
      </c>
      <c r="I333">
        <f>IF(Table1[[#This Row],[Sex]]="female",1,0)</f>
        <v>1</v>
      </c>
      <c r="J333">
        <f>IF(Table1[[#This Row],[Sex]]="male",1,0)</f>
        <v>0</v>
      </c>
      <c r="K333">
        <v>2</v>
      </c>
      <c r="L333">
        <v>0</v>
      </c>
      <c r="M333">
        <v>0</v>
      </c>
      <c r="N333">
        <v>10.5</v>
      </c>
      <c r="O333">
        <f>IF(Table1[[#This Row],[Embarked]]="C",1,0)</f>
        <v>0</v>
      </c>
      <c r="P333">
        <f>IF(Table1[[#This Row],[Embarked]]="Q",1,0)</f>
        <v>0</v>
      </c>
      <c r="Q333">
        <f>IF(Table1[[#This Row],[Embarked]]="S",1,0)</f>
        <v>1</v>
      </c>
    </row>
    <row r="334" spans="1:17" x14ac:dyDescent="0.55000000000000004">
      <c r="A334">
        <v>82</v>
      </c>
      <c r="B334" t="s">
        <v>136</v>
      </c>
      <c r="C334">
        <v>345779</v>
      </c>
      <c r="E334" t="s">
        <v>13</v>
      </c>
      <c r="F334" t="s">
        <v>15</v>
      </c>
      <c r="G334">
        <v>29</v>
      </c>
      <c r="H334">
        <v>1</v>
      </c>
      <c r="I334">
        <f>IF(Table1[[#This Row],[Sex]]="female",1,0)</f>
        <v>0</v>
      </c>
      <c r="J334">
        <f>IF(Table1[[#This Row],[Sex]]="male",1,0)</f>
        <v>1</v>
      </c>
      <c r="K334">
        <v>3</v>
      </c>
      <c r="L334">
        <v>0</v>
      </c>
      <c r="M334">
        <v>0</v>
      </c>
      <c r="N334">
        <v>9.5</v>
      </c>
      <c r="O334">
        <f>IF(Table1[[#This Row],[Embarked]]="C",1,0)</f>
        <v>0</v>
      </c>
      <c r="P334">
        <f>IF(Table1[[#This Row],[Embarked]]="Q",1,0)</f>
        <v>0</v>
      </c>
      <c r="Q334">
        <f>IF(Table1[[#This Row],[Embarked]]="S",1,0)</f>
        <v>1</v>
      </c>
    </row>
    <row r="335" spans="1:17" x14ac:dyDescent="0.55000000000000004">
      <c r="A335">
        <v>91</v>
      </c>
      <c r="B335" t="s">
        <v>148</v>
      </c>
      <c r="C335">
        <v>343276</v>
      </c>
      <c r="E335" t="s">
        <v>13</v>
      </c>
      <c r="F335" t="s">
        <v>15</v>
      </c>
      <c r="G335">
        <v>29</v>
      </c>
      <c r="H335">
        <v>0</v>
      </c>
      <c r="I335">
        <f>IF(Table1[[#This Row],[Sex]]="female",1,0)</f>
        <v>0</v>
      </c>
      <c r="J335">
        <f>IF(Table1[[#This Row],[Sex]]="male",1,0)</f>
        <v>1</v>
      </c>
      <c r="K335">
        <v>3</v>
      </c>
      <c r="L335">
        <v>0</v>
      </c>
      <c r="M335">
        <v>0</v>
      </c>
      <c r="N335">
        <v>8.0500000000000007</v>
      </c>
      <c r="O335">
        <f>IF(Table1[[#This Row],[Embarked]]="C",1,0)</f>
        <v>0</v>
      </c>
      <c r="P335">
        <f>IF(Table1[[#This Row],[Embarked]]="Q",1,0)</f>
        <v>0</v>
      </c>
      <c r="Q335">
        <f>IF(Table1[[#This Row],[Embarked]]="S",1,0)</f>
        <v>1</v>
      </c>
    </row>
    <row r="336" spans="1:17" x14ac:dyDescent="0.55000000000000004">
      <c r="A336">
        <v>118</v>
      </c>
      <c r="B336" t="s">
        <v>185</v>
      </c>
      <c r="C336">
        <v>11668</v>
      </c>
      <c r="E336" t="s">
        <v>13</v>
      </c>
      <c r="F336" t="s">
        <v>15</v>
      </c>
      <c r="G336">
        <v>29</v>
      </c>
      <c r="H336">
        <v>0</v>
      </c>
      <c r="I336">
        <f>IF(Table1[[#This Row],[Sex]]="female",1,0)</f>
        <v>0</v>
      </c>
      <c r="J336">
        <f>IF(Table1[[#This Row],[Sex]]="male",1,0)</f>
        <v>1</v>
      </c>
      <c r="K336">
        <v>2</v>
      </c>
      <c r="L336">
        <v>1</v>
      </c>
      <c r="M336">
        <v>0</v>
      </c>
      <c r="N336">
        <v>21</v>
      </c>
      <c r="O336">
        <f>IF(Table1[[#This Row],[Embarked]]="C",1,0)</f>
        <v>0</v>
      </c>
      <c r="P336">
        <f>IF(Table1[[#This Row],[Embarked]]="Q",1,0)</f>
        <v>0</v>
      </c>
      <c r="Q336">
        <f>IF(Table1[[#This Row],[Embarked]]="S",1,0)</f>
        <v>1</v>
      </c>
    </row>
    <row r="337" spans="1:17" x14ac:dyDescent="0.55000000000000004">
      <c r="A337">
        <v>134</v>
      </c>
      <c r="B337" t="s">
        <v>209</v>
      </c>
      <c r="C337">
        <v>228414</v>
      </c>
      <c r="E337" t="s">
        <v>17</v>
      </c>
      <c r="F337" t="s">
        <v>15</v>
      </c>
      <c r="G337">
        <v>29</v>
      </c>
      <c r="H337">
        <v>1</v>
      </c>
      <c r="I337">
        <f>IF(Table1[[#This Row],[Sex]]="female",1,0)</f>
        <v>1</v>
      </c>
      <c r="J337">
        <f>IF(Table1[[#This Row],[Sex]]="male",1,0)</f>
        <v>0</v>
      </c>
      <c r="K337">
        <v>2</v>
      </c>
      <c r="L337">
        <v>1</v>
      </c>
      <c r="M337">
        <v>0</v>
      </c>
      <c r="N337">
        <v>26</v>
      </c>
      <c r="O337">
        <f>IF(Table1[[#This Row],[Embarked]]="C",1,0)</f>
        <v>0</v>
      </c>
      <c r="P337">
        <f>IF(Table1[[#This Row],[Embarked]]="Q",1,0)</f>
        <v>0</v>
      </c>
      <c r="Q337">
        <f>IF(Table1[[#This Row],[Embarked]]="S",1,0)</f>
        <v>1</v>
      </c>
    </row>
    <row r="338" spans="1:17" x14ac:dyDescent="0.55000000000000004">
      <c r="A338">
        <v>232</v>
      </c>
      <c r="B338" t="s">
        <v>352</v>
      </c>
      <c r="C338">
        <v>347067</v>
      </c>
      <c r="E338" t="s">
        <v>13</v>
      </c>
      <c r="F338" t="s">
        <v>15</v>
      </c>
      <c r="G338">
        <v>29</v>
      </c>
      <c r="H338">
        <v>0</v>
      </c>
      <c r="I338">
        <f>IF(Table1[[#This Row],[Sex]]="female",1,0)</f>
        <v>0</v>
      </c>
      <c r="J338">
        <f>IF(Table1[[#This Row],[Sex]]="male",1,0)</f>
        <v>1</v>
      </c>
      <c r="K338">
        <v>3</v>
      </c>
      <c r="L338">
        <v>0</v>
      </c>
      <c r="M338">
        <v>0</v>
      </c>
      <c r="N338">
        <v>7.7750000000000004</v>
      </c>
      <c r="O338">
        <f>IF(Table1[[#This Row],[Embarked]]="C",1,0)</f>
        <v>0</v>
      </c>
      <c r="P338">
        <f>IF(Table1[[#This Row],[Embarked]]="Q",1,0)</f>
        <v>0</v>
      </c>
      <c r="Q338">
        <f>IF(Table1[[#This Row],[Embarked]]="S",1,0)</f>
        <v>1</v>
      </c>
    </row>
    <row r="339" spans="1:17" x14ac:dyDescent="0.55000000000000004">
      <c r="A339">
        <v>243</v>
      </c>
      <c r="B339" t="s">
        <v>367</v>
      </c>
      <c r="C339" t="s">
        <v>368</v>
      </c>
      <c r="E339" t="s">
        <v>13</v>
      </c>
      <c r="F339" t="s">
        <v>15</v>
      </c>
      <c r="G339">
        <v>29</v>
      </c>
      <c r="H339">
        <v>0</v>
      </c>
      <c r="I339">
        <f>IF(Table1[[#This Row],[Sex]]="female",1,0)</f>
        <v>0</v>
      </c>
      <c r="J339">
        <f>IF(Table1[[#This Row],[Sex]]="male",1,0)</f>
        <v>1</v>
      </c>
      <c r="K339">
        <v>2</v>
      </c>
      <c r="L339">
        <v>0</v>
      </c>
      <c r="M339">
        <v>0</v>
      </c>
      <c r="N339">
        <v>10.5</v>
      </c>
      <c r="O339">
        <f>IF(Table1[[#This Row],[Embarked]]="C",1,0)</f>
        <v>0</v>
      </c>
      <c r="P339">
        <f>IF(Table1[[#This Row],[Embarked]]="Q",1,0)</f>
        <v>0</v>
      </c>
      <c r="Q339">
        <f>IF(Table1[[#This Row],[Embarked]]="S",1,0)</f>
        <v>1</v>
      </c>
    </row>
    <row r="340" spans="1:17" x14ac:dyDescent="0.55000000000000004">
      <c r="A340">
        <v>252</v>
      </c>
      <c r="B340" t="s">
        <v>380</v>
      </c>
      <c r="C340">
        <v>347054</v>
      </c>
      <c r="D340" t="s">
        <v>35</v>
      </c>
      <c r="E340" t="s">
        <v>17</v>
      </c>
      <c r="F340" t="s">
        <v>15</v>
      </c>
      <c r="G340">
        <v>29</v>
      </c>
      <c r="H340">
        <v>0</v>
      </c>
      <c r="I340">
        <f>IF(Table1[[#This Row],[Sex]]="female",1,0)</f>
        <v>1</v>
      </c>
      <c r="J340">
        <f>IF(Table1[[#This Row],[Sex]]="male",1,0)</f>
        <v>0</v>
      </c>
      <c r="K340">
        <v>3</v>
      </c>
      <c r="L340">
        <v>1</v>
      </c>
      <c r="M340">
        <v>1</v>
      </c>
      <c r="N340">
        <v>10.4625</v>
      </c>
      <c r="O340">
        <f>IF(Table1[[#This Row],[Embarked]]="C",1,0)</f>
        <v>0</v>
      </c>
      <c r="P340">
        <f>IF(Table1[[#This Row],[Embarked]]="Q",1,0)</f>
        <v>0</v>
      </c>
      <c r="Q340">
        <f>IF(Table1[[#This Row],[Embarked]]="S",1,0)</f>
        <v>1</v>
      </c>
    </row>
    <row r="341" spans="1:17" x14ac:dyDescent="0.55000000000000004">
      <c r="A341">
        <v>256</v>
      </c>
      <c r="B341" t="s">
        <v>386</v>
      </c>
      <c r="C341">
        <v>2650</v>
      </c>
      <c r="E341" t="s">
        <v>17</v>
      </c>
      <c r="F341" t="s">
        <v>20</v>
      </c>
      <c r="G341">
        <v>29</v>
      </c>
      <c r="H341">
        <v>1</v>
      </c>
      <c r="I341">
        <f>IF(Table1[[#This Row],[Sex]]="female",1,0)</f>
        <v>1</v>
      </c>
      <c r="J341">
        <f>IF(Table1[[#This Row],[Sex]]="male",1,0)</f>
        <v>0</v>
      </c>
      <c r="K341">
        <v>3</v>
      </c>
      <c r="L341">
        <v>0</v>
      </c>
      <c r="M341">
        <v>2</v>
      </c>
      <c r="N341">
        <v>15.245799999999999</v>
      </c>
      <c r="O341">
        <f>IF(Table1[[#This Row],[Embarked]]="C",1,0)</f>
        <v>1</v>
      </c>
      <c r="P341">
        <f>IF(Table1[[#This Row],[Embarked]]="Q",1,0)</f>
        <v>0</v>
      </c>
      <c r="Q341">
        <f>IF(Table1[[#This Row],[Embarked]]="S",1,0)</f>
        <v>0</v>
      </c>
    </row>
    <row r="342" spans="1:17" x14ac:dyDescent="0.55000000000000004">
      <c r="A342">
        <v>337</v>
      </c>
      <c r="B342" t="s">
        <v>507</v>
      </c>
      <c r="C342">
        <v>113776</v>
      </c>
      <c r="D342" t="s">
        <v>237</v>
      </c>
      <c r="E342" t="s">
        <v>13</v>
      </c>
      <c r="F342" t="s">
        <v>15</v>
      </c>
      <c r="G342">
        <v>29</v>
      </c>
      <c r="H342">
        <v>0</v>
      </c>
      <c r="I342">
        <f>IF(Table1[[#This Row],[Sex]]="female",1,0)</f>
        <v>0</v>
      </c>
      <c r="J342">
        <f>IF(Table1[[#This Row],[Sex]]="male",1,0)</f>
        <v>1</v>
      </c>
      <c r="K342">
        <v>1</v>
      </c>
      <c r="L342">
        <v>1</v>
      </c>
      <c r="M342">
        <v>0</v>
      </c>
      <c r="N342">
        <v>66.599999999999994</v>
      </c>
      <c r="O342">
        <f>IF(Table1[[#This Row],[Embarked]]="C",1,0)</f>
        <v>0</v>
      </c>
      <c r="P342">
        <f>IF(Table1[[#This Row],[Embarked]]="Q",1,0)</f>
        <v>0</v>
      </c>
      <c r="Q342">
        <f>IF(Table1[[#This Row],[Embarked]]="S",1,0)</f>
        <v>1</v>
      </c>
    </row>
    <row r="343" spans="1:17" x14ac:dyDescent="0.55000000000000004">
      <c r="A343">
        <v>362</v>
      </c>
      <c r="B343" t="s">
        <v>536</v>
      </c>
      <c r="C343" t="s">
        <v>537</v>
      </c>
      <c r="E343" t="s">
        <v>13</v>
      </c>
      <c r="F343" t="s">
        <v>20</v>
      </c>
      <c r="G343">
        <v>29</v>
      </c>
      <c r="H343">
        <v>0</v>
      </c>
      <c r="I343">
        <f>IF(Table1[[#This Row],[Sex]]="female",1,0)</f>
        <v>0</v>
      </c>
      <c r="J343">
        <f>IF(Table1[[#This Row],[Sex]]="male",1,0)</f>
        <v>1</v>
      </c>
      <c r="K343">
        <v>2</v>
      </c>
      <c r="L343">
        <v>1</v>
      </c>
      <c r="M343">
        <v>0</v>
      </c>
      <c r="N343">
        <v>27.720800000000001</v>
      </c>
      <c r="O343">
        <f>IF(Table1[[#This Row],[Embarked]]="C",1,0)</f>
        <v>1</v>
      </c>
      <c r="P343">
        <f>IF(Table1[[#This Row],[Embarked]]="Q",1,0)</f>
        <v>0</v>
      </c>
      <c r="Q343">
        <f>IF(Table1[[#This Row],[Embarked]]="S",1,0)</f>
        <v>0</v>
      </c>
    </row>
    <row r="344" spans="1:17" x14ac:dyDescent="0.55000000000000004">
      <c r="A344">
        <v>423</v>
      </c>
      <c r="B344" t="s">
        <v>613</v>
      </c>
      <c r="C344">
        <v>315082</v>
      </c>
      <c r="E344" t="s">
        <v>13</v>
      </c>
      <c r="F344" t="s">
        <v>15</v>
      </c>
      <c r="G344">
        <v>29</v>
      </c>
      <c r="H344">
        <v>0</v>
      </c>
      <c r="I344">
        <f>IF(Table1[[#This Row],[Sex]]="female",1,0)</f>
        <v>0</v>
      </c>
      <c r="J344">
        <f>IF(Table1[[#This Row],[Sex]]="male",1,0)</f>
        <v>1</v>
      </c>
      <c r="K344">
        <v>3</v>
      </c>
      <c r="L344">
        <v>0</v>
      </c>
      <c r="M344">
        <v>0</v>
      </c>
      <c r="N344">
        <v>7.875</v>
      </c>
      <c r="O344">
        <f>IF(Table1[[#This Row],[Embarked]]="C",1,0)</f>
        <v>0</v>
      </c>
      <c r="P344">
        <f>IF(Table1[[#This Row],[Embarked]]="Q",1,0)</f>
        <v>0</v>
      </c>
      <c r="Q344">
        <f>IF(Table1[[#This Row],[Embarked]]="S",1,0)</f>
        <v>1</v>
      </c>
    </row>
    <row r="345" spans="1:17" x14ac:dyDescent="0.55000000000000004">
      <c r="A345">
        <v>456</v>
      </c>
      <c r="B345" t="s">
        <v>658</v>
      </c>
      <c r="C345">
        <v>349240</v>
      </c>
      <c r="E345" t="s">
        <v>13</v>
      </c>
      <c r="F345" t="s">
        <v>20</v>
      </c>
      <c r="G345">
        <v>29</v>
      </c>
      <c r="H345">
        <v>1</v>
      </c>
      <c r="I345">
        <f>IF(Table1[[#This Row],[Sex]]="female",1,0)</f>
        <v>0</v>
      </c>
      <c r="J345">
        <f>IF(Table1[[#This Row],[Sex]]="male",1,0)</f>
        <v>1</v>
      </c>
      <c r="K345">
        <v>3</v>
      </c>
      <c r="L345">
        <v>0</v>
      </c>
      <c r="M345">
        <v>0</v>
      </c>
      <c r="N345">
        <v>7.8958000000000004</v>
      </c>
      <c r="O345">
        <f>IF(Table1[[#This Row],[Embarked]]="C",1,0)</f>
        <v>1</v>
      </c>
      <c r="P345">
        <f>IF(Table1[[#This Row],[Embarked]]="Q",1,0)</f>
        <v>0</v>
      </c>
      <c r="Q345">
        <f>IF(Table1[[#This Row],[Embarked]]="S",1,0)</f>
        <v>0</v>
      </c>
    </row>
    <row r="346" spans="1:17" x14ac:dyDescent="0.55000000000000004">
      <c r="A346">
        <v>478</v>
      </c>
      <c r="B346" t="s">
        <v>689</v>
      </c>
      <c r="C346">
        <v>3460</v>
      </c>
      <c r="E346" t="s">
        <v>13</v>
      </c>
      <c r="F346" t="s">
        <v>15</v>
      </c>
      <c r="G346">
        <v>29</v>
      </c>
      <c r="H346">
        <v>0</v>
      </c>
      <c r="I346">
        <f>IF(Table1[[#This Row],[Sex]]="female",1,0)</f>
        <v>0</v>
      </c>
      <c r="J346">
        <f>IF(Table1[[#This Row],[Sex]]="male",1,0)</f>
        <v>1</v>
      </c>
      <c r="K346">
        <v>3</v>
      </c>
      <c r="L346">
        <v>1</v>
      </c>
      <c r="M346">
        <v>0</v>
      </c>
      <c r="N346">
        <v>7.0457999999999998</v>
      </c>
      <c r="O346">
        <f>IF(Table1[[#This Row],[Embarked]]="C",1,0)</f>
        <v>0</v>
      </c>
      <c r="P346">
        <f>IF(Table1[[#This Row],[Embarked]]="Q",1,0)</f>
        <v>0</v>
      </c>
      <c r="Q346">
        <f>IF(Table1[[#This Row],[Embarked]]="S",1,0)</f>
        <v>1</v>
      </c>
    </row>
    <row r="347" spans="1:17" x14ac:dyDescent="0.55000000000000004">
      <c r="A347">
        <v>511</v>
      </c>
      <c r="B347" t="s">
        <v>733</v>
      </c>
      <c r="C347">
        <v>382651</v>
      </c>
      <c r="E347" t="s">
        <v>13</v>
      </c>
      <c r="F347" t="s">
        <v>27</v>
      </c>
      <c r="G347">
        <v>29</v>
      </c>
      <c r="H347">
        <v>1</v>
      </c>
      <c r="I347">
        <f>IF(Table1[[#This Row],[Sex]]="female",1,0)</f>
        <v>0</v>
      </c>
      <c r="J347">
        <f>IF(Table1[[#This Row],[Sex]]="male",1,0)</f>
        <v>1</v>
      </c>
      <c r="K347">
        <v>3</v>
      </c>
      <c r="L347">
        <v>0</v>
      </c>
      <c r="M347">
        <v>0</v>
      </c>
      <c r="N347">
        <v>7.75</v>
      </c>
      <c r="O347">
        <f>IF(Table1[[#This Row],[Embarked]]="C",1,0)</f>
        <v>0</v>
      </c>
      <c r="P347">
        <f>IF(Table1[[#This Row],[Embarked]]="Q",1,0)</f>
        <v>1</v>
      </c>
      <c r="Q347">
        <f>IF(Table1[[#This Row],[Embarked]]="S",1,0)</f>
        <v>0</v>
      </c>
    </row>
    <row r="348" spans="1:17" x14ac:dyDescent="0.55000000000000004">
      <c r="A348">
        <v>568</v>
      </c>
      <c r="B348" t="s">
        <v>812</v>
      </c>
      <c r="C348">
        <v>349909</v>
      </c>
      <c r="E348" t="s">
        <v>17</v>
      </c>
      <c r="F348" t="s">
        <v>15</v>
      </c>
      <c r="G348">
        <v>29</v>
      </c>
      <c r="H348">
        <v>0</v>
      </c>
      <c r="I348">
        <f>IF(Table1[[#This Row],[Sex]]="female",1,0)</f>
        <v>1</v>
      </c>
      <c r="J348">
        <f>IF(Table1[[#This Row],[Sex]]="male",1,0)</f>
        <v>0</v>
      </c>
      <c r="K348">
        <v>3</v>
      </c>
      <c r="L348">
        <v>0</v>
      </c>
      <c r="M348">
        <v>4</v>
      </c>
      <c r="N348">
        <v>21.074999999999999</v>
      </c>
      <c r="O348">
        <f>IF(Table1[[#This Row],[Embarked]]="C",1,0)</f>
        <v>0</v>
      </c>
      <c r="P348">
        <f>IF(Table1[[#This Row],[Embarked]]="Q",1,0)</f>
        <v>0</v>
      </c>
      <c r="Q348">
        <f>IF(Table1[[#This Row],[Embarked]]="S",1,0)</f>
        <v>1</v>
      </c>
    </row>
    <row r="349" spans="1:17" x14ac:dyDescent="0.55000000000000004">
      <c r="A349">
        <v>714</v>
      </c>
      <c r="B349" t="s">
        <v>1001</v>
      </c>
      <c r="C349">
        <v>7545</v>
      </c>
      <c r="E349" t="s">
        <v>13</v>
      </c>
      <c r="F349" t="s">
        <v>15</v>
      </c>
      <c r="G349">
        <v>29</v>
      </c>
      <c r="H349">
        <v>0</v>
      </c>
      <c r="I349">
        <f>IF(Table1[[#This Row],[Sex]]="female",1,0)</f>
        <v>0</v>
      </c>
      <c r="J349">
        <f>IF(Table1[[#This Row],[Sex]]="male",1,0)</f>
        <v>1</v>
      </c>
      <c r="K349">
        <v>3</v>
      </c>
      <c r="L349">
        <v>0</v>
      </c>
      <c r="M349">
        <v>0</v>
      </c>
      <c r="N349">
        <v>9.4832999999999998</v>
      </c>
      <c r="O349">
        <f>IF(Table1[[#This Row],[Embarked]]="C",1,0)</f>
        <v>0</v>
      </c>
      <c r="P349">
        <f>IF(Table1[[#This Row],[Embarked]]="Q",1,0)</f>
        <v>0</v>
      </c>
      <c r="Q349">
        <f>IF(Table1[[#This Row],[Embarked]]="S",1,0)</f>
        <v>1</v>
      </c>
    </row>
    <row r="350" spans="1:17" x14ac:dyDescent="0.55000000000000004">
      <c r="A350">
        <v>731</v>
      </c>
      <c r="B350" t="s">
        <v>1021</v>
      </c>
      <c r="C350">
        <v>24160</v>
      </c>
      <c r="D350" t="s">
        <v>969</v>
      </c>
      <c r="E350" t="s">
        <v>17</v>
      </c>
      <c r="F350" t="s">
        <v>15</v>
      </c>
      <c r="G350">
        <v>29</v>
      </c>
      <c r="H350">
        <v>1</v>
      </c>
      <c r="I350">
        <f>IF(Table1[[#This Row],[Sex]]="female",1,0)</f>
        <v>1</v>
      </c>
      <c r="J350">
        <f>IF(Table1[[#This Row],[Sex]]="male",1,0)</f>
        <v>0</v>
      </c>
      <c r="K350">
        <v>1</v>
      </c>
      <c r="L350">
        <v>0</v>
      </c>
      <c r="M350">
        <v>0</v>
      </c>
      <c r="N350">
        <v>211.33750000000001</v>
      </c>
      <c r="O350">
        <f>IF(Table1[[#This Row],[Embarked]]="C",1,0)</f>
        <v>0</v>
      </c>
      <c r="P350">
        <f>IF(Table1[[#This Row],[Embarked]]="Q",1,0)</f>
        <v>0</v>
      </c>
      <c r="Q350">
        <f>IF(Table1[[#This Row],[Embarked]]="S",1,0)</f>
        <v>1</v>
      </c>
    </row>
    <row r="351" spans="1:17" x14ac:dyDescent="0.55000000000000004">
      <c r="A351">
        <v>783</v>
      </c>
      <c r="B351" t="s">
        <v>1085</v>
      </c>
      <c r="C351">
        <v>113501</v>
      </c>
      <c r="D351" t="s">
        <v>1086</v>
      </c>
      <c r="E351" t="s">
        <v>13</v>
      </c>
      <c r="F351" t="s">
        <v>15</v>
      </c>
      <c r="G351">
        <v>29</v>
      </c>
      <c r="H351">
        <v>0</v>
      </c>
      <c r="I351">
        <f>IF(Table1[[#This Row],[Sex]]="female",1,0)</f>
        <v>0</v>
      </c>
      <c r="J351">
        <f>IF(Table1[[#This Row],[Sex]]="male",1,0)</f>
        <v>1</v>
      </c>
      <c r="K351">
        <v>1</v>
      </c>
      <c r="L351">
        <v>0</v>
      </c>
      <c r="M351">
        <v>0</v>
      </c>
      <c r="N351">
        <v>30</v>
      </c>
      <c r="O351">
        <f>IF(Table1[[#This Row],[Embarked]]="C",1,0)</f>
        <v>0</v>
      </c>
      <c r="P351">
        <f>IF(Table1[[#This Row],[Embarked]]="Q",1,0)</f>
        <v>0</v>
      </c>
      <c r="Q351">
        <f>IF(Table1[[#This Row],[Embarked]]="S",1,0)</f>
        <v>1</v>
      </c>
    </row>
    <row r="352" spans="1:17" x14ac:dyDescent="0.55000000000000004">
      <c r="A352">
        <v>58</v>
      </c>
      <c r="B352" t="s">
        <v>101</v>
      </c>
      <c r="C352">
        <v>2697</v>
      </c>
      <c r="E352" t="s">
        <v>13</v>
      </c>
      <c r="F352" t="s">
        <v>20</v>
      </c>
      <c r="G352">
        <v>28.5</v>
      </c>
      <c r="H352">
        <v>0</v>
      </c>
      <c r="I352">
        <f>IF(Table1[[#This Row],[Sex]]="female",1,0)</f>
        <v>0</v>
      </c>
      <c r="J352">
        <f>IF(Table1[[#This Row],[Sex]]="male",1,0)</f>
        <v>1</v>
      </c>
      <c r="K352">
        <v>3</v>
      </c>
      <c r="L352">
        <v>0</v>
      </c>
      <c r="M352">
        <v>0</v>
      </c>
      <c r="N352">
        <v>7.2291999999999996</v>
      </c>
      <c r="O352">
        <f>IF(Table1[[#This Row],[Embarked]]="C",1,0)</f>
        <v>1</v>
      </c>
      <c r="P352">
        <f>IF(Table1[[#This Row],[Embarked]]="Q",1,0)</f>
        <v>0</v>
      </c>
      <c r="Q352">
        <f>IF(Table1[[#This Row],[Embarked]]="S",1,0)</f>
        <v>0</v>
      </c>
    </row>
    <row r="353" spans="1:17" x14ac:dyDescent="0.55000000000000004">
      <c r="A353">
        <v>736</v>
      </c>
      <c r="B353" t="s">
        <v>1026</v>
      </c>
      <c r="C353">
        <v>54636</v>
      </c>
      <c r="E353" t="s">
        <v>13</v>
      </c>
      <c r="F353" t="s">
        <v>15</v>
      </c>
      <c r="G353">
        <v>28.5</v>
      </c>
      <c r="H353">
        <v>0</v>
      </c>
      <c r="I353">
        <f>IF(Table1[[#This Row],[Sex]]="female",1,0)</f>
        <v>0</v>
      </c>
      <c r="J353">
        <f>IF(Table1[[#This Row],[Sex]]="male",1,0)</f>
        <v>1</v>
      </c>
      <c r="K353">
        <v>3</v>
      </c>
      <c r="L353">
        <v>0</v>
      </c>
      <c r="M353">
        <v>0</v>
      </c>
      <c r="N353">
        <v>16.100000000000001</v>
      </c>
      <c r="O353">
        <f>IF(Table1[[#This Row],[Embarked]]="C",1,0)</f>
        <v>0</v>
      </c>
      <c r="P353">
        <f>IF(Table1[[#This Row],[Embarked]]="Q",1,0)</f>
        <v>0</v>
      </c>
      <c r="Q353">
        <f>IF(Table1[[#This Row],[Embarked]]="S",1,0)</f>
        <v>1</v>
      </c>
    </row>
    <row r="354" spans="1:17" x14ac:dyDescent="0.55000000000000004">
      <c r="A354">
        <v>24</v>
      </c>
      <c r="B354" t="s">
        <v>51</v>
      </c>
      <c r="C354">
        <v>113788</v>
      </c>
      <c r="D354" t="s">
        <v>52</v>
      </c>
      <c r="E354" t="s">
        <v>13</v>
      </c>
      <c r="F354" t="s">
        <v>15</v>
      </c>
      <c r="G354">
        <v>28</v>
      </c>
      <c r="H354">
        <v>1</v>
      </c>
      <c r="I354">
        <f>IF(Table1[[#This Row],[Sex]]="female",1,0)</f>
        <v>0</v>
      </c>
      <c r="J354">
        <f>IF(Table1[[#This Row],[Sex]]="male",1,0)</f>
        <v>1</v>
      </c>
      <c r="K354">
        <v>1</v>
      </c>
      <c r="L354">
        <v>0</v>
      </c>
      <c r="M354">
        <v>0</v>
      </c>
      <c r="N354">
        <v>35.5</v>
      </c>
      <c r="O354">
        <f>IF(Table1[[#This Row],[Embarked]]="C",1,0)</f>
        <v>0</v>
      </c>
      <c r="P354">
        <f>IF(Table1[[#This Row],[Embarked]]="Q",1,0)</f>
        <v>0</v>
      </c>
      <c r="Q354">
        <f>IF(Table1[[#This Row],[Embarked]]="S",1,0)</f>
        <v>1</v>
      </c>
    </row>
    <row r="355" spans="1:17" x14ac:dyDescent="0.55000000000000004">
      <c r="A355">
        <v>35</v>
      </c>
      <c r="B355" t="s">
        <v>68</v>
      </c>
      <c r="C355" t="s">
        <v>69</v>
      </c>
      <c r="E355" t="s">
        <v>13</v>
      </c>
      <c r="F355" t="s">
        <v>20</v>
      </c>
      <c r="G355">
        <v>28</v>
      </c>
      <c r="H355">
        <v>0</v>
      </c>
      <c r="I355">
        <f>IF(Table1[[#This Row],[Sex]]="female",1,0)</f>
        <v>0</v>
      </c>
      <c r="J355">
        <f>IF(Table1[[#This Row],[Sex]]="male",1,0)</f>
        <v>1</v>
      </c>
      <c r="K355">
        <v>1</v>
      </c>
      <c r="L355">
        <v>1</v>
      </c>
      <c r="M355">
        <v>0</v>
      </c>
      <c r="N355">
        <v>82.1708</v>
      </c>
      <c r="O355">
        <f>IF(Table1[[#This Row],[Embarked]]="C",1,0)</f>
        <v>1</v>
      </c>
      <c r="P355">
        <f>IF(Table1[[#This Row],[Embarked]]="Q",1,0)</f>
        <v>0</v>
      </c>
      <c r="Q355">
        <f>IF(Table1[[#This Row],[Embarked]]="S",1,0)</f>
        <v>0</v>
      </c>
    </row>
    <row r="356" spans="1:17" x14ac:dyDescent="0.55000000000000004">
      <c r="A356">
        <v>84</v>
      </c>
      <c r="B356" t="s">
        <v>138</v>
      </c>
      <c r="C356">
        <v>113059</v>
      </c>
      <c r="E356" t="s">
        <v>13</v>
      </c>
      <c r="F356" t="s">
        <v>15</v>
      </c>
      <c r="G356">
        <v>28</v>
      </c>
      <c r="H356">
        <v>0</v>
      </c>
      <c r="I356">
        <f>IF(Table1[[#This Row],[Sex]]="female",1,0)</f>
        <v>0</v>
      </c>
      <c r="J356">
        <f>IF(Table1[[#This Row],[Sex]]="male",1,0)</f>
        <v>1</v>
      </c>
      <c r="K356">
        <v>1</v>
      </c>
      <c r="L356">
        <v>0</v>
      </c>
      <c r="M356">
        <v>0</v>
      </c>
      <c r="N356">
        <v>47.1</v>
      </c>
      <c r="O356">
        <f>IF(Table1[[#This Row],[Embarked]]="C",1,0)</f>
        <v>0</v>
      </c>
      <c r="P356">
        <f>IF(Table1[[#This Row],[Embarked]]="Q",1,0)</f>
        <v>0</v>
      </c>
      <c r="Q356">
        <f>IF(Table1[[#This Row],[Embarked]]="S",1,0)</f>
        <v>1</v>
      </c>
    </row>
    <row r="357" spans="1:17" x14ac:dyDescent="0.55000000000000004">
      <c r="A357">
        <v>101</v>
      </c>
      <c r="B357" t="s">
        <v>165</v>
      </c>
      <c r="C357">
        <v>349245</v>
      </c>
      <c r="E357" t="s">
        <v>17</v>
      </c>
      <c r="F357" t="s">
        <v>15</v>
      </c>
      <c r="G357">
        <v>28</v>
      </c>
      <c r="H357">
        <v>0</v>
      </c>
      <c r="I357">
        <f>IF(Table1[[#This Row],[Sex]]="female",1,0)</f>
        <v>1</v>
      </c>
      <c r="J357">
        <f>IF(Table1[[#This Row],[Sex]]="male",1,0)</f>
        <v>0</v>
      </c>
      <c r="K357">
        <v>3</v>
      </c>
      <c r="L357">
        <v>0</v>
      </c>
      <c r="M357">
        <v>0</v>
      </c>
      <c r="N357">
        <v>7.8958000000000004</v>
      </c>
      <c r="O357">
        <f>IF(Table1[[#This Row],[Embarked]]="C",1,0)</f>
        <v>0</v>
      </c>
      <c r="P357">
        <f>IF(Table1[[#This Row],[Embarked]]="Q",1,0)</f>
        <v>0</v>
      </c>
      <c r="Q357">
        <f>IF(Table1[[#This Row],[Embarked]]="S",1,0)</f>
        <v>1</v>
      </c>
    </row>
    <row r="358" spans="1:17" x14ac:dyDescent="0.55000000000000004">
      <c r="A358">
        <v>106</v>
      </c>
      <c r="B358" t="s">
        <v>171</v>
      </c>
      <c r="C358">
        <v>349207</v>
      </c>
      <c r="E358" t="s">
        <v>13</v>
      </c>
      <c r="F358" t="s">
        <v>15</v>
      </c>
      <c r="G358">
        <v>28</v>
      </c>
      <c r="H358">
        <v>0</v>
      </c>
      <c r="I358">
        <f>IF(Table1[[#This Row],[Sex]]="female",1,0)</f>
        <v>0</v>
      </c>
      <c r="J358">
        <f>IF(Table1[[#This Row],[Sex]]="male",1,0)</f>
        <v>1</v>
      </c>
      <c r="K358">
        <v>3</v>
      </c>
      <c r="L358">
        <v>0</v>
      </c>
      <c r="M358">
        <v>0</v>
      </c>
      <c r="N358">
        <v>7.8958000000000004</v>
      </c>
      <c r="O358">
        <f>IF(Table1[[#This Row],[Embarked]]="C",1,0)</f>
        <v>0</v>
      </c>
      <c r="P358">
        <f>IF(Table1[[#This Row],[Embarked]]="Q",1,0)</f>
        <v>0</v>
      </c>
      <c r="Q358">
        <f>IF(Table1[[#This Row],[Embarked]]="S",1,0)</f>
        <v>1</v>
      </c>
    </row>
    <row r="359" spans="1:17" x14ac:dyDescent="0.55000000000000004">
      <c r="A359">
        <v>170</v>
      </c>
      <c r="B359" t="s">
        <v>264</v>
      </c>
      <c r="C359">
        <v>1601</v>
      </c>
      <c r="E359" t="s">
        <v>13</v>
      </c>
      <c r="F359" t="s">
        <v>15</v>
      </c>
      <c r="G359">
        <v>28</v>
      </c>
      <c r="H359">
        <v>0</v>
      </c>
      <c r="I359">
        <f>IF(Table1[[#This Row],[Sex]]="female",1,0)</f>
        <v>0</v>
      </c>
      <c r="J359">
        <f>IF(Table1[[#This Row],[Sex]]="male",1,0)</f>
        <v>1</v>
      </c>
      <c r="K359">
        <v>3</v>
      </c>
      <c r="L359">
        <v>0</v>
      </c>
      <c r="M359">
        <v>0</v>
      </c>
      <c r="N359">
        <v>56.495800000000003</v>
      </c>
      <c r="O359">
        <f>IF(Table1[[#This Row],[Embarked]]="C",1,0)</f>
        <v>0</v>
      </c>
      <c r="P359">
        <f>IF(Table1[[#This Row],[Embarked]]="Q",1,0)</f>
        <v>0</v>
      </c>
      <c r="Q359">
        <f>IF(Table1[[#This Row],[Embarked]]="S",1,0)</f>
        <v>1</v>
      </c>
    </row>
    <row r="360" spans="1:17" x14ac:dyDescent="0.55000000000000004">
      <c r="A360">
        <v>201</v>
      </c>
      <c r="B360" t="s">
        <v>307</v>
      </c>
      <c r="C360">
        <v>345770</v>
      </c>
      <c r="E360" t="s">
        <v>13</v>
      </c>
      <c r="F360" t="s">
        <v>15</v>
      </c>
      <c r="G360">
        <v>28</v>
      </c>
      <c r="H360">
        <v>0</v>
      </c>
      <c r="I360">
        <f>IF(Table1[[#This Row],[Sex]]="female",1,0)</f>
        <v>0</v>
      </c>
      <c r="J360">
        <f>IF(Table1[[#This Row],[Sex]]="male",1,0)</f>
        <v>1</v>
      </c>
      <c r="K360">
        <v>3</v>
      </c>
      <c r="L360">
        <v>0</v>
      </c>
      <c r="M360">
        <v>0</v>
      </c>
      <c r="N360">
        <v>9.5</v>
      </c>
      <c r="O360">
        <f>IF(Table1[[#This Row],[Embarked]]="C",1,0)</f>
        <v>0</v>
      </c>
      <c r="P360">
        <f>IF(Table1[[#This Row],[Embarked]]="Q",1,0)</f>
        <v>0</v>
      </c>
      <c r="Q360">
        <f>IF(Table1[[#This Row],[Embarked]]="S",1,0)</f>
        <v>1</v>
      </c>
    </row>
    <row r="361" spans="1:17" x14ac:dyDescent="0.55000000000000004">
      <c r="A361">
        <v>282</v>
      </c>
      <c r="B361" t="s">
        <v>426</v>
      </c>
      <c r="C361">
        <v>347464</v>
      </c>
      <c r="E361" t="s">
        <v>13</v>
      </c>
      <c r="F361" t="s">
        <v>15</v>
      </c>
      <c r="G361">
        <v>28</v>
      </c>
      <c r="H361">
        <v>0</v>
      </c>
      <c r="I361">
        <f>IF(Table1[[#This Row],[Sex]]="female",1,0)</f>
        <v>0</v>
      </c>
      <c r="J361">
        <f>IF(Table1[[#This Row],[Sex]]="male",1,0)</f>
        <v>1</v>
      </c>
      <c r="K361">
        <v>3</v>
      </c>
      <c r="L361">
        <v>0</v>
      </c>
      <c r="M361">
        <v>0</v>
      </c>
      <c r="N361">
        <v>7.8541999999999996</v>
      </c>
      <c r="O361">
        <f>IF(Table1[[#This Row],[Embarked]]="C",1,0)</f>
        <v>0</v>
      </c>
      <c r="P361">
        <f>IF(Table1[[#This Row],[Embarked]]="Q",1,0)</f>
        <v>0</v>
      </c>
      <c r="Q361">
        <f>IF(Table1[[#This Row],[Embarked]]="S",1,0)</f>
        <v>1</v>
      </c>
    </row>
    <row r="362" spans="1:17" x14ac:dyDescent="0.55000000000000004">
      <c r="A362">
        <v>314</v>
      </c>
      <c r="B362" t="s">
        <v>475</v>
      </c>
      <c r="C362">
        <v>349243</v>
      </c>
      <c r="E362" t="s">
        <v>13</v>
      </c>
      <c r="F362" t="s">
        <v>15</v>
      </c>
      <c r="G362">
        <v>28</v>
      </c>
      <c r="H362">
        <v>0</v>
      </c>
      <c r="I362">
        <f>IF(Table1[[#This Row],[Sex]]="female",1,0)</f>
        <v>0</v>
      </c>
      <c r="J362">
        <f>IF(Table1[[#This Row],[Sex]]="male",1,0)</f>
        <v>1</v>
      </c>
      <c r="K362">
        <v>3</v>
      </c>
      <c r="L362">
        <v>0</v>
      </c>
      <c r="M362">
        <v>0</v>
      </c>
      <c r="N362">
        <v>7.8958000000000004</v>
      </c>
      <c r="O362">
        <f>IF(Table1[[#This Row],[Embarked]]="C",1,0)</f>
        <v>0</v>
      </c>
      <c r="P362">
        <f>IF(Table1[[#This Row],[Embarked]]="Q",1,0)</f>
        <v>0</v>
      </c>
      <c r="Q362">
        <f>IF(Table1[[#This Row],[Embarked]]="S",1,0)</f>
        <v>1</v>
      </c>
    </row>
    <row r="363" spans="1:17" x14ac:dyDescent="0.55000000000000004">
      <c r="A363">
        <v>343</v>
      </c>
      <c r="B363" t="s">
        <v>515</v>
      </c>
      <c r="C363">
        <v>248740</v>
      </c>
      <c r="E363" t="s">
        <v>13</v>
      </c>
      <c r="F363" t="s">
        <v>15</v>
      </c>
      <c r="G363">
        <v>28</v>
      </c>
      <c r="H363">
        <v>0</v>
      </c>
      <c r="I363">
        <f>IF(Table1[[#This Row],[Sex]]="female",1,0)</f>
        <v>0</v>
      </c>
      <c r="J363">
        <f>IF(Table1[[#This Row],[Sex]]="male",1,0)</f>
        <v>1</v>
      </c>
      <c r="K363">
        <v>2</v>
      </c>
      <c r="L363">
        <v>0</v>
      </c>
      <c r="M363">
        <v>0</v>
      </c>
      <c r="N363">
        <v>13</v>
      </c>
      <c r="O363">
        <f>IF(Table1[[#This Row],[Embarked]]="C",1,0)</f>
        <v>0</v>
      </c>
      <c r="P363">
        <f>IF(Table1[[#This Row],[Embarked]]="Q",1,0)</f>
        <v>0</v>
      </c>
      <c r="Q363">
        <f>IF(Table1[[#This Row],[Embarked]]="S",1,0)</f>
        <v>1</v>
      </c>
    </row>
    <row r="364" spans="1:17" x14ac:dyDescent="0.55000000000000004">
      <c r="A364">
        <v>356</v>
      </c>
      <c r="B364" t="s">
        <v>530</v>
      </c>
      <c r="C364">
        <v>345783</v>
      </c>
      <c r="E364" t="s">
        <v>13</v>
      </c>
      <c r="F364" t="s">
        <v>15</v>
      </c>
      <c r="G364">
        <v>28</v>
      </c>
      <c r="H364">
        <v>0</v>
      </c>
      <c r="I364">
        <f>IF(Table1[[#This Row],[Sex]]="female",1,0)</f>
        <v>0</v>
      </c>
      <c r="J364">
        <f>IF(Table1[[#This Row],[Sex]]="male",1,0)</f>
        <v>1</v>
      </c>
      <c r="K364">
        <v>3</v>
      </c>
      <c r="L364">
        <v>0</v>
      </c>
      <c r="M364">
        <v>0</v>
      </c>
      <c r="N364">
        <v>9.5</v>
      </c>
      <c r="O364">
        <f>IF(Table1[[#This Row],[Embarked]]="C",1,0)</f>
        <v>0</v>
      </c>
      <c r="P364">
        <f>IF(Table1[[#This Row],[Embarked]]="Q",1,0)</f>
        <v>0</v>
      </c>
      <c r="Q364">
        <f>IF(Table1[[#This Row],[Embarked]]="S",1,0)</f>
        <v>1</v>
      </c>
    </row>
    <row r="365" spans="1:17" x14ac:dyDescent="0.55000000000000004">
      <c r="A365">
        <v>393</v>
      </c>
      <c r="B365" t="s">
        <v>580</v>
      </c>
      <c r="C365">
        <v>3101277</v>
      </c>
      <c r="E365" t="s">
        <v>13</v>
      </c>
      <c r="F365" t="s">
        <v>15</v>
      </c>
      <c r="G365">
        <v>28</v>
      </c>
      <c r="H365">
        <v>0</v>
      </c>
      <c r="I365">
        <f>IF(Table1[[#This Row],[Sex]]="female",1,0)</f>
        <v>0</v>
      </c>
      <c r="J365">
        <f>IF(Table1[[#This Row],[Sex]]="male",1,0)</f>
        <v>1</v>
      </c>
      <c r="K365">
        <v>3</v>
      </c>
      <c r="L365">
        <v>2</v>
      </c>
      <c r="M365">
        <v>0</v>
      </c>
      <c r="N365">
        <v>7.9249999999999998</v>
      </c>
      <c r="O365">
        <f>IF(Table1[[#This Row],[Embarked]]="C",1,0)</f>
        <v>0</v>
      </c>
      <c r="P365">
        <f>IF(Table1[[#This Row],[Embarked]]="Q",1,0)</f>
        <v>0</v>
      </c>
      <c r="Q365">
        <f>IF(Table1[[#This Row],[Embarked]]="S",1,0)</f>
        <v>1</v>
      </c>
    </row>
    <row r="366" spans="1:17" x14ac:dyDescent="0.55000000000000004">
      <c r="A366">
        <v>400</v>
      </c>
      <c r="B366" t="s">
        <v>587</v>
      </c>
      <c r="C366">
        <v>240929</v>
      </c>
      <c r="E366" t="s">
        <v>17</v>
      </c>
      <c r="F366" t="s">
        <v>15</v>
      </c>
      <c r="G366">
        <v>28</v>
      </c>
      <c r="H366">
        <v>1</v>
      </c>
      <c r="I366">
        <f>IF(Table1[[#This Row],[Sex]]="female",1,0)</f>
        <v>1</v>
      </c>
      <c r="J366">
        <f>IF(Table1[[#This Row],[Sex]]="male",1,0)</f>
        <v>0</v>
      </c>
      <c r="K366">
        <v>2</v>
      </c>
      <c r="L366">
        <v>0</v>
      </c>
      <c r="M366">
        <v>0</v>
      </c>
      <c r="N366">
        <v>12.65</v>
      </c>
      <c r="O366">
        <f>IF(Table1[[#This Row],[Embarked]]="C",1,0)</f>
        <v>0</v>
      </c>
      <c r="P366">
        <f>IF(Table1[[#This Row],[Embarked]]="Q",1,0)</f>
        <v>0</v>
      </c>
      <c r="Q366">
        <f>IF(Table1[[#This Row],[Embarked]]="S",1,0)</f>
        <v>1</v>
      </c>
    </row>
    <row r="367" spans="1:17" x14ac:dyDescent="0.55000000000000004">
      <c r="A367">
        <v>404</v>
      </c>
      <c r="B367" t="s">
        <v>592</v>
      </c>
      <c r="C367" t="s">
        <v>224</v>
      </c>
      <c r="E367" t="s">
        <v>13</v>
      </c>
      <c r="F367" t="s">
        <v>15</v>
      </c>
      <c r="G367">
        <v>28</v>
      </c>
      <c r="H367">
        <v>0</v>
      </c>
      <c r="I367">
        <f>IF(Table1[[#This Row],[Sex]]="female",1,0)</f>
        <v>0</v>
      </c>
      <c r="J367">
        <f>IF(Table1[[#This Row],[Sex]]="male",1,0)</f>
        <v>1</v>
      </c>
      <c r="K367">
        <v>3</v>
      </c>
      <c r="L367">
        <v>1</v>
      </c>
      <c r="M367">
        <v>0</v>
      </c>
      <c r="N367">
        <v>15.85</v>
      </c>
      <c r="O367">
        <f>IF(Table1[[#This Row],[Embarked]]="C",1,0)</f>
        <v>0</v>
      </c>
      <c r="P367">
        <f>IF(Table1[[#This Row],[Embarked]]="Q",1,0)</f>
        <v>0</v>
      </c>
      <c r="Q367">
        <f>IF(Table1[[#This Row],[Embarked]]="S",1,0)</f>
        <v>1</v>
      </c>
    </row>
    <row r="368" spans="1:17" x14ac:dyDescent="0.55000000000000004">
      <c r="A368">
        <v>424</v>
      </c>
      <c r="B368" t="s">
        <v>614</v>
      </c>
      <c r="C368">
        <v>347080</v>
      </c>
      <c r="E368" t="s">
        <v>17</v>
      </c>
      <c r="F368" t="s">
        <v>15</v>
      </c>
      <c r="G368">
        <v>28</v>
      </c>
      <c r="H368">
        <v>0</v>
      </c>
      <c r="I368">
        <f>IF(Table1[[#This Row],[Sex]]="female",1,0)</f>
        <v>1</v>
      </c>
      <c r="J368">
        <f>IF(Table1[[#This Row],[Sex]]="male",1,0)</f>
        <v>0</v>
      </c>
      <c r="K368">
        <v>3</v>
      </c>
      <c r="L368">
        <v>1</v>
      </c>
      <c r="M368">
        <v>1</v>
      </c>
      <c r="N368">
        <v>14.4</v>
      </c>
      <c r="O368">
        <f>IF(Table1[[#This Row],[Embarked]]="C",1,0)</f>
        <v>0</v>
      </c>
      <c r="P368">
        <f>IF(Table1[[#This Row],[Embarked]]="Q",1,0)</f>
        <v>0</v>
      </c>
      <c r="Q368">
        <f>IF(Table1[[#This Row],[Embarked]]="S",1,0)</f>
        <v>1</v>
      </c>
    </row>
    <row r="369" spans="1:17" x14ac:dyDescent="0.55000000000000004">
      <c r="A369">
        <v>427</v>
      </c>
      <c r="B369" t="s">
        <v>618</v>
      </c>
      <c r="C369">
        <v>2003</v>
      </c>
      <c r="E369" t="s">
        <v>17</v>
      </c>
      <c r="F369" t="s">
        <v>15</v>
      </c>
      <c r="G369">
        <v>28</v>
      </c>
      <c r="H369">
        <v>1</v>
      </c>
      <c r="I369">
        <f>IF(Table1[[#This Row],[Sex]]="female",1,0)</f>
        <v>1</v>
      </c>
      <c r="J369">
        <f>IF(Table1[[#This Row],[Sex]]="male",1,0)</f>
        <v>0</v>
      </c>
      <c r="K369">
        <v>2</v>
      </c>
      <c r="L369">
        <v>1</v>
      </c>
      <c r="M369">
        <v>0</v>
      </c>
      <c r="N369">
        <v>26</v>
      </c>
      <c r="O369">
        <f>IF(Table1[[#This Row],[Embarked]]="C",1,0)</f>
        <v>0</v>
      </c>
      <c r="P369">
        <f>IF(Table1[[#This Row],[Embarked]]="Q",1,0)</f>
        <v>0</v>
      </c>
      <c r="Q369">
        <f>IF(Table1[[#This Row],[Embarked]]="S",1,0)</f>
        <v>1</v>
      </c>
    </row>
    <row r="370" spans="1:17" x14ac:dyDescent="0.55000000000000004">
      <c r="A370">
        <v>431</v>
      </c>
      <c r="B370" t="s">
        <v>624</v>
      </c>
      <c r="C370">
        <v>110564</v>
      </c>
      <c r="D370" t="s">
        <v>98</v>
      </c>
      <c r="E370" t="s">
        <v>13</v>
      </c>
      <c r="F370" t="s">
        <v>15</v>
      </c>
      <c r="G370">
        <v>28</v>
      </c>
      <c r="H370">
        <v>1</v>
      </c>
      <c r="I370">
        <f>IF(Table1[[#This Row],[Sex]]="female",1,0)</f>
        <v>0</v>
      </c>
      <c r="J370">
        <f>IF(Table1[[#This Row],[Sex]]="male",1,0)</f>
        <v>1</v>
      </c>
      <c r="K370">
        <v>1</v>
      </c>
      <c r="L370">
        <v>0</v>
      </c>
      <c r="M370">
        <v>0</v>
      </c>
      <c r="N370">
        <v>26.55</v>
      </c>
      <c r="O370">
        <f>IF(Table1[[#This Row],[Embarked]]="C",1,0)</f>
        <v>0</v>
      </c>
      <c r="P370">
        <f>IF(Table1[[#This Row],[Embarked]]="Q",1,0)</f>
        <v>0</v>
      </c>
      <c r="Q370">
        <f>IF(Table1[[#This Row],[Embarked]]="S",1,0)</f>
        <v>1</v>
      </c>
    </row>
    <row r="371" spans="1:17" x14ac:dyDescent="0.55000000000000004">
      <c r="A371">
        <v>444</v>
      </c>
      <c r="B371" t="s">
        <v>641</v>
      </c>
      <c r="C371">
        <v>230434</v>
      </c>
      <c r="E371" t="s">
        <v>17</v>
      </c>
      <c r="F371" t="s">
        <v>15</v>
      </c>
      <c r="G371">
        <v>28</v>
      </c>
      <c r="H371">
        <v>1</v>
      </c>
      <c r="I371">
        <f>IF(Table1[[#This Row],[Sex]]="female",1,0)</f>
        <v>1</v>
      </c>
      <c r="J371">
        <f>IF(Table1[[#This Row],[Sex]]="male",1,0)</f>
        <v>0</v>
      </c>
      <c r="K371">
        <v>2</v>
      </c>
      <c r="L371">
        <v>0</v>
      </c>
      <c r="M371">
        <v>0</v>
      </c>
      <c r="N371">
        <v>13</v>
      </c>
      <c r="O371">
        <f>IF(Table1[[#This Row],[Embarked]]="C",1,0)</f>
        <v>0</v>
      </c>
      <c r="P371">
        <f>IF(Table1[[#This Row],[Embarked]]="Q",1,0)</f>
        <v>0</v>
      </c>
      <c r="Q371">
        <f>IF(Table1[[#This Row],[Embarked]]="S",1,0)</f>
        <v>1</v>
      </c>
    </row>
    <row r="372" spans="1:17" x14ac:dyDescent="0.55000000000000004">
      <c r="A372">
        <v>509</v>
      </c>
      <c r="B372" t="s">
        <v>730</v>
      </c>
      <c r="C372" t="s">
        <v>731</v>
      </c>
      <c r="E372" t="s">
        <v>13</v>
      </c>
      <c r="F372" t="s">
        <v>15</v>
      </c>
      <c r="G372">
        <v>28</v>
      </c>
      <c r="H372">
        <v>0</v>
      </c>
      <c r="I372">
        <f>IF(Table1[[#This Row],[Sex]]="female",1,0)</f>
        <v>0</v>
      </c>
      <c r="J372">
        <f>IF(Table1[[#This Row],[Sex]]="male",1,0)</f>
        <v>1</v>
      </c>
      <c r="K372">
        <v>3</v>
      </c>
      <c r="L372">
        <v>0</v>
      </c>
      <c r="M372">
        <v>0</v>
      </c>
      <c r="N372">
        <v>22.524999999999999</v>
      </c>
      <c r="O372">
        <f>IF(Table1[[#This Row],[Embarked]]="C",1,0)</f>
        <v>0</v>
      </c>
      <c r="P372">
        <f>IF(Table1[[#This Row],[Embarked]]="Q",1,0)</f>
        <v>0</v>
      </c>
      <c r="Q372">
        <f>IF(Table1[[#This Row],[Embarked]]="S",1,0)</f>
        <v>1</v>
      </c>
    </row>
    <row r="373" spans="1:17" x14ac:dyDescent="0.55000000000000004">
      <c r="A373">
        <v>563</v>
      </c>
      <c r="B373" t="s">
        <v>804</v>
      </c>
      <c r="C373">
        <v>218629</v>
      </c>
      <c r="E373" t="s">
        <v>13</v>
      </c>
      <c r="F373" t="s">
        <v>15</v>
      </c>
      <c r="G373">
        <v>28</v>
      </c>
      <c r="H373">
        <v>0</v>
      </c>
      <c r="I373">
        <f>IF(Table1[[#This Row],[Sex]]="female",1,0)</f>
        <v>0</v>
      </c>
      <c r="J373">
        <f>IF(Table1[[#This Row],[Sex]]="male",1,0)</f>
        <v>1</v>
      </c>
      <c r="K373">
        <v>2</v>
      </c>
      <c r="L373">
        <v>0</v>
      </c>
      <c r="M373">
        <v>0</v>
      </c>
      <c r="N373">
        <v>13.5</v>
      </c>
      <c r="O373">
        <f>IF(Table1[[#This Row],[Embarked]]="C",1,0)</f>
        <v>0</v>
      </c>
      <c r="P373">
        <f>IF(Table1[[#This Row],[Embarked]]="Q",1,0)</f>
        <v>0</v>
      </c>
      <c r="Q373">
        <f>IF(Table1[[#This Row],[Embarked]]="S",1,0)</f>
        <v>1</v>
      </c>
    </row>
    <row r="374" spans="1:17" x14ac:dyDescent="0.55000000000000004">
      <c r="A374">
        <v>636</v>
      </c>
      <c r="B374" t="s">
        <v>900</v>
      </c>
      <c r="C374">
        <v>237668</v>
      </c>
      <c r="E374" t="s">
        <v>17</v>
      </c>
      <c r="F374" t="s">
        <v>15</v>
      </c>
      <c r="G374">
        <v>28</v>
      </c>
      <c r="H374">
        <v>1</v>
      </c>
      <c r="I374">
        <f>IF(Table1[[#This Row],[Sex]]="female",1,0)</f>
        <v>1</v>
      </c>
      <c r="J374">
        <f>IF(Table1[[#This Row],[Sex]]="male",1,0)</f>
        <v>0</v>
      </c>
      <c r="K374">
        <v>2</v>
      </c>
      <c r="L374">
        <v>0</v>
      </c>
      <c r="M374">
        <v>0</v>
      </c>
      <c r="N374">
        <v>13</v>
      </c>
      <c r="O374">
        <f>IF(Table1[[#This Row],[Embarked]]="C",1,0)</f>
        <v>0</v>
      </c>
      <c r="P374">
        <f>IF(Table1[[#This Row],[Embarked]]="Q",1,0)</f>
        <v>0</v>
      </c>
      <c r="Q374">
        <f>IF(Table1[[#This Row],[Embarked]]="S",1,0)</f>
        <v>1</v>
      </c>
    </row>
    <row r="375" spans="1:17" x14ac:dyDescent="0.55000000000000004">
      <c r="A375">
        <v>757</v>
      </c>
      <c r="B375" t="s">
        <v>1053</v>
      </c>
      <c r="C375">
        <v>350042</v>
      </c>
      <c r="E375" t="s">
        <v>13</v>
      </c>
      <c r="F375" t="s">
        <v>15</v>
      </c>
      <c r="G375">
        <v>28</v>
      </c>
      <c r="H375">
        <v>0</v>
      </c>
      <c r="I375">
        <f>IF(Table1[[#This Row],[Sex]]="female",1,0)</f>
        <v>0</v>
      </c>
      <c r="J375">
        <f>IF(Table1[[#This Row],[Sex]]="male",1,0)</f>
        <v>1</v>
      </c>
      <c r="K375">
        <v>3</v>
      </c>
      <c r="L375">
        <v>0</v>
      </c>
      <c r="M375">
        <v>0</v>
      </c>
      <c r="N375">
        <v>7.7957999999999998</v>
      </c>
      <c r="O375">
        <f>IF(Table1[[#This Row],[Embarked]]="C",1,0)</f>
        <v>0</v>
      </c>
      <c r="P375">
        <f>IF(Table1[[#This Row],[Embarked]]="Q",1,0)</f>
        <v>0</v>
      </c>
      <c r="Q375">
        <f>IF(Table1[[#This Row],[Embarked]]="S",1,0)</f>
        <v>1</v>
      </c>
    </row>
    <row r="376" spans="1:17" x14ac:dyDescent="0.55000000000000004">
      <c r="A376">
        <v>849</v>
      </c>
      <c r="B376" t="s">
        <v>1168</v>
      </c>
      <c r="C376">
        <v>248727</v>
      </c>
      <c r="E376" t="s">
        <v>13</v>
      </c>
      <c r="F376" t="s">
        <v>15</v>
      </c>
      <c r="G376">
        <v>28</v>
      </c>
      <c r="H376">
        <v>0</v>
      </c>
      <c r="I376">
        <f>IF(Table1[[#This Row],[Sex]]="female",1,0)</f>
        <v>0</v>
      </c>
      <c r="J376">
        <f>IF(Table1[[#This Row],[Sex]]="male",1,0)</f>
        <v>1</v>
      </c>
      <c r="K376">
        <v>2</v>
      </c>
      <c r="L376">
        <v>0</v>
      </c>
      <c r="M376">
        <v>1</v>
      </c>
      <c r="N376">
        <v>33</v>
      </c>
      <c r="O376">
        <f>IF(Table1[[#This Row],[Embarked]]="C",1,0)</f>
        <v>0</v>
      </c>
      <c r="P376">
        <f>IF(Table1[[#This Row],[Embarked]]="Q",1,0)</f>
        <v>0</v>
      </c>
      <c r="Q376">
        <f>IF(Table1[[#This Row],[Embarked]]="S",1,0)</f>
        <v>1</v>
      </c>
    </row>
    <row r="377" spans="1:17" x14ac:dyDescent="0.55000000000000004">
      <c r="A377">
        <v>875</v>
      </c>
      <c r="B377" t="s">
        <v>1200</v>
      </c>
      <c r="C377" t="s">
        <v>465</v>
      </c>
      <c r="E377" t="s">
        <v>17</v>
      </c>
      <c r="F377" t="s">
        <v>20</v>
      </c>
      <c r="G377">
        <v>28</v>
      </c>
      <c r="H377">
        <v>1</v>
      </c>
      <c r="I377">
        <f>IF(Table1[[#This Row],[Sex]]="female",1,0)</f>
        <v>1</v>
      </c>
      <c r="J377">
        <f>IF(Table1[[#This Row],[Sex]]="male",1,0)</f>
        <v>0</v>
      </c>
      <c r="K377">
        <v>2</v>
      </c>
      <c r="L377">
        <v>1</v>
      </c>
      <c r="M377">
        <v>0</v>
      </c>
      <c r="N377">
        <v>24</v>
      </c>
      <c r="O377">
        <f>IF(Table1[[#This Row],[Embarked]]="C",1,0)</f>
        <v>1</v>
      </c>
      <c r="P377">
        <f>IF(Table1[[#This Row],[Embarked]]="Q",1,0)</f>
        <v>0</v>
      </c>
      <c r="Q377">
        <f>IF(Table1[[#This Row],[Embarked]]="S",1,0)</f>
        <v>0</v>
      </c>
    </row>
    <row r="378" spans="1:17" x14ac:dyDescent="0.55000000000000004">
      <c r="A378">
        <v>884</v>
      </c>
      <c r="B378" t="s">
        <v>1210</v>
      </c>
      <c r="C378" t="s">
        <v>1211</v>
      </c>
      <c r="E378" t="s">
        <v>13</v>
      </c>
      <c r="F378" t="s">
        <v>15</v>
      </c>
      <c r="G378">
        <v>28</v>
      </c>
      <c r="H378">
        <v>0</v>
      </c>
      <c r="I378">
        <f>IF(Table1[[#This Row],[Sex]]="female",1,0)</f>
        <v>0</v>
      </c>
      <c r="J378">
        <f>IF(Table1[[#This Row],[Sex]]="male",1,0)</f>
        <v>1</v>
      </c>
      <c r="K378">
        <v>2</v>
      </c>
      <c r="L378">
        <v>0</v>
      </c>
      <c r="M378">
        <v>0</v>
      </c>
      <c r="N378">
        <v>10.5</v>
      </c>
      <c r="O378">
        <f>IF(Table1[[#This Row],[Embarked]]="C",1,0)</f>
        <v>0</v>
      </c>
      <c r="P378">
        <f>IF(Table1[[#This Row],[Embarked]]="Q",1,0)</f>
        <v>0</v>
      </c>
      <c r="Q378">
        <f>IF(Table1[[#This Row],[Embarked]]="S",1,0)</f>
        <v>1</v>
      </c>
    </row>
    <row r="379" spans="1:17" x14ac:dyDescent="0.55000000000000004">
      <c r="A379">
        <v>9</v>
      </c>
      <c r="B379" t="s">
        <v>31</v>
      </c>
      <c r="C379">
        <v>347742</v>
      </c>
      <c r="E379" t="s">
        <v>17</v>
      </c>
      <c r="F379" t="s">
        <v>15</v>
      </c>
      <c r="G379">
        <v>27</v>
      </c>
      <c r="H379">
        <v>1</v>
      </c>
      <c r="I379">
        <f>IF(Table1[[#This Row],[Sex]]="female",1,0)</f>
        <v>1</v>
      </c>
      <c r="J379">
        <f>IF(Table1[[#This Row],[Sex]]="male",1,0)</f>
        <v>0</v>
      </c>
      <c r="K379">
        <v>3</v>
      </c>
      <c r="L379">
        <v>0</v>
      </c>
      <c r="M379">
        <v>2</v>
      </c>
      <c r="N379">
        <v>11.1333</v>
      </c>
      <c r="O379">
        <f>IF(Table1[[#This Row],[Embarked]]="C",1,0)</f>
        <v>0</v>
      </c>
      <c r="P379">
        <f>IF(Table1[[#This Row],[Embarked]]="Q",1,0)</f>
        <v>0</v>
      </c>
      <c r="Q379">
        <f>IF(Table1[[#This Row],[Embarked]]="S",1,0)</f>
        <v>1</v>
      </c>
    </row>
    <row r="380" spans="1:17" x14ac:dyDescent="0.55000000000000004">
      <c r="A380">
        <v>42</v>
      </c>
      <c r="B380" t="s">
        <v>77</v>
      </c>
      <c r="C380">
        <v>11668</v>
      </c>
      <c r="E380" t="s">
        <v>17</v>
      </c>
      <c r="F380" t="s">
        <v>15</v>
      </c>
      <c r="G380">
        <v>27</v>
      </c>
      <c r="H380">
        <v>0</v>
      </c>
      <c r="I380">
        <f>IF(Table1[[#This Row],[Sex]]="female",1,0)</f>
        <v>1</v>
      </c>
      <c r="J380">
        <f>IF(Table1[[#This Row],[Sex]]="male",1,0)</f>
        <v>0</v>
      </c>
      <c r="K380">
        <v>2</v>
      </c>
      <c r="L380">
        <v>1</v>
      </c>
      <c r="M380">
        <v>0</v>
      </c>
      <c r="N380">
        <v>21</v>
      </c>
      <c r="O380">
        <f>IF(Table1[[#This Row],[Embarked]]="C",1,0)</f>
        <v>0</v>
      </c>
      <c r="P380">
        <f>IF(Table1[[#This Row],[Embarked]]="Q",1,0)</f>
        <v>0</v>
      </c>
      <c r="Q380">
        <f>IF(Table1[[#This Row],[Embarked]]="S",1,0)</f>
        <v>1</v>
      </c>
    </row>
    <row r="381" spans="1:17" x14ac:dyDescent="0.55000000000000004">
      <c r="A381">
        <v>147</v>
      </c>
      <c r="B381" t="s">
        <v>229</v>
      </c>
      <c r="C381">
        <v>350043</v>
      </c>
      <c r="E381" t="s">
        <v>13</v>
      </c>
      <c r="F381" t="s">
        <v>15</v>
      </c>
      <c r="G381">
        <v>27</v>
      </c>
      <c r="H381">
        <v>1</v>
      </c>
      <c r="I381">
        <f>IF(Table1[[#This Row],[Sex]]="female",1,0)</f>
        <v>0</v>
      </c>
      <c r="J381">
        <f>IF(Table1[[#This Row],[Sex]]="male",1,0)</f>
        <v>1</v>
      </c>
      <c r="K381">
        <v>3</v>
      </c>
      <c r="L381">
        <v>0</v>
      </c>
      <c r="M381">
        <v>0</v>
      </c>
      <c r="N381">
        <v>7.7957999999999998</v>
      </c>
      <c r="O381">
        <f>IF(Table1[[#This Row],[Embarked]]="C",1,0)</f>
        <v>0</v>
      </c>
      <c r="P381">
        <f>IF(Table1[[#This Row],[Embarked]]="Q",1,0)</f>
        <v>0</v>
      </c>
      <c r="Q381">
        <f>IF(Table1[[#This Row],[Embarked]]="S",1,0)</f>
        <v>1</v>
      </c>
    </row>
    <row r="382" spans="1:17" x14ac:dyDescent="0.55000000000000004">
      <c r="A382">
        <v>217</v>
      </c>
      <c r="B382" t="s">
        <v>329</v>
      </c>
      <c r="C382" t="s">
        <v>330</v>
      </c>
      <c r="E382" t="s">
        <v>17</v>
      </c>
      <c r="F382" t="s">
        <v>15</v>
      </c>
      <c r="G382">
        <v>27</v>
      </c>
      <c r="H382">
        <v>1</v>
      </c>
      <c r="I382">
        <f>IF(Table1[[#This Row],[Sex]]="female",1,0)</f>
        <v>1</v>
      </c>
      <c r="J382">
        <f>IF(Table1[[#This Row],[Sex]]="male",1,0)</f>
        <v>0</v>
      </c>
      <c r="K382">
        <v>3</v>
      </c>
      <c r="L382">
        <v>0</v>
      </c>
      <c r="M382">
        <v>0</v>
      </c>
      <c r="N382">
        <v>7.9249999999999998</v>
      </c>
      <c r="O382">
        <f>IF(Table1[[#This Row],[Embarked]]="C",1,0)</f>
        <v>0</v>
      </c>
      <c r="P382">
        <f>IF(Table1[[#This Row],[Embarked]]="Q",1,0)</f>
        <v>0</v>
      </c>
      <c r="Q382">
        <f>IF(Table1[[#This Row],[Embarked]]="S",1,0)</f>
        <v>1</v>
      </c>
    </row>
    <row r="383" spans="1:17" x14ac:dyDescent="0.55000000000000004">
      <c r="A383">
        <v>222</v>
      </c>
      <c r="B383" t="s">
        <v>338</v>
      </c>
      <c r="C383">
        <v>220367</v>
      </c>
      <c r="E383" t="s">
        <v>13</v>
      </c>
      <c r="F383" t="s">
        <v>15</v>
      </c>
      <c r="G383">
        <v>27</v>
      </c>
      <c r="H383">
        <v>0</v>
      </c>
      <c r="I383">
        <f>IF(Table1[[#This Row],[Sex]]="female",1,0)</f>
        <v>0</v>
      </c>
      <c r="J383">
        <f>IF(Table1[[#This Row],[Sex]]="male",1,0)</f>
        <v>1</v>
      </c>
      <c r="K383">
        <v>2</v>
      </c>
      <c r="L383">
        <v>0</v>
      </c>
      <c r="M383">
        <v>0</v>
      </c>
      <c r="N383">
        <v>13</v>
      </c>
      <c r="O383">
        <f>IF(Table1[[#This Row],[Embarked]]="C",1,0)</f>
        <v>0</v>
      </c>
      <c r="P383">
        <f>IF(Table1[[#This Row],[Embarked]]="Q",1,0)</f>
        <v>0</v>
      </c>
      <c r="Q383">
        <f>IF(Table1[[#This Row],[Embarked]]="S",1,0)</f>
        <v>1</v>
      </c>
    </row>
    <row r="384" spans="1:17" x14ac:dyDescent="0.55000000000000004">
      <c r="A384">
        <v>322</v>
      </c>
      <c r="B384" t="s">
        <v>487</v>
      </c>
      <c r="C384">
        <v>349219</v>
      </c>
      <c r="E384" t="s">
        <v>13</v>
      </c>
      <c r="F384" t="s">
        <v>15</v>
      </c>
      <c r="G384">
        <v>27</v>
      </c>
      <c r="H384">
        <v>0</v>
      </c>
      <c r="I384">
        <f>IF(Table1[[#This Row],[Sex]]="female",1,0)</f>
        <v>0</v>
      </c>
      <c r="J384">
        <f>IF(Table1[[#This Row],[Sex]]="male",1,0)</f>
        <v>1</v>
      </c>
      <c r="K384">
        <v>3</v>
      </c>
      <c r="L384">
        <v>0</v>
      </c>
      <c r="M384">
        <v>0</v>
      </c>
      <c r="N384">
        <v>7.8958000000000004</v>
      </c>
      <c r="O384">
        <f>IF(Table1[[#This Row],[Embarked]]="C",1,0)</f>
        <v>0</v>
      </c>
      <c r="P384">
        <f>IF(Table1[[#This Row],[Embarked]]="Q",1,0)</f>
        <v>0</v>
      </c>
      <c r="Q384">
        <f>IF(Table1[[#This Row],[Embarked]]="S",1,0)</f>
        <v>1</v>
      </c>
    </row>
    <row r="385" spans="1:17" x14ac:dyDescent="0.55000000000000004">
      <c r="A385">
        <v>378</v>
      </c>
      <c r="B385" t="s">
        <v>560</v>
      </c>
      <c r="C385">
        <v>113503</v>
      </c>
      <c r="D385" t="s">
        <v>561</v>
      </c>
      <c r="E385" t="s">
        <v>13</v>
      </c>
      <c r="F385" t="s">
        <v>20</v>
      </c>
      <c r="G385">
        <v>27</v>
      </c>
      <c r="H385">
        <v>0</v>
      </c>
      <c r="I385">
        <f>IF(Table1[[#This Row],[Sex]]="female",1,0)</f>
        <v>0</v>
      </c>
      <c r="J385">
        <f>IF(Table1[[#This Row],[Sex]]="male",1,0)</f>
        <v>1</v>
      </c>
      <c r="K385">
        <v>1</v>
      </c>
      <c r="L385">
        <v>0</v>
      </c>
      <c r="M385">
        <v>2</v>
      </c>
      <c r="N385">
        <v>211.5</v>
      </c>
      <c r="O385">
        <f>IF(Table1[[#This Row],[Embarked]]="C",1,0)</f>
        <v>1</v>
      </c>
      <c r="P385">
        <f>IF(Table1[[#This Row],[Embarked]]="Q",1,0)</f>
        <v>0</v>
      </c>
      <c r="Q385">
        <f>IF(Table1[[#This Row],[Embarked]]="S",1,0)</f>
        <v>0</v>
      </c>
    </row>
    <row r="386" spans="1:17" x14ac:dyDescent="0.55000000000000004">
      <c r="A386">
        <v>552</v>
      </c>
      <c r="B386" t="s">
        <v>792</v>
      </c>
      <c r="C386">
        <v>244358</v>
      </c>
      <c r="E386" t="s">
        <v>13</v>
      </c>
      <c r="F386" t="s">
        <v>15</v>
      </c>
      <c r="G386">
        <v>27</v>
      </c>
      <c r="H386">
        <v>0</v>
      </c>
      <c r="I386">
        <f>IF(Table1[[#This Row],[Sex]]="female",1,0)</f>
        <v>0</v>
      </c>
      <c r="J386">
        <f>IF(Table1[[#This Row],[Sex]]="male",1,0)</f>
        <v>1</v>
      </c>
      <c r="K386">
        <v>2</v>
      </c>
      <c r="L386">
        <v>0</v>
      </c>
      <c r="M386">
        <v>0</v>
      </c>
      <c r="N386">
        <v>26</v>
      </c>
      <c r="O386">
        <f>IF(Table1[[#This Row],[Embarked]]="C",1,0)</f>
        <v>0</v>
      </c>
      <c r="P386">
        <f>IF(Table1[[#This Row],[Embarked]]="Q",1,0)</f>
        <v>0</v>
      </c>
      <c r="Q386">
        <f>IF(Table1[[#This Row],[Embarked]]="S",1,0)</f>
        <v>1</v>
      </c>
    </row>
    <row r="387" spans="1:17" x14ac:dyDescent="0.55000000000000004">
      <c r="A387">
        <v>608</v>
      </c>
      <c r="B387" t="s">
        <v>866</v>
      </c>
      <c r="C387">
        <v>113804</v>
      </c>
      <c r="E387" t="s">
        <v>13</v>
      </c>
      <c r="F387" t="s">
        <v>15</v>
      </c>
      <c r="G387">
        <v>27</v>
      </c>
      <c r="H387">
        <v>1</v>
      </c>
      <c r="I387">
        <f>IF(Table1[[#This Row],[Sex]]="female",1,0)</f>
        <v>0</v>
      </c>
      <c r="J387">
        <f>IF(Table1[[#This Row],[Sex]]="male",1,0)</f>
        <v>1</v>
      </c>
      <c r="K387">
        <v>1</v>
      </c>
      <c r="L387">
        <v>0</v>
      </c>
      <c r="M387">
        <v>0</v>
      </c>
      <c r="N387">
        <v>30.5</v>
      </c>
      <c r="O387">
        <f>IF(Table1[[#This Row],[Embarked]]="C",1,0)</f>
        <v>0</v>
      </c>
      <c r="P387">
        <f>IF(Table1[[#This Row],[Embarked]]="Q",1,0)</f>
        <v>0</v>
      </c>
      <c r="Q387">
        <f>IF(Table1[[#This Row],[Embarked]]="S",1,0)</f>
        <v>1</v>
      </c>
    </row>
    <row r="388" spans="1:17" x14ac:dyDescent="0.55000000000000004">
      <c r="A388">
        <v>621</v>
      </c>
      <c r="B388" t="s">
        <v>880</v>
      </c>
      <c r="C388">
        <v>2659</v>
      </c>
      <c r="E388" t="s">
        <v>13</v>
      </c>
      <c r="F388" t="s">
        <v>20</v>
      </c>
      <c r="G388">
        <v>27</v>
      </c>
      <c r="H388">
        <v>0</v>
      </c>
      <c r="I388">
        <f>IF(Table1[[#This Row],[Sex]]="female",1,0)</f>
        <v>0</v>
      </c>
      <c r="J388">
        <f>IF(Table1[[#This Row],[Sex]]="male",1,0)</f>
        <v>1</v>
      </c>
      <c r="K388">
        <v>3</v>
      </c>
      <c r="L388">
        <v>1</v>
      </c>
      <c r="M388">
        <v>0</v>
      </c>
      <c r="N388">
        <v>14.4542</v>
      </c>
      <c r="O388">
        <f>IF(Table1[[#This Row],[Embarked]]="C",1,0)</f>
        <v>1</v>
      </c>
      <c r="P388">
        <f>IF(Table1[[#This Row],[Embarked]]="Q",1,0)</f>
        <v>0</v>
      </c>
      <c r="Q388">
        <f>IF(Table1[[#This Row],[Embarked]]="S",1,0)</f>
        <v>0</v>
      </c>
    </row>
    <row r="389" spans="1:17" x14ac:dyDescent="0.55000000000000004">
      <c r="A389">
        <v>682</v>
      </c>
      <c r="B389" t="s">
        <v>959</v>
      </c>
      <c r="C389" t="s">
        <v>92</v>
      </c>
      <c r="D389" t="s">
        <v>960</v>
      </c>
      <c r="E389" t="s">
        <v>13</v>
      </c>
      <c r="F389" t="s">
        <v>20</v>
      </c>
      <c r="G389">
        <v>27</v>
      </c>
      <c r="H389">
        <v>1</v>
      </c>
      <c r="I389">
        <f>IF(Table1[[#This Row],[Sex]]="female",1,0)</f>
        <v>0</v>
      </c>
      <c r="J389">
        <f>IF(Table1[[#This Row],[Sex]]="male",1,0)</f>
        <v>1</v>
      </c>
      <c r="K389">
        <v>1</v>
      </c>
      <c r="L389">
        <v>0</v>
      </c>
      <c r="M389">
        <v>0</v>
      </c>
      <c r="N389">
        <v>76.729200000000006</v>
      </c>
      <c r="O389">
        <f>IF(Table1[[#This Row],[Embarked]]="C",1,0)</f>
        <v>1</v>
      </c>
      <c r="P389">
        <f>IF(Table1[[#This Row],[Embarked]]="Q",1,0)</f>
        <v>0</v>
      </c>
      <c r="Q389">
        <f>IF(Table1[[#This Row],[Embarked]]="S",1,0)</f>
        <v>0</v>
      </c>
    </row>
    <row r="390" spans="1:17" x14ac:dyDescent="0.55000000000000004">
      <c r="A390">
        <v>718</v>
      </c>
      <c r="B390" t="s">
        <v>1006</v>
      </c>
      <c r="C390">
        <v>34218</v>
      </c>
      <c r="D390" t="s">
        <v>195</v>
      </c>
      <c r="E390" t="s">
        <v>17</v>
      </c>
      <c r="F390" t="s">
        <v>15</v>
      </c>
      <c r="G390">
        <v>27</v>
      </c>
      <c r="H390">
        <v>1</v>
      </c>
      <c r="I390">
        <f>IF(Table1[[#This Row],[Sex]]="female",1,0)</f>
        <v>1</v>
      </c>
      <c r="J390">
        <f>IF(Table1[[#This Row],[Sex]]="male",1,0)</f>
        <v>0</v>
      </c>
      <c r="K390">
        <v>2</v>
      </c>
      <c r="L390">
        <v>0</v>
      </c>
      <c r="M390">
        <v>0</v>
      </c>
      <c r="N390">
        <v>10.5</v>
      </c>
      <c r="O390">
        <f>IF(Table1[[#This Row],[Embarked]]="C",1,0)</f>
        <v>0</v>
      </c>
      <c r="P390">
        <f>IF(Table1[[#This Row],[Embarked]]="Q",1,0)</f>
        <v>0</v>
      </c>
      <c r="Q390">
        <f>IF(Table1[[#This Row],[Embarked]]="S",1,0)</f>
        <v>1</v>
      </c>
    </row>
    <row r="391" spans="1:17" x14ac:dyDescent="0.55000000000000004">
      <c r="A391">
        <v>725</v>
      </c>
      <c r="B391" t="s">
        <v>1013</v>
      </c>
      <c r="C391">
        <v>113806</v>
      </c>
      <c r="D391" t="s">
        <v>1014</v>
      </c>
      <c r="E391" t="s">
        <v>13</v>
      </c>
      <c r="F391" t="s">
        <v>15</v>
      </c>
      <c r="G391">
        <v>27</v>
      </c>
      <c r="H391">
        <v>1</v>
      </c>
      <c r="I391">
        <f>IF(Table1[[#This Row],[Sex]]="female",1,0)</f>
        <v>0</v>
      </c>
      <c r="J391">
        <f>IF(Table1[[#This Row],[Sex]]="male",1,0)</f>
        <v>1</v>
      </c>
      <c r="K391">
        <v>1</v>
      </c>
      <c r="L391">
        <v>1</v>
      </c>
      <c r="M391">
        <v>0</v>
      </c>
      <c r="N391">
        <v>53.1</v>
      </c>
      <c r="O391">
        <f>IF(Table1[[#This Row],[Embarked]]="C",1,0)</f>
        <v>0</v>
      </c>
      <c r="P391">
        <f>IF(Table1[[#This Row],[Embarked]]="Q",1,0)</f>
        <v>0</v>
      </c>
      <c r="Q391">
        <f>IF(Table1[[#This Row],[Embarked]]="S",1,0)</f>
        <v>1</v>
      </c>
    </row>
    <row r="392" spans="1:17" x14ac:dyDescent="0.55000000000000004">
      <c r="A392">
        <v>805</v>
      </c>
      <c r="B392" t="s">
        <v>1113</v>
      </c>
      <c r="C392">
        <v>347089</v>
      </c>
      <c r="E392" t="s">
        <v>13</v>
      </c>
      <c r="F392" t="s">
        <v>15</v>
      </c>
      <c r="G392">
        <v>27</v>
      </c>
      <c r="H392">
        <v>1</v>
      </c>
      <c r="I392">
        <f>IF(Table1[[#This Row],[Sex]]="female",1,0)</f>
        <v>0</v>
      </c>
      <c r="J392">
        <f>IF(Table1[[#This Row],[Sex]]="male",1,0)</f>
        <v>1</v>
      </c>
      <c r="K392">
        <v>3</v>
      </c>
      <c r="L392">
        <v>0</v>
      </c>
      <c r="M392">
        <v>0</v>
      </c>
      <c r="N392">
        <v>6.9749999999999996</v>
      </c>
      <c r="O392">
        <f>IF(Table1[[#This Row],[Embarked]]="C",1,0)</f>
        <v>0</v>
      </c>
      <c r="P392">
        <f>IF(Table1[[#This Row],[Embarked]]="Q",1,0)</f>
        <v>0</v>
      </c>
      <c r="Q392">
        <f>IF(Table1[[#This Row],[Embarked]]="S",1,0)</f>
        <v>1</v>
      </c>
    </row>
    <row r="393" spans="1:17" x14ac:dyDescent="0.55000000000000004">
      <c r="A393">
        <v>822</v>
      </c>
      <c r="B393" t="s">
        <v>1136</v>
      </c>
      <c r="C393">
        <v>315098</v>
      </c>
      <c r="E393" t="s">
        <v>13</v>
      </c>
      <c r="F393" t="s">
        <v>15</v>
      </c>
      <c r="G393">
        <v>27</v>
      </c>
      <c r="H393">
        <v>1</v>
      </c>
      <c r="I393">
        <f>IF(Table1[[#This Row],[Sex]]="female",1,0)</f>
        <v>0</v>
      </c>
      <c r="J393">
        <f>IF(Table1[[#This Row],[Sex]]="male",1,0)</f>
        <v>1</v>
      </c>
      <c r="K393">
        <v>3</v>
      </c>
      <c r="L393">
        <v>0</v>
      </c>
      <c r="M393">
        <v>0</v>
      </c>
      <c r="N393">
        <v>8.6624999999999996</v>
      </c>
      <c r="O393">
        <f>IF(Table1[[#This Row],[Embarked]]="C",1,0)</f>
        <v>0</v>
      </c>
      <c r="P393">
        <f>IF(Table1[[#This Row],[Embarked]]="Q",1,0)</f>
        <v>0</v>
      </c>
      <c r="Q393">
        <f>IF(Table1[[#This Row],[Embarked]]="S",1,0)</f>
        <v>1</v>
      </c>
    </row>
    <row r="394" spans="1:17" x14ac:dyDescent="0.55000000000000004">
      <c r="A394">
        <v>824</v>
      </c>
      <c r="B394" t="s">
        <v>1138</v>
      </c>
      <c r="C394">
        <v>392096</v>
      </c>
      <c r="D394" t="s">
        <v>1048</v>
      </c>
      <c r="E394" t="s">
        <v>17</v>
      </c>
      <c r="F394" t="s">
        <v>15</v>
      </c>
      <c r="G394">
        <v>27</v>
      </c>
      <c r="H394">
        <v>1</v>
      </c>
      <c r="I394">
        <f>IF(Table1[[#This Row],[Sex]]="female",1,0)</f>
        <v>1</v>
      </c>
      <c r="J394">
        <f>IF(Table1[[#This Row],[Sex]]="male",1,0)</f>
        <v>0</v>
      </c>
      <c r="K394">
        <v>3</v>
      </c>
      <c r="L394">
        <v>0</v>
      </c>
      <c r="M394">
        <v>1</v>
      </c>
      <c r="N394">
        <v>12.475</v>
      </c>
      <c r="O394">
        <f>IF(Table1[[#This Row],[Embarked]]="C",1,0)</f>
        <v>0</v>
      </c>
      <c r="P394">
        <f>IF(Table1[[#This Row],[Embarked]]="Q",1,0)</f>
        <v>0</v>
      </c>
      <c r="Q394">
        <f>IF(Table1[[#This Row],[Embarked]]="S",1,0)</f>
        <v>1</v>
      </c>
    </row>
    <row r="395" spans="1:17" x14ac:dyDescent="0.55000000000000004">
      <c r="A395">
        <v>867</v>
      </c>
      <c r="B395" t="s">
        <v>1189</v>
      </c>
      <c r="C395" t="s">
        <v>1190</v>
      </c>
      <c r="E395" t="s">
        <v>17</v>
      </c>
      <c r="F395" t="s">
        <v>20</v>
      </c>
      <c r="G395">
        <v>27</v>
      </c>
      <c r="H395">
        <v>1</v>
      </c>
      <c r="I395">
        <f>IF(Table1[[#This Row],[Sex]]="female",1,0)</f>
        <v>1</v>
      </c>
      <c r="J395">
        <f>IF(Table1[[#This Row],[Sex]]="male",1,0)</f>
        <v>0</v>
      </c>
      <c r="K395">
        <v>2</v>
      </c>
      <c r="L395">
        <v>1</v>
      </c>
      <c r="M395">
        <v>0</v>
      </c>
      <c r="N395">
        <v>13.8583</v>
      </c>
      <c r="O395">
        <f>IF(Table1[[#This Row],[Embarked]]="C",1,0)</f>
        <v>1</v>
      </c>
      <c r="P395">
        <f>IF(Table1[[#This Row],[Embarked]]="Q",1,0)</f>
        <v>0</v>
      </c>
      <c r="Q395">
        <f>IF(Table1[[#This Row],[Embarked]]="S",1,0)</f>
        <v>0</v>
      </c>
    </row>
    <row r="396" spans="1:17" x14ac:dyDescent="0.55000000000000004">
      <c r="A396">
        <v>887</v>
      </c>
      <c r="B396" t="s">
        <v>1215</v>
      </c>
      <c r="C396">
        <v>211536</v>
      </c>
      <c r="E396" t="s">
        <v>13</v>
      </c>
      <c r="F396" t="s">
        <v>15</v>
      </c>
      <c r="G396">
        <v>27</v>
      </c>
      <c r="H396">
        <v>0</v>
      </c>
      <c r="I396">
        <f>IF(Table1[[#This Row],[Sex]]="female",1,0)</f>
        <v>0</v>
      </c>
      <c r="J396">
        <f>IF(Table1[[#This Row],[Sex]]="male",1,0)</f>
        <v>1</v>
      </c>
      <c r="K396">
        <v>2</v>
      </c>
      <c r="L396">
        <v>0</v>
      </c>
      <c r="M396">
        <v>0</v>
      </c>
      <c r="N396">
        <v>13</v>
      </c>
      <c r="O396">
        <f>IF(Table1[[#This Row],[Embarked]]="C",1,0)</f>
        <v>0</v>
      </c>
      <c r="P396">
        <f>IF(Table1[[#This Row],[Embarked]]="Q",1,0)</f>
        <v>0</v>
      </c>
      <c r="Q396">
        <f>IF(Table1[[#This Row],[Embarked]]="S",1,0)</f>
        <v>1</v>
      </c>
    </row>
    <row r="397" spans="1:17" x14ac:dyDescent="0.55000000000000004">
      <c r="A397">
        <v>3</v>
      </c>
      <c r="B397" t="s">
        <v>21</v>
      </c>
      <c r="C397" t="s">
        <v>22</v>
      </c>
      <c r="E397" t="s">
        <v>17</v>
      </c>
      <c r="F397" t="s">
        <v>15</v>
      </c>
      <c r="G397">
        <v>26</v>
      </c>
      <c r="H397">
        <v>1</v>
      </c>
      <c r="I397">
        <f>IF(Table1[[#This Row],[Sex]]="female",1,0)</f>
        <v>1</v>
      </c>
      <c r="J397">
        <f>IF(Table1[[#This Row],[Sex]]="male",1,0)</f>
        <v>0</v>
      </c>
      <c r="K397">
        <v>3</v>
      </c>
      <c r="L397">
        <v>0</v>
      </c>
      <c r="M397">
        <v>0</v>
      </c>
      <c r="N397">
        <v>7.9249999999999998</v>
      </c>
      <c r="O397">
        <f>IF(Table1[[#This Row],[Embarked]]="C",1,0)</f>
        <v>0</v>
      </c>
      <c r="P397">
        <f>IF(Table1[[#This Row],[Embarked]]="Q",1,0)</f>
        <v>0</v>
      </c>
      <c r="Q397">
        <f>IF(Table1[[#This Row],[Embarked]]="S",1,0)</f>
        <v>1</v>
      </c>
    </row>
    <row r="398" spans="1:17" x14ac:dyDescent="0.55000000000000004">
      <c r="A398">
        <v>70</v>
      </c>
      <c r="B398" t="s">
        <v>121</v>
      </c>
      <c r="C398">
        <v>315151</v>
      </c>
      <c r="E398" t="s">
        <v>13</v>
      </c>
      <c r="F398" t="s">
        <v>15</v>
      </c>
      <c r="G398">
        <v>26</v>
      </c>
      <c r="H398">
        <v>0</v>
      </c>
      <c r="I398">
        <f>IF(Table1[[#This Row],[Sex]]="female",1,0)</f>
        <v>0</v>
      </c>
      <c r="J398">
        <f>IF(Table1[[#This Row],[Sex]]="male",1,0)</f>
        <v>1</v>
      </c>
      <c r="K398">
        <v>3</v>
      </c>
      <c r="L398">
        <v>2</v>
      </c>
      <c r="M398">
        <v>0</v>
      </c>
      <c r="N398">
        <v>8.6624999999999996</v>
      </c>
      <c r="O398">
        <f>IF(Table1[[#This Row],[Embarked]]="C",1,0)</f>
        <v>0</v>
      </c>
      <c r="P398">
        <f>IF(Table1[[#This Row],[Embarked]]="Q",1,0)</f>
        <v>0</v>
      </c>
      <c r="Q398">
        <f>IF(Table1[[#This Row],[Embarked]]="S",1,0)</f>
        <v>1</v>
      </c>
    </row>
    <row r="399" spans="1:17" x14ac:dyDescent="0.55000000000000004">
      <c r="A399">
        <v>74</v>
      </c>
      <c r="B399" t="s">
        <v>127</v>
      </c>
      <c r="C399">
        <v>2680</v>
      </c>
      <c r="E399" t="s">
        <v>13</v>
      </c>
      <c r="F399" t="s">
        <v>20</v>
      </c>
      <c r="G399">
        <v>26</v>
      </c>
      <c r="H399">
        <v>0</v>
      </c>
      <c r="I399">
        <f>IF(Table1[[#This Row],[Sex]]="female",1,0)</f>
        <v>0</v>
      </c>
      <c r="J399">
        <f>IF(Table1[[#This Row],[Sex]]="male",1,0)</f>
        <v>1</v>
      </c>
      <c r="K399">
        <v>3</v>
      </c>
      <c r="L399">
        <v>1</v>
      </c>
      <c r="M399">
        <v>0</v>
      </c>
      <c r="N399">
        <v>14.4542</v>
      </c>
      <c r="O399">
        <f>IF(Table1[[#This Row],[Embarked]]="C",1,0)</f>
        <v>1</v>
      </c>
      <c r="P399">
        <f>IF(Table1[[#This Row],[Embarked]]="Q",1,0)</f>
        <v>0</v>
      </c>
      <c r="Q399">
        <f>IF(Table1[[#This Row],[Embarked]]="S",1,0)</f>
        <v>0</v>
      </c>
    </row>
    <row r="400" spans="1:17" x14ac:dyDescent="0.55000000000000004">
      <c r="A400">
        <v>94</v>
      </c>
      <c r="B400" t="s">
        <v>153</v>
      </c>
      <c r="C400" t="s">
        <v>154</v>
      </c>
      <c r="E400" t="s">
        <v>13</v>
      </c>
      <c r="F400" t="s">
        <v>15</v>
      </c>
      <c r="G400">
        <v>26</v>
      </c>
      <c r="H400">
        <v>0</v>
      </c>
      <c r="I400">
        <f>IF(Table1[[#This Row],[Sex]]="female",1,0)</f>
        <v>0</v>
      </c>
      <c r="J400">
        <f>IF(Table1[[#This Row],[Sex]]="male",1,0)</f>
        <v>1</v>
      </c>
      <c r="K400">
        <v>3</v>
      </c>
      <c r="L400">
        <v>1</v>
      </c>
      <c r="M400">
        <v>2</v>
      </c>
      <c r="N400">
        <v>20.574999999999999</v>
      </c>
      <c r="O400">
        <f>IF(Table1[[#This Row],[Embarked]]="C",1,0)</f>
        <v>0</v>
      </c>
      <c r="P400">
        <f>IF(Table1[[#This Row],[Embarked]]="Q",1,0)</f>
        <v>0</v>
      </c>
      <c r="Q400">
        <f>IF(Table1[[#This Row],[Embarked]]="S",1,0)</f>
        <v>1</v>
      </c>
    </row>
    <row r="401" spans="1:17" x14ac:dyDescent="0.55000000000000004">
      <c r="A401">
        <v>163</v>
      </c>
      <c r="B401" t="s">
        <v>255</v>
      </c>
      <c r="C401">
        <v>347068</v>
      </c>
      <c r="E401" t="s">
        <v>13</v>
      </c>
      <c r="F401" t="s">
        <v>15</v>
      </c>
      <c r="G401">
        <v>26</v>
      </c>
      <c r="H401">
        <v>0</v>
      </c>
      <c r="I401">
        <f>IF(Table1[[#This Row],[Sex]]="female",1,0)</f>
        <v>0</v>
      </c>
      <c r="J401">
        <f>IF(Table1[[#This Row],[Sex]]="male",1,0)</f>
        <v>1</v>
      </c>
      <c r="K401">
        <v>3</v>
      </c>
      <c r="L401">
        <v>0</v>
      </c>
      <c r="M401">
        <v>0</v>
      </c>
      <c r="N401">
        <v>7.7750000000000004</v>
      </c>
      <c r="O401">
        <f>IF(Table1[[#This Row],[Embarked]]="C",1,0)</f>
        <v>0</v>
      </c>
      <c r="P401">
        <f>IF(Table1[[#This Row],[Embarked]]="Q",1,0)</f>
        <v>0</v>
      </c>
      <c r="Q401">
        <f>IF(Table1[[#This Row],[Embarked]]="S",1,0)</f>
        <v>1</v>
      </c>
    </row>
    <row r="402" spans="1:17" x14ac:dyDescent="0.55000000000000004">
      <c r="A402">
        <v>208</v>
      </c>
      <c r="B402" t="s">
        <v>315</v>
      </c>
      <c r="C402">
        <v>2699</v>
      </c>
      <c r="E402" t="s">
        <v>13</v>
      </c>
      <c r="F402" t="s">
        <v>20</v>
      </c>
      <c r="G402">
        <v>26</v>
      </c>
      <c r="H402">
        <v>1</v>
      </c>
      <c r="I402">
        <f>IF(Table1[[#This Row],[Sex]]="female",1,0)</f>
        <v>0</v>
      </c>
      <c r="J402">
        <f>IF(Table1[[#This Row],[Sex]]="male",1,0)</f>
        <v>1</v>
      </c>
      <c r="K402">
        <v>3</v>
      </c>
      <c r="L402">
        <v>0</v>
      </c>
      <c r="M402">
        <v>0</v>
      </c>
      <c r="N402">
        <v>18.787500000000001</v>
      </c>
      <c r="O402">
        <f>IF(Table1[[#This Row],[Embarked]]="C",1,0)</f>
        <v>1</v>
      </c>
      <c r="P402">
        <f>IF(Table1[[#This Row],[Embarked]]="Q",1,0)</f>
        <v>0</v>
      </c>
      <c r="Q402">
        <f>IF(Table1[[#This Row],[Embarked]]="S",1,0)</f>
        <v>0</v>
      </c>
    </row>
    <row r="403" spans="1:17" x14ac:dyDescent="0.55000000000000004">
      <c r="A403">
        <v>291</v>
      </c>
      <c r="B403" t="s">
        <v>437</v>
      </c>
      <c r="C403">
        <v>19877</v>
      </c>
      <c r="E403" t="s">
        <v>17</v>
      </c>
      <c r="F403" t="s">
        <v>15</v>
      </c>
      <c r="G403">
        <v>26</v>
      </c>
      <c r="H403">
        <v>1</v>
      </c>
      <c r="I403">
        <f>IF(Table1[[#This Row],[Sex]]="female",1,0)</f>
        <v>1</v>
      </c>
      <c r="J403">
        <f>IF(Table1[[#This Row],[Sex]]="male",1,0)</f>
        <v>0</v>
      </c>
      <c r="K403">
        <v>1</v>
      </c>
      <c r="L403">
        <v>0</v>
      </c>
      <c r="M403">
        <v>0</v>
      </c>
      <c r="N403">
        <v>78.849999999999994</v>
      </c>
      <c r="O403">
        <f>IF(Table1[[#This Row],[Embarked]]="C",1,0)</f>
        <v>0</v>
      </c>
      <c r="P403">
        <f>IF(Table1[[#This Row],[Embarked]]="Q",1,0)</f>
        <v>0</v>
      </c>
      <c r="Q403">
        <f>IF(Table1[[#This Row],[Embarked]]="S",1,0)</f>
        <v>1</v>
      </c>
    </row>
    <row r="404" spans="1:17" x14ac:dyDescent="0.55000000000000004">
      <c r="A404">
        <v>313</v>
      </c>
      <c r="B404" t="s">
        <v>474</v>
      </c>
      <c r="C404">
        <v>250651</v>
      </c>
      <c r="E404" t="s">
        <v>17</v>
      </c>
      <c r="F404" t="s">
        <v>15</v>
      </c>
      <c r="G404">
        <v>26</v>
      </c>
      <c r="H404">
        <v>0</v>
      </c>
      <c r="I404">
        <f>IF(Table1[[#This Row],[Sex]]="female",1,0)</f>
        <v>1</v>
      </c>
      <c r="J404">
        <f>IF(Table1[[#This Row],[Sex]]="male",1,0)</f>
        <v>0</v>
      </c>
      <c r="K404">
        <v>2</v>
      </c>
      <c r="L404">
        <v>1</v>
      </c>
      <c r="M404">
        <v>1</v>
      </c>
      <c r="N404">
        <v>26</v>
      </c>
      <c r="O404">
        <f>IF(Table1[[#This Row],[Embarked]]="C",1,0)</f>
        <v>0</v>
      </c>
      <c r="P404">
        <f>IF(Table1[[#This Row],[Embarked]]="Q",1,0)</f>
        <v>0</v>
      </c>
      <c r="Q404">
        <f>IF(Table1[[#This Row],[Embarked]]="S",1,0)</f>
        <v>1</v>
      </c>
    </row>
    <row r="405" spans="1:17" x14ac:dyDescent="0.55000000000000004">
      <c r="A405">
        <v>316</v>
      </c>
      <c r="B405" t="s">
        <v>478</v>
      </c>
      <c r="C405">
        <v>347470</v>
      </c>
      <c r="E405" t="s">
        <v>17</v>
      </c>
      <c r="F405" t="s">
        <v>15</v>
      </c>
      <c r="G405">
        <v>26</v>
      </c>
      <c r="H405">
        <v>1</v>
      </c>
      <c r="I405">
        <f>IF(Table1[[#This Row],[Sex]]="female",1,0)</f>
        <v>1</v>
      </c>
      <c r="J405">
        <f>IF(Table1[[#This Row],[Sex]]="male",1,0)</f>
        <v>0</v>
      </c>
      <c r="K405">
        <v>3</v>
      </c>
      <c r="L405">
        <v>0</v>
      </c>
      <c r="M405">
        <v>0</v>
      </c>
      <c r="N405">
        <v>7.8541999999999996</v>
      </c>
      <c r="O405">
        <f>IF(Table1[[#This Row],[Embarked]]="C",1,0)</f>
        <v>0</v>
      </c>
      <c r="P405">
        <f>IF(Table1[[#This Row],[Embarked]]="Q",1,0)</f>
        <v>0</v>
      </c>
      <c r="Q405">
        <f>IF(Table1[[#This Row],[Embarked]]="S",1,0)</f>
        <v>1</v>
      </c>
    </row>
    <row r="406" spans="1:17" x14ac:dyDescent="0.55000000000000004">
      <c r="A406">
        <v>402</v>
      </c>
      <c r="B406" t="s">
        <v>590</v>
      </c>
      <c r="C406">
        <v>341826</v>
      </c>
      <c r="E406" t="s">
        <v>13</v>
      </c>
      <c r="F406" t="s">
        <v>15</v>
      </c>
      <c r="G406">
        <v>26</v>
      </c>
      <c r="H406">
        <v>0</v>
      </c>
      <c r="I406">
        <f>IF(Table1[[#This Row],[Sex]]="female",1,0)</f>
        <v>0</v>
      </c>
      <c r="J406">
        <f>IF(Table1[[#This Row],[Sex]]="male",1,0)</f>
        <v>1</v>
      </c>
      <c r="K406">
        <v>3</v>
      </c>
      <c r="L406">
        <v>0</v>
      </c>
      <c r="M406">
        <v>0</v>
      </c>
      <c r="N406">
        <v>8.0500000000000007</v>
      </c>
      <c r="O406">
        <f>IF(Table1[[#This Row],[Embarked]]="C",1,0)</f>
        <v>0</v>
      </c>
      <c r="P406">
        <f>IF(Table1[[#This Row],[Embarked]]="Q",1,0)</f>
        <v>0</v>
      </c>
      <c r="Q406">
        <f>IF(Table1[[#This Row],[Embarked]]="S",1,0)</f>
        <v>1</v>
      </c>
    </row>
    <row r="407" spans="1:17" x14ac:dyDescent="0.55000000000000004">
      <c r="A407">
        <v>510</v>
      </c>
      <c r="B407" t="s">
        <v>732</v>
      </c>
      <c r="C407">
        <v>1601</v>
      </c>
      <c r="E407" t="s">
        <v>13</v>
      </c>
      <c r="F407" t="s">
        <v>15</v>
      </c>
      <c r="G407">
        <v>26</v>
      </c>
      <c r="H407">
        <v>1</v>
      </c>
      <c r="I407">
        <f>IF(Table1[[#This Row],[Sex]]="female",1,0)</f>
        <v>0</v>
      </c>
      <c r="J407">
        <f>IF(Table1[[#This Row],[Sex]]="male",1,0)</f>
        <v>1</v>
      </c>
      <c r="K407">
        <v>3</v>
      </c>
      <c r="L407">
        <v>0</v>
      </c>
      <c r="M407">
        <v>0</v>
      </c>
      <c r="N407">
        <v>56.495800000000003</v>
      </c>
      <c r="O407">
        <f>IF(Table1[[#This Row],[Embarked]]="C",1,0)</f>
        <v>0</v>
      </c>
      <c r="P407">
        <f>IF(Table1[[#This Row],[Embarked]]="Q",1,0)</f>
        <v>0</v>
      </c>
      <c r="Q407">
        <f>IF(Table1[[#This Row],[Embarked]]="S",1,0)</f>
        <v>1</v>
      </c>
    </row>
    <row r="408" spans="1:17" x14ac:dyDescent="0.55000000000000004">
      <c r="A408">
        <v>618</v>
      </c>
      <c r="B408" t="s">
        <v>877</v>
      </c>
      <c r="C408" t="s">
        <v>384</v>
      </c>
      <c r="E408" t="s">
        <v>17</v>
      </c>
      <c r="F408" t="s">
        <v>15</v>
      </c>
      <c r="G408">
        <v>26</v>
      </c>
      <c r="H408">
        <v>0</v>
      </c>
      <c r="I408">
        <f>IF(Table1[[#This Row],[Sex]]="female",1,0)</f>
        <v>1</v>
      </c>
      <c r="J408">
        <f>IF(Table1[[#This Row],[Sex]]="male",1,0)</f>
        <v>0</v>
      </c>
      <c r="K408">
        <v>3</v>
      </c>
      <c r="L408">
        <v>1</v>
      </c>
      <c r="M408">
        <v>0</v>
      </c>
      <c r="N408">
        <v>16.100000000000001</v>
      </c>
      <c r="O408">
        <f>IF(Table1[[#This Row],[Embarked]]="C",1,0)</f>
        <v>0</v>
      </c>
      <c r="P408">
        <f>IF(Table1[[#This Row],[Embarked]]="Q",1,0)</f>
        <v>0</v>
      </c>
      <c r="Q408">
        <f>IF(Table1[[#This Row],[Embarked]]="S",1,0)</f>
        <v>1</v>
      </c>
    </row>
    <row r="409" spans="1:17" x14ac:dyDescent="0.55000000000000004">
      <c r="A409">
        <v>620</v>
      </c>
      <c r="B409" t="s">
        <v>879</v>
      </c>
      <c r="C409">
        <v>31028</v>
      </c>
      <c r="E409" t="s">
        <v>13</v>
      </c>
      <c r="F409" t="s">
        <v>15</v>
      </c>
      <c r="G409">
        <v>26</v>
      </c>
      <c r="H409">
        <v>0</v>
      </c>
      <c r="I409">
        <f>IF(Table1[[#This Row],[Sex]]="female",1,0)</f>
        <v>0</v>
      </c>
      <c r="J409">
        <f>IF(Table1[[#This Row],[Sex]]="male",1,0)</f>
        <v>1</v>
      </c>
      <c r="K409">
        <v>2</v>
      </c>
      <c r="L409">
        <v>0</v>
      </c>
      <c r="M409">
        <v>0</v>
      </c>
      <c r="N409">
        <v>10.5</v>
      </c>
      <c r="O409">
        <f>IF(Table1[[#This Row],[Embarked]]="C",1,0)</f>
        <v>0</v>
      </c>
      <c r="P409">
        <f>IF(Table1[[#This Row],[Embarked]]="Q",1,0)</f>
        <v>0</v>
      </c>
      <c r="Q409">
        <f>IF(Table1[[#This Row],[Embarked]]="S",1,0)</f>
        <v>1</v>
      </c>
    </row>
    <row r="410" spans="1:17" x14ac:dyDescent="0.55000000000000004">
      <c r="A410">
        <v>629</v>
      </c>
      <c r="B410" t="s">
        <v>891</v>
      </c>
      <c r="C410">
        <v>349224</v>
      </c>
      <c r="E410" t="s">
        <v>13</v>
      </c>
      <c r="F410" t="s">
        <v>15</v>
      </c>
      <c r="G410">
        <v>26</v>
      </c>
      <c r="H410">
        <v>0</v>
      </c>
      <c r="I410">
        <f>IF(Table1[[#This Row],[Sex]]="female",1,0)</f>
        <v>0</v>
      </c>
      <c r="J410">
        <f>IF(Table1[[#This Row],[Sex]]="male",1,0)</f>
        <v>1</v>
      </c>
      <c r="K410">
        <v>3</v>
      </c>
      <c r="L410">
        <v>0</v>
      </c>
      <c r="M410">
        <v>0</v>
      </c>
      <c r="N410">
        <v>7.8958000000000004</v>
      </c>
      <c r="O410">
        <f>IF(Table1[[#This Row],[Embarked]]="C",1,0)</f>
        <v>0</v>
      </c>
      <c r="P410">
        <f>IF(Table1[[#This Row],[Embarked]]="Q",1,0)</f>
        <v>0</v>
      </c>
      <c r="Q410">
        <f>IF(Table1[[#This Row],[Embarked]]="S",1,0)</f>
        <v>1</v>
      </c>
    </row>
    <row r="411" spans="1:17" x14ac:dyDescent="0.55000000000000004">
      <c r="A411">
        <v>705</v>
      </c>
      <c r="B411" t="s">
        <v>989</v>
      </c>
      <c r="C411">
        <v>350025</v>
      </c>
      <c r="E411" t="s">
        <v>13</v>
      </c>
      <c r="F411" t="s">
        <v>15</v>
      </c>
      <c r="G411">
        <v>26</v>
      </c>
      <c r="H411">
        <v>0</v>
      </c>
      <c r="I411">
        <f>IF(Table1[[#This Row],[Sex]]="female",1,0)</f>
        <v>0</v>
      </c>
      <c r="J411">
        <f>IF(Table1[[#This Row],[Sex]]="male",1,0)</f>
        <v>1</v>
      </c>
      <c r="K411">
        <v>3</v>
      </c>
      <c r="L411">
        <v>1</v>
      </c>
      <c r="M411">
        <v>0</v>
      </c>
      <c r="N411">
        <v>7.8541999999999996</v>
      </c>
      <c r="O411">
        <f>IF(Table1[[#This Row],[Embarked]]="C",1,0)</f>
        <v>0</v>
      </c>
      <c r="P411">
        <f>IF(Table1[[#This Row],[Embarked]]="Q",1,0)</f>
        <v>0</v>
      </c>
      <c r="Q411">
        <f>IF(Table1[[#This Row],[Embarked]]="S",1,0)</f>
        <v>1</v>
      </c>
    </row>
    <row r="412" spans="1:17" x14ac:dyDescent="0.55000000000000004">
      <c r="A412">
        <v>811</v>
      </c>
      <c r="B412" t="s">
        <v>1120</v>
      </c>
      <c r="C412">
        <v>3474</v>
      </c>
      <c r="E412" t="s">
        <v>13</v>
      </c>
      <c r="F412" t="s">
        <v>15</v>
      </c>
      <c r="G412">
        <v>26</v>
      </c>
      <c r="H412">
        <v>0</v>
      </c>
      <c r="I412">
        <f>IF(Table1[[#This Row],[Sex]]="female",1,0)</f>
        <v>0</v>
      </c>
      <c r="J412">
        <f>IF(Table1[[#This Row],[Sex]]="male",1,0)</f>
        <v>1</v>
      </c>
      <c r="K412">
        <v>3</v>
      </c>
      <c r="L412">
        <v>0</v>
      </c>
      <c r="M412">
        <v>0</v>
      </c>
      <c r="N412">
        <v>7.8875000000000002</v>
      </c>
      <c r="O412">
        <f>IF(Table1[[#This Row],[Embarked]]="C",1,0)</f>
        <v>0</v>
      </c>
      <c r="P412">
        <f>IF(Table1[[#This Row],[Embarked]]="Q",1,0)</f>
        <v>0</v>
      </c>
      <c r="Q412">
        <f>IF(Table1[[#This Row],[Embarked]]="S",1,0)</f>
        <v>1</v>
      </c>
    </row>
    <row r="413" spans="1:17" x14ac:dyDescent="0.55000000000000004">
      <c r="A413">
        <v>871</v>
      </c>
      <c r="B413" t="s">
        <v>1196</v>
      </c>
      <c r="C413">
        <v>349248</v>
      </c>
      <c r="E413" t="s">
        <v>13</v>
      </c>
      <c r="F413" t="s">
        <v>15</v>
      </c>
      <c r="G413">
        <v>26</v>
      </c>
      <c r="H413">
        <v>0</v>
      </c>
      <c r="I413">
        <f>IF(Table1[[#This Row],[Sex]]="female",1,0)</f>
        <v>0</v>
      </c>
      <c r="J413">
        <f>IF(Table1[[#This Row],[Sex]]="male",1,0)</f>
        <v>1</v>
      </c>
      <c r="K413">
        <v>3</v>
      </c>
      <c r="L413">
        <v>0</v>
      </c>
      <c r="M413">
        <v>0</v>
      </c>
      <c r="N413">
        <v>7.8958000000000004</v>
      </c>
      <c r="O413">
        <f>IF(Table1[[#This Row],[Embarked]]="C",1,0)</f>
        <v>0</v>
      </c>
      <c r="P413">
        <f>IF(Table1[[#This Row],[Embarked]]="Q",1,0)</f>
        <v>0</v>
      </c>
      <c r="Q413">
        <f>IF(Table1[[#This Row],[Embarked]]="S",1,0)</f>
        <v>1</v>
      </c>
    </row>
    <row r="414" spans="1:17" x14ac:dyDescent="0.55000000000000004">
      <c r="A414">
        <v>890</v>
      </c>
      <c r="B414" t="s">
        <v>1219</v>
      </c>
      <c r="C414">
        <v>111369</v>
      </c>
      <c r="D414" t="s">
        <v>1220</v>
      </c>
      <c r="E414" t="s">
        <v>13</v>
      </c>
      <c r="F414" t="s">
        <v>20</v>
      </c>
      <c r="G414">
        <v>26</v>
      </c>
      <c r="H414">
        <v>1</v>
      </c>
      <c r="I414">
        <f>IF(Table1[[#This Row],[Sex]]="female",1,0)</f>
        <v>0</v>
      </c>
      <c r="J414">
        <f>IF(Table1[[#This Row],[Sex]]="male",1,0)</f>
        <v>1</v>
      </c>
      <c r="K414">
        <v>1</v>
      </c>
      <c r="L414">
        <v>0</v>
      </c>
      <c r="M414">
        <v>0</v>
      </c>
      <c r="N414">
        <v>30</v>
      </c>
      <c r="O414">
        <f>IF(Table1[[#This Row],[Embarked]]="C",1,0)</f>
        <v>1</v>
      </c>
      <c r="P414">
        <f>IF(Table1[[#This Row],[Embarked]]="Q",1,0)</f>
        <v>0</v>
      </c>
      <c r="Q414">
        <f>IF(Table1[[#This Row],[Embarked]]="S",1,0)</f>
        <v>0</v>
      </c>
    </row>
    <row r="415" spans="1:17" x14ac:dyDescent="0.55000000000000004">
      <c r="A415">
        <v>76</v>
      </c>
      <c r="B415" t="s">
        <v>129</v>
      </c>
      <c r="C415">
        <v>348123</v>
      </c>
      <c r="D415" t="s">
        <v>130</v>
      </c>
      <c r="E415" t="s">
        <v>13</v>
      </c>
      <c r="F415" t="s">
        <v>15</v>
      </c>
      <c r="G415">
        <v>25</v>
      </c>
      <c r="H415">
        <v>0</v>
      </c>
      <c r="I415">
        <f>IF(Table1[[#This Row],[Sex]]="female",1,0)</f>
        <v>0</v>
      </c>
      <c r="J415">
        <f>IF(Table1[[#This Row],[Sex]]="male",1,0)</f>
        <v>1</v>
      </c>
      <c r="K415">
        <v>3</v>
      </c>
      <c r="L415">
        <v>0</v>
      </c>
      <c r="M415">
        <v>0</v>
      </c>
      <c r="N415">
        <v>7.65</v>
      </c>
      <c r="O415">
        <f>IF(Table1[[#This Row],[Embarked]]="C",1,0)</f>
        <v>0</v>
      </c>
      <c r="P415">
        <f>IF(Table1[[#This Row],[Embarked]]="Q",1,0)</f>
        <v>0</v>
      </c>
      <c r="Q415">
        <f>IF(Table1[[#This Row],[Embarked]]="S",1,0)</f>
        <v>1</v>
      </c>
    </row>
    <row r="416" spans="1:17" x14ac:dyDescent="0.55000000000000004">
      <c r="A416">
        <v>135</v>
      </c>
      <c r="B416" t="s">
        <v>210</v>
      </c>
      <c r="C416" t="s">
        <v>211</v>
      </c>
      <c r="E416" t="s">
        <v>13</v>
      </c>
      <c r="F416" t="s">
        <v>15</v>
      </c>
      <c r="G416">
        <v>25</v>
      </c>
      <c r="H416">
        <v>0</v>
      </c>
      <c r="I416">
        <f>IF(Table1[[#This Row],[Sex]]="female",1,0)</f>
        <v>0</v>
      </c>
      <c r="J416">
        <f>IF(Table1[[#This Row],[Sex]]="male",1,0)</f>
        <v>1</v>
      </c>
      <c r="K416">
        <v>2</v>
      </c>
      <c r="L416">
        <v>0</v>
      </c>
      <c r="M416">
        <v>0</v>
      </c>
      <c r="N416">
        <v>13</v>
      </c>
      <c r="O416">
        <f>IF(Table1[[#This Row],[Embarked]]="C",1,0)</f>
        <v>0</v>
      </c>
      <c r="P416">
        <f>IF(Table1[[#This Row],[Embarked]]="Q",1,0)</f>
        <v>0</v>
      </c>
      <c r="Q416">
        <f>IF(Table1[[#This Row],[Embarked]]="S",1,0)</f>
        <v>1</v>
      </c>
    </row>
    <row r="417" spans="1:17" x14ac:dyDescent="0.55000000000000004">
      <c r="A417">
        <v>247</v>
      </c>
      <c r="B417" t="s">
        <v>374</v>
      </c>
      <c r="C417">
        <v>347071</v>
      </c>
      <c r="E417" t="s">
        <v>17</v>
      </c>
      <c r="F417" t="s">
        <v>15</v>
      </c>
      <c r="G417">
        <v>25</v>
      </c>
      <c r="H417">
        <v>0</v>
      </c>
      <c r="I417">
        <f>IF(Table1[[#This Row],[Sex]]="female",1,0)</f>
        <v>1</v>
      </c>
      <c r="J417">
        <f>IF(Table1[[#This Row],[Sex]]="male",1,0)</f>
        <v>0</v>
      </c>
      <c r="K417">
        <v>3</v>
      </c>
      <c r="L417">
        <v>0</v>
      </c>
      <c r="M417">
        <v>0</v>
      </c>
      <c r="N417">
        <v>7.7750000000000004</v>
      </c>
      <c r="O417">
        <f>IF(Table1[[#This Row],[Embarked]]="C",1,0)</f>
        <v>0</v>
      </c>
      <c r="P417">
        <f>IF(Table1[[#This Row],[Embarked]]="Q",1,0)</f>
        <v>0</v>
      </c>
      <c r="Q417">
        <f>IF(Table1[[#This Row],[Embarked]]="S",1,0)</f>
        <v>1</v>
      </c>
    </row>
    <row r="418" spans="1:17" x14ac:dyDescent="0.55000000000000004">
      <c r="A418">
        <v>268</v>
      </c>
      <c r="B418" t="s">
        <v>404</v>
      </c>
      <c r="C418">
        <v>347083</v>
      </c>
      <c r="E418" t="s">
        <v>13</v>
      </c>
      <c r="F418" t="s">
        <v>15</v>
      </c>
      <c r="G418">
        <v>25</v>
      </c>
      <c r="H418">
        <v>1</v>
      </c>
      <c r="I418">
        <f>IF(Table1[[#This Row],[Sex]]="female",1,0)</f>
        <v>0</v>
      </c>
      <c r="J418">
        <f>IF(Table1[[#This Row],[Sex]]="male",1,0)</f>
        <v>1</v>
      </c>
      <c r="K418">
        <v>3</v>
      </c>
      <c r="L418">
        <v>1</v>
      </c>
      <c r="M418">
        <v>0</v>
      </c>
      <c r="N418">
        <v>7.7750000000000004</v>
      </c>
      <c r="O418">
        <f>IF(Table1[[#This Row],[Embarked]]="C",1,0)</f>
        <v>0</v>
      </c>
      <c r="P418">
        <f>IF(Table1[[#This Row],[Embarked]]="Q",1,0)</f>
        <v>0</v>
      </c>
      <c r="Q418">
        <f>IF(Table1[[#This Row],[Embarked]]="S",1,0)</f>
        <v>1</v>
      </c>
    </row>
    <row r="419" spans="1:17" x14ac:dyDescent="0.55000000000000004">
      <c r="A419">
        <v>272</v>
      </c>
      <c r="B419" t="s">
        <v>412</v>
      </c>
      <c r="C419" t="s">
        <v>280</v>
      </c>
      <c r="E419" t="s">
        <v>13</v>
      </c>
      <c r="F419" t="s">
        <v>15</v>
      </c>
      <c r="G419">
        <v>25</v>
      </c>
      <c r="H419">
        <v>1</v>
      </c>
      <c r="I419">
        <f>IF(Table1[[#This Row],[Sex]]="female",1,0)</f>
        <v>0</v>
      </c>
      <c r="J419">
        <f>IF(Table1[[#This Row],[Sex]]="male",1,0)</f>
        <v>1</v>
      </c>
      <c r="K419">
        <v>3</v>
      </c>
      <c r="L419">
        <v>0</v>
      </c>
      <c r="M419">
        <v>0</v>
      </c>
      <c r="N419">
        <v>0</v>
      </c>
      <c r="O419">
        <f>IF(Table1[[#This Row],[Embarked]]="C",1,0)</f>
        <v>0</v>
      </c>
      <c r="P419">
        <f>IF(Table1[[#This Row],[Embarked]]="Q",1,0)</f>
        <v>0</v>
      </c>
      <c r="Q419">
        <f>IF(Table1[[#This Row],[Embarked]]="S",1,0)</f>
        <v>1</v>
      </c>
    </row>
    <row r="420" spans="1:17" x14ac:dyDescent="0.55000000000000004">
      <c r="A420">
        <v>344</v>
      </c>
      <c r="B420" t="s">
        <v>516</v>
      </c>
      <c r="C420">
        <v>244361</v>
      </c>
      <c r="E420" t="s">
        <v>13</v>
      </c>
      <c r="F420" t="s">
        <v>15</v>
      </c>
      <c r="G420">
        <v>25</v>
      </c>
      <c r="H420">
        <v>0</v>
      </c>
      <c r="I420">
        <f>IF(Table1[[#This Row],[Sex]]="female",1,0)</f>
        <v>0</v>
      </c>
      <c r="J420">
        <f>IF(Table1[[#This Row],[Sex]]="male",1,0)</f>
        <v>1</v>
      </c>
      <c r="K420">
        <v>2</v>
      </c>
      <c r="L420">
        <v>0</v>
      </c>
      <c r="M420">
        <v>0</v>
      </c>
      <c r="N420">
        <v>13</v>
      </c>
      <c r="O420">
        <f>IF(Table1[[#This Row],[Embarked]]="C",1,0)</f>
        <v>0</v>
      </c>
      <c r="P420">
        <f>IF(Table1[[#This Row],[Embarked]]="Q",1,0)</f>
        <v>0</v>
      </c>
      <c r="Q420">
        <f>IF(Table1[[#This Row],[Embarked]]="S",1,0)</f>
        <v>1</v>
      </c>
    </row>
    <row r="421" spans="1:17" x14ac:dyDescent="0.55000000000000004">
      <c r="A421">
        <v>354</v>
      </c>
      <c r="B421" t="s">
        <v>528</v>
      </c>
      <c r="C421">
        <v>349237</v>
      </c>
      <c r="E421" t="s">
        <v>13</v>
      </c>
      <c r="F421" t="s">
        <v>15</v>
      </c>
      <c r="G421">
        <v>25</v>
      </c>
      <c r="H421">
        <v>0</v>
      </c>
      <c r="I421">
        <f>IF(Table1[[#This Row],[Sex]]="female",1,0)</f>
        <v>0</v>
      </c>
      <c r="J421">
        <f>IF(Table1[[#This Row],[Sex]]="male",1,0)</f>
        <v>1</v>
      </c>
      <c r="K421">
        <v>3</v>
      </c>
      <c r="L421">
        <v>1</v>
      </c>
      <c r="M421">
        <v>0</v>
      </c>
      <c r="N421">
        <v>17.8</v>
      </c>
      <c r="O421">
        <f>IF(Table1[[#This Row],[Embarked]]="C",1,0)</f>
        <v>0</v>
      </c>
      <c r="P421">
        <f>IF(Table1[[#This Row],[Embarked]]="Q",1,0)</f>
        <v>0</v>
      </c>
      <c r="Q421">
        <f>IF(Table1[[#This Row],[Embarked]]="S",1,0)</f>
        <v>1</v>
      </c>
    </row>
    <row r="422" spans="1:17" x14ac:dyDescent="0.55000000000000004">
      <c r="A422">
        <v>371</v>
      </c>
      <c r="B422" t="s">
        <v>551</v>
      </c>
      <c r="C422">
        <v>11765</v>
      </c>
      <c r="D422" t="s">
        <v>552</v>
      </c>
      <c r="E422" t="s">
        <v>13</v>
      </c>
      <c r="F422" t="s">
        <v>20</v>
      </c>
      <c r="G422">
        <v>25</v>
      </c>
      <c r="H422">
        <v>1</v>
      </c>
      <c r="I422">
        <f>IF(Table1[[#This Row],[Sex]]="female",1,0)</f>
        <v>0</v>
      </c>
      <c r="J422">
        <f>IF(Table1[[#This Row],[Sex]]="male",1,0)</f>
        <v>1</v>
      </c>
      <c r="K422">
        <v>1</v>
      </c>
      <c r="L422">
        <v>1</v>
      </c>
      <c r="M422">
        <v>0</v>
      </c>
      <c r="N422">
        <v>55.441699999999997</v>
      </c>
      <c r="O422">
        <f>IF(Table1[[#This Row],[Embarked]]="C",1,0)</f>
        <v>1</v>
      </c>
      <c r="P422">
        <f>IF(Table1[[#This Row],[Embarked]]="Q",1,0)</f>
        <v>0</v>
      </c>
      <c r="Q422">
        <f>IF(Table1[[#This Row],[Embarked]]="S",1,0)</f>
        <v>0</v>
      </c>
    </row>
    <row r="423" spans="1:17" x14ac:dyDescent="0.55000000000000004">
      <c r="A423">
        <v>443</v>
      </c>
      <c r="B423" t="s">
        <v>640</v>
      </c>
      <c r="C423">
        <v>347076</v>
      </c>
      <c r="E423" t="s">
        <v>13</v>
      </c>
      <c r="F423" t="s">
        <v>15</v>
      </c>
      <c r="G423">
        <v>25</v>
      </c>
      <c r="H423">
        <v>0</v>
      </c>
      <c r="I423">
        <f>IF(Table1[[#This Row],[Sex]]="female",1,0)</f>
        <v>0</v>
      </c>
      <c r="J423">
        <f>IF(Table1[[#This Row],[Sex]]="male",1,0)</f>
        <v>1</v>
      </c>
      <c r="K423">
        <v>3</v>
      </c>
      <c r="L423">
        <v>1</v>
      </c>
      <c r="M423">
        <v>0</v>
      </c>
      <c r="N423">
        <v>7.7750000000000004</v>
      </c>
      <c r="O423">
        <f>IF(Table1[[#This Row],[Embarked]]="C",1,0)</f>
        <v>0</v>
      </c>
      <c r="P423">
        <f>IF(Table1[[#This Row],[Embarked]]="Q",1,0)</f>
        <v>0</v>
      </c>
      <c r="Q423">
        <f>IF(Table1[[#This Row],[Embarked]]="S",1,0)</f>
        <v>1</v>
      </c>
    </row>
    <row r="424" spans="1:17" x14ac:dyDescent="0.55000000000000004">
      <c r="A424">
        <v>485</v>
      </c>
      <c r="B424" t="s">
        <v>697</v>
      </c>
      <c r="C424">
        <v>11967</v>
      </c>
      <c r="D424" t="s">
        <v>439</v>
      </c>
      <c r="E424" t="s">
        <v>13</v>
      </c>
      <c r="F424" t="s">
        <v>20</v>
      </c>
      <c r="G424">
        <v>25</v>
      </c>
      <c r="H424">
        <v>1</v>
      </c>
      <c r="I424">
        <f>IF(Table1[[#This Row],[Sex]]="female",1,0)</f>
        <v>0</v>
      </c>
      <c r="J424">
        <f>IF(Table1[[#This Row],[Sex]]="male",1,0)</f>
        <v>1</v>
      </c>
      <c r="K424">
        <v>1</v>
      </c>
      <c r="L424">
        <v>1</v>
      </c>
      <c r="M424">
        <v>0</v>
      </c>
      <c r="N424">
        <v>91.0792</v>
      </c>
      <c r="O424">
        <f>IF(Table1[[#This Row],[Embarked]]="C",1,0)</f>
        <v>1</v>
      </c>
      <c r="P424">
        <f>IF(Table1[[#This Row],[Embarked]]="Q",1,0)</f>
        <v>0</v>
      </c>
      <c r="Q424">
        <f>IF(Table1[[#This Row],[Embarked]]="S",1,0)</f>
        <v>0</v>
      </c>
    </row>
    <row r="425" spans="1:17" x14ac:dyDescent="0.55000000000000004">
      <c r="A425">
        <v>499</v>
      </c>
      <c r="B425" t="s">
        <v>719</v>
      </c>
      <c r="C425">
        <v>113781</v>
      </c>
      <c r="D425" t="s">
        <v>449</v>
      </c>
      <c r="E425" t="s">
        <v>17</v>
      </c>
      <c r="F425" t="s">
        <v>15</v>
      </c>
      <c r="G425">
        <v>25</v>
      </c>
      <c r="H425">
        <v>0</v>
      </c>
      <c r="I425">
        <f>IF(Table1[[#This Row],[Sex]]="female",1,0)</f>
        <v>1</v>
      </c>
      <c r="J425">
        <f>IF(Table1[[#This Row],[Sex]]="male",1,0)</f>
        <v>0</v>
      </c>
      <c r="K425">
        <v>1</v>
      </c>
      <c r="L425">
        <v>1</v>
      </c>
      <c r="M425">
        <v>2</v>
      </c>
      <c r="N425">
        <v>151.55000000000001</v>
      </c>
      <c r="O425">
        <f>IF(Table1[[#This Row],[Embarked]]="C",1,0)</f>
        <v>0</v>
      </c>
      <c r="P425">
        <f>IF(Table1[[#This Row],[Embarked]]="Q",1,0)</f>
        <v>0</v>
      </c>
      <c r="Q425">
        <f>IF(Table1[[#This Row],[Embarked]]="S",1,0)</f>
        <v>1</v>
      </c>
    </row>
    <row r="426" spans="1:17" x14ac:dyDescent="0.55000000000000004">
      <c r="A426">
        <v>581</v>
      </c>
      <c r="B426" t="s">
        <v>830</v>
      </c>
      <c r="C426">
        <v>237789</v>
      </c>
      <c r="E426" t="s">
        <v>17</v>
      </c>
      <c r="F426" t="s">
        <v>15</v>
      </c>
      <c r="G426">
        <v>25</v>
      </c>
      <c r="H426">
        <v>1</v>
      </c>
      <c r="I426">
        <f>IF(Table1[[#This Row],[Sex]]="female",1,0)</f>
        <v>1</v>
      </c>
      <c r="J426">
        <f>IF(Table1[[#This Row],[Sex]]="male",1,0)</f>
        <v>0</v>
      </c>
      <c r="K426">
        <v>2</v>
      </c>
      <c r="L426">
        <v>1</v>
      </c>
      <c r="M426">
        <v>1</v>
      </c>
      <c r="N426">
        <v>30</v>
      </c>
      <c r="O426">
        <f>IF(Table1[[#This Row],[Embarked]]="C",1,0)</f>
        <v>0</v>
      </c>
      <c r="P426">
        <f>IF(Table1[[#This Row],[Embarked]]="Q",1,0)</f>
        <v>0</v>
      </c>
      <c r="Q426">
        <f>IF(Table1[[#This Row],[Embarked]]="S",1,0)</f>
        <v>1</v>
      </c>
    </row>
    <row r="427" spans="1:17" x14ac:dyDescent="0.55000000000000004">
      <c r="A427">
        <v>667</v>
      </c>
      <c r="B427" t="s">
        <v>938</v>
      </c>
      <c r="C427">
        <v>234686</v>
      </c>
      <c r="E427" t="s">
        <v>13</v>
      </c>
      <c r="F427" t="s">
        <v>15</v>
      </c>
      <c r="G427">
        <v>25</v>
      </c>
      <c r="H427">
        <v>0</v>
      </c>
      <c r="I427">
        <f>IF(Table1[[#This Row],[Sex]]="female",1,0)</f>
        <v>0</v>
      </c>
      <c r="J427">
        <f>IF(Table1[[#This Row],[Sex]]="male",1,0)</f>
        <v>1</v>
      </c>
      <c r="K427">
        <v>2</v>
      </c>
      <c r="L427">
        <v>0</v>
      </c>
      <c r="M427">
        <v>0</v>
      </c>
      <c r="N427">
        <v>13</v>
      </c>
      <c r="O427">
        <f>IF(Table1[[#This Row],[Embarked]]="C",1,0)</f>
        <v>0</v>
      </c>
      <c r="P427">
        <f>IF(Table1[[#This Row],[Embarked]]="Q",1,0)</f>
        <v>0</v>
      </c>
      <c r="Q427">
        <f>IF(Table1[[#This Row],[Embarked]]="S",1,0)</f>
        <v>1</v>
      </c>
    </row>
    <row r="428" spans="1:17" x14ac:dyDescent="0.55000000000000004">
      <c r="A428">
        <v>686</v>
      </c>
      <c r="B428" t="s">
        <v>964</v>
      </c>
      <c r="C428" t="s">
        <v>80</v>
      </c>
      <c r="E428" t="s">
        <v>13</v>
      </c>
      <c r="F428" t="s">
        <v>20</v>
      </c>
      <c r="G428">
        <v>25</v>
      </c>
      <c r="H428">
        <v>0</v>
      </c>
      <c r="I428">
        <f>IF(Table1[[#This Row],[Sex]]="female",1,0)</f>
        <v>0</v>
      </c>
      <c r="J428">
        <f>IF(Table1[[#This Row],[Sex]]="male",1,0)</f>
        <v>1</v>
      </c>
      <c r="K428">
        <v>2</v>
      </c>
      <c r="L428">
        <v>1</v>
      </c>
      <c r="M428">
        <v>2</v>
      </c>
      <c r="N428">
        <v>41.5792</v>
      </c>
      <c r="O428">
        <f>IF(Table1[[#This Row],[Embarked]]="C",1,0)</f>
        <v>1</v>
      </c>
      <c r="P428">
        <f>IF(Table1[[#This Row],[Embarked]]="Q",1,0)</f>
        <v>0</v>
      </c>
      <c r="Q428">
        <f>IF(Table1[[#This Row],[Embarked]]="S",1,0)</f>
        <v>0</v>
      </c>
    </row>
    <row r="429" spans="1:17" x14ac:dyDescent="0.55000000000000004">
      <c r="A429">
        <v>694</v>
      </c>
      <c r="B429" t="s">
        <v>974</v>
      </c>
      <c r="C429">
        <v>2672</v>
      </c>
      <c r="E429" t="s">
        <v>13</v>
      </c>
      <c r="F429" t="s">
        <v>20</v>
      </c>
      <c r="G429">
        <v>25</v>
      </c>
      <c r="H429">
        <v>0</v>
      </c>
      <c r="I429">
        <f>IF(Table1[[#This Row],[Sex]]="female",1,0)</f>
        <v>0</v>
      </c>
      <c r="J429">
        <f>IF(Table1[[#This Row],[Sex]]="male",1,0)</f>
        <v>1</v>
      </c>
      <c r="K429">
        <v>3</v>
      </c>
      <c r="L429">
        <v>0</v>
      </c>
      <c r="M429">
        <v>0</v>
      </c>
      <c r="N429">
        <v>7.2249999999999996</v>
      </c>
      <c r="O429">
        <f>IF(Table1[[#This Row],[Embarked]]="C",1,0)</f>
        <v>1</v>
      </c>
      <c r="P429">
        <f>IF(Table1[[#This Row],[Embarked]]="Q",1,0)</f>
        <v>0</v>
      </c>
      <c r="Q429">
        <f>IF(Table1[[#This Row],[Embarked]]="S",1,0)</f>
        <v>0</v>
      </c>
    </row>
    <row r="430" spans="1:17" x14ac:dyDescent="0.55000000000000004">
      <c r="A430">
        <v>704</v>
      </c>
      <c r="B430" t="s">
        <v>988</v>
      </c>
      <c r="C430">
        <v>36864</v>
      </c>
      <c r="E430" t="s">
        <v>13</v>
      </c>
      <c r="F430" t="s">
        <v>27</v>
      </c>
      <c r="G430">
        <v>25</v>
      </c>
      <c r="H430">
        <v>0</v>
      </c>
      <c r="I430">
        <f>IF(Table1[[#This Row],[Sex]]="female",1,0)</f>
        <v>0</v>
      </c>
      <c r="J430">
        <f>IF(Table1[[#This Row],[Sex]]="male",1,0)</f>
        <v>1</v>
      </c>
      <c r="K430">
        <v>3</v>
      </c>
      <c r="L430">
        <v>0</v>
      </c>
      <c r="M430">
        <v>0</v>
      </c>
      <c r="N430">
        <v>7.7416999999999998</v>
      </c>
      <c r="O430">
        <f>IF(Table1[[#This Row],[Embarked]]="C",1,0)</f>
        <v>0</v>
      </c>
      <c r="P430">
        <f>IF(Table1[[#This Row],[Embarked]]="Q",1,0)</f>
        <v>1</v>
      </c>
      <c r="Q430">
        <f>IF(Table1[[#This Row],[Embarked]]="S",1,0)</f>
        <v>0</v>
      </c>
    </row>
    <row r="431" spans="1:17" x14ac:dyDescent="0.55000000000000004">
      <c r="A431">
        <v>729</v>
      </c>
      <c r="B431" t="s">
        <v>1018</v>
      </c>
      <c r="C431">
        <v>236853</v>
      </c>
      <c r="E431" t="s">
        <v>13</v>
      </c>
      <c r="F431" t="s">
        <v>15</v>
      </c>
      <c r="G431">
        <v>25</v>
      </c>
      <c r="H431">
        <v>0</v>
      </c>
      <c r="I431">
        <f>IF(Table1[[#This Row],[Sex]]="female",1,0)</f>
        <v>0</v>
      </c>
      <c r="J431">
        <f>IF(Table1[[#This Row],[Sex]]="male",1,0)</f>
        <v>1</v>
      </c>
      <c r="K431">
        <v>2</v>
      </c>
      <c r="L431">
        <v>1</v>
      </c>
      <c r="M431">
        <v>0</v>
      </c>
      <c r="N431">
        <v>26</v>
      </c>
      <c r="O431">
        <f>IF(Table1[[#This Row],[Embarked]]="C",1,0)</f>
        <v>0</v>
      </c>
      <c r="P431">
        <f>IF(Table1[[#This Row],[Embarked]]="Q",1,0)</f>
        <v>0</v>
      </c>
      <c r="Q431">
        <f>IF(Table1[[#This Row],[Embarked]]="S",1,0)</f>
        <v>1</v>
      </c>
    </row>
    <row r="432" spans="1:17" x14ac:dyDescent="0.55000000000000004">
      <c r="A432">
        <v>730</v>
      </c>
      <c r="B432" t="s">
        <v>1019</v>
      </c>
      <c r="C432" t="s">
        <v>1020</v>
      </c>
      <c r="E432" t="s">
        <v>17</v>
      </c>
      <c r="F432" t="s">
        <v>15</v>
      </c>
      <c r="G432">
        <v>25</v>
      </c>
      <c r="H432">
        <v>0</v>
      </c>
      <c r="I432">
        <f>IF(Table1[[#This Row],[Sex]]="female",1,0)</f>
        <v>1</v>
      </c>
      <c r="J432">
        <f>IF(Table1[[#This Row],[Sex]]="male",1,0)</f>
        <v>0</v>
      </c>
      <c r="K432">
        <v>3</v>
      </c>
      <c r="L432">
        <v>1</v>
      </c>
      <c r="M432">
        <v>0</v>
      </c>
      <c r="N432">
        <v>7.9249999999999998</v>
      </c>
      <c r="O432">
        <f>IF(Table1[[#This Row],[Embarked]]="C",1,0)</f>
        <v>0</v>
      </c>
      <c r="P432">
        <f>IF(Table1[[#This Row],[Embarked]]="Q",1,0)</f>
        <v>0</v>
      </c>
      <c r="Q432">
        <f>IF(Table1[[#This Row],[Embarked]]="S",1,0)</f>
        <v>1</v>
      </c>
    </row>
    <row r="433" spans="1:17" x14ac:dyDescent="0.55000000000000004">
      <c r="A433">
        <v>785</v>
      </c>
      <c r="B433" t="s">
        <v>1089</v>
      </c>
      <c r="C433" t="s">
        <v>1090</v>
      </c>
      <c r="E433" t="s">
        <v>13</v>
      </c>
      <c r="F433" t="s">
        <v>15</v>
      </c>
      <c r="G433">
        <v>25</v>
      </c>
      <c r="H433">
        <v>0</v>
      </c>
      <c r="I433">
        <f>IF(Table1[[#This Row],[Sex]]="female",1,0)</f>
        <v>0</v>
      </c>
      <c r="J433">
        <f>IF(Table1[[#This Row],[Sex]]="male",1,0)</f>
        <v>1</v>
      </c>
      <c r="K433">
        <v>3</v>
      </c>
      <c r="L433">
        <v>0</v>
      </c>
      <c r="M433">
        <v>0</v>
      </c>
      <c r="N433">
        <v>7.05</v>
      </c>
      <c r="O433">
        <f>IF(Table1[[#This Row],[Embarked]]="C",1,0)</f>
        <v>0</v>
      </c>
      <c r="P433">
        <f>IF(Table1[[#This Row],[Embarked]]="Q",1,0)</f>
        <v>0</v>
      </c>
      <c r="Q433">
        <f>IF(Table1[[#This Row],[Embarked]]="S",1,0)</f>
        <v>1</v>
      </c>
    </row>
    <row r="434" spans="1:17" x14ac:dyDescent="0.55000000000000004">
      <c r="A434">
        <v>786</v>
      </c>
      <c r="B434" t="s">
        <v>1091</v>
      </c>
      <c r="C434">
        <v>374887</v>
      </c>
      <c r="E434" t="s">
        <v>13</v>
      </c>
      <c r="F434" t="s">
        <v>15</v>
      </c>
      <c r="G434">
        <v>25</v>
      </c>
      <c r="H434">
        <v>0</v>
      </c>
      <c r="I434">
        <f>IF(Table1[[#This Row],[Sex]]="female",1,0)</f>
        <v>0</v>
      </c>
      <c r="J434">
        <f>IF(Table1[[#This Row],[Sex]]="male",1,0)</f>
        <v>1</v>
      </c>
      <c r="K434">
        <v>3</v>
      </c>
      <c r="L434">
        <v>0</v>
      </c>
      <c r="M434">
        <v>0</v>
      </c>
      <c r="N434">
        <v>7.25</v>
      </c>
      <c r="O434">
        <f>IF(Table1[[#This Row],[Embarked]]="C",1,0)</f>
        <v>0</v>
      </c>
      <c r="P434">
        <f>IF(Table1[[#This Row],[Embarked]]="Q",1,0)</f>
        <v>0</v>
      </c>
      <c r="Q434">
        <f>IF(Table1[[#This Row],[Embarked]]="S",1,0)</f>
        <v>1</v>
      </c>
    </row>
    <row r="435" spans="1:17" x14ac:dyDescent="0.55000000000000004">
      <c r="A435">
        <v>795</v>
      </c>
      <c r="B435" t="s">
        <v>1102</v>
      </c>
      <c r="C435">
        <v>349203</v>
      </c>
      <c r="E435" t="s">
        <v>13</v>
      </c>
      <c r="F435" t="s">
        <v>15</v>
      </c>
      <c r="G435">
        <v>25</v>
      </c>
      <c r="H435">
        <v>0</v>
      </c>
      <c r="I435">
        <f>IF(Table1[[#This Row],[Sex]]="female",1,0)</f>
        <v>0</v>
      </c>
      <c r="J435">
        <f>IF(Table1[[#This Row],[Sex]]="male",1,0)</f>
        <v>1</v>
      </c>
      <c r="K435">
        <v>3</v>
      </c>
      <c r="L435">
        <v>0</v>
      </c>
      <c r="M435">
        <v>0</v>
      </c>
      <c r="N435">
        <v>7.8958000000000004</v>
      </c>
      <c r="O435">
        <f>IF(Table1[[#This Row],[Embarked]]="C",1,0)</f>
        <v>0</v>
      </c>
      <c r="P435">
        <f>IF(Table1[[#This Row],[Embarked]]="Q",1,0)</f>
        <v>0</v>
      </c>
      <c r="Q435">
        <f>IF(Table1[[#This Row],[Embarked]]="S",1,0)</f>
        <v>1</v>
      </c>
    </row>
    <row r="436" spans="1:17" x14ac:dyDescent="0.55000000000000004">
      <c r="A436">
        <v>881</v>
      </c>
      <c r="B436" t="s">
        <v>1207</v>
      </c>
      <c r="C436">
        <v>230433</v>
      </c>
      <c r="E436" t="s">
        <v>17</v>
      </c>
      <c r="F436" t="s">
        <v>15</v>
      </c>
      <c r="G436">
        <v>25</v>
      </c>
      <c r="H436">
        <v>1</v>
      </c>
      <c r="I436">
        <f>IF(Table1[[#This Row],[Sex]]="female",1,0)</f>
        <v>1</v>
      </c>
      <c r="J436">
        <f>IF(Table1[[#This Row],[Sex]]="male",1,0)</f>
        <v>0</v>
      </c>
      <c r="K436">
        <v>2</v>
      </c>
      <c r="L436">
        <v>0</v>
      </c>
      <c r="M436">
        <v>1</v>
      </c>
      <c r="N436">
        <v>26</v>
      </c>
      <c r="O436">
        <f>IF(Table1[[#This Row],[Embarked]]="C",1,0)</f>
        <v>0</v>
      </c>
      <c r="P436">
        <f>IF(Table1[[#This Row],[Embarked]]="Q",1,0)</f>
        <v>0</v>
      </c>
      <c r="Q436">
        <f>IF(Table1[[#This Row],[Embarked]]="S",1,0)</f>
        <v>1</v>
      </c>
    </row>
    <row r="437" spans="1:17" x14ac:dyDescent="0.55000000000000004">
      <c r="A437">
        <v>885</v>
      </c>
      <c r="B437" t="s">
        <v>1212</v>
      </c>
      <c r="C437" t="s">
        <v>1213</v>
      </c>
      <c r="E437" t="s">
        <v>13</v>
      </c>
      <c r="F437" t="s">
        <v>15</v>
      </c>
      <c r="G437">
        <v>25</v>
      </c>
      <c r="H437">
        <v>0</v>
      </c>
      <c r="I437">
        <f>IF(Table1[[#This Row],[Sex]]="female",1,0)</f>
        <v>0</v>
      </c>
      <c r="J437">
        <f>IF(Table1[[#This Row],[Sex]]="male",1,0)</f>
        <v>1</v>
      </c>
      <c r="K437">
        <v>3</v>
      </c>
      <c r="L437">
        <v>0</v>
      </c>
      <c r="M437">
        <v>0</v>
      </c>
      <c r="N437">
        <v>7.05</v>
      </c>
      <c r="O437">
        <f>IF(Table1[[#This Row],[Embarked]]="C",1,0)</f>
        <v>0</v>
      </c>
      <c r="P437">
        <f>IF(Table1[[#This Row],[Embarked]]="Q",1,0)</f>
        <v>0</v>
      </c>
      <c r="Q437">
        <f>IF(Table1[[#This Row],[Embarked]]="S",1,0)</f>
        <v>1</v>
      </c>
    </row>
    <row r="438" spans="1:17" x14ac:dyDescent="0.55000000000000004">
      <c r="A438">
        <v>677</v>
      </c>
      <c r="B438" t="s">
        <v>953</v>
      </c>
      <c r="C438">
        <v>342826</v>
      </c>
      <c r="E438" t="s">
        <v>13</v>
      </c>
      <c r="F438" t="s">
        <v>15</v>
      </c>
      <c r="G438">
        <v>24.5</v>
      </c>
      <c r="H438">
        <v>0</v>
      </c>
      <c r="I438">
        <f>IF(Table1[[#This Row],[Sex]]="female",1,0)</f>
        <v>0</v>
      </c>
      <c r="J438">
        <f>IF(Table1[[#This Row],[Sex]]="male",1,0)</f>
        <v>1</v>
      </c>
      <c r="K438">
        <v>3</v>
      </c>
      <c r="L438">
        <v>0</v>
      </c>
      <c r="M438">
        <v>0</v>
      </c>
      <c r="N438">
        <v>8.0500000000000007</v>
      </c>
      <c r="O438">
        <f>IF(Table1[[#This Row],[Embarked]]="C",1,0)</f>
        <v>0</v>
      </c>
      <c r="P438">
        <f>IF(Table1[[#This Row],[Embarked]]="Q",1,0)</f>
        <v>0</v>
      </c>
      <c r="Q438">
        <f>IF(Table1[[#This Row],[Embarked]]="S",1,0)</f>
        <v>1</v>
      </c>
    </row>
    <row r="439" spans="1:17" x14ac:dyDescent="0.55000000000000004">
      <c r="A439">
        <v>90</v>
      </c>
      <c r="B439" t="s">
        <v>147</v>
      </c>
      <c r="C439">
        <v>343275</v>
      </c>
      <c r="E439" t="s">
        <v>13</v>
      </c>
      <c r="F439" t="s">
        <v>15</v>
      </c>
      <c r="G439">
        <v>24</v>
      </c>
      <c r="H439">
        <v>0</v>
      </c>
      <c r="I439">
        <f>IF(Table1[[#This Row],[Sex]]="female",1,0)</f>
        <v>0</v>
      </c>
      <c r="J439">
        <f>IF(Table1[[#This Row],[Sex]]="male",1,0)</f>
        <v>1</v>
      </c>
      <c r="K439">
        <v>3</v>
      </c>
      <c r="L439">
        <v>0</v>
      </c>
      <c r="M439">
        <v>0</v>
      </c>
      <c r="N439">
        <v>8.0500000000000007</v>
      </c>
      <c r="O439">
        <f>IF(Table1[[#This Row],[Embarked]]="C",1,0)</f>
        <v>0</v>
      </c>
      <c r="P439">
        <f>IF(Table1[[#This Row],[Embarked]]="Q",1,0)</f>
        <v>0</v>
      </c>
      <c r="Q439">
        <f>IF(Table1[[#This Row],[Embarked]]="S",1,0)</f>
        <v>1</v>
      </c>
    </row>
    <row r="440" spans="1:17" x14ac:dyDescent="0.55000000000000004">
      <c r="A440">
        <v>119</v>
      </c>
      <c r="B440" t="s">
        <v>186</v>
      </c>
      <c r="C440" t="s">
        <v>187</v>
      </c>
      <c r="D440" t="s">
        <v>188</v>
      </c>
      <c r="E440" t="s">
        <v>13</v>
      </c>
      <c r="F440" t="s">
        <v>20</v>
      </c>
      <c r="G440">
        <v>24</v>
      </c>
      <c r="H440">
        <v>0</v>
      </c>
      <c r="I440">
        <f>IF(Table1[[#This Row],[Sex]]="female",1,0)</f>
        <v>0</v>
      </c>
      <c r="J440">
        <f>IF(Table1[[#This Row],[Sex]]="male",1,0)</f>
        <v>1</v>
      </c>
      <c r="K440">
        <v>1</v>
      </c>
      <c r="L440">
        <v>0</v>
      </c>
      <c r="M440">
        <v>1</v>
      </c>
      <c r="N440">
        <v>247.52080000000001</v>
      </c>
      <c r="O440">
        <f>IF(Table1[[#This Row],[Embarked]]="C",1,0)</f>
        <v>1</v>
      </c>
      <c r="P440">
        <f>IF(Table1[[#This Row],[Embarked]]="Q",1,0)</f>
        <v>0</v>
      </c>
      <c r="Q440">
        <f>IF(Table1[[#This Row],[Embarked]]="S",1,0)</f>
        <v>0</v>
      </c>
    </row>
    <row r="441" spans="1:17" x14ac:dyDescent="0.55000000000000004">
      <c r="A441">
        <v>128</v>
      </c>
      <c r="B441" t="s">
        <v>199</v>
      </c>
      <c r="C441" t="s">
        <v>200</v>
      </c>
      <c r="E441" t="s">
        <v>13</v>
      </c>
      <c r="F441" t="s">
        <v>15</v>
      </c>
      <c r="G441">
        <v>24</v>
      </c>
      <c r="H441">
        <v>1</v>
      </c>
      <c r="I441">
        <f>IF(Table1[[#This Row],[Sex]]="female",1,0)</f>
        <v>0</v>
      </c>
      <c r="J441">
        <f>IF(Table1[[#This Row],[Sex]]="male",1,0)</f>
        <v>1</v>
      </c>
      <c r="K441">
        <v>3</v>
      </c>
      <c r="L441">
        <v>0</v>
      </c>
      <c r="M441">
        <v>0</v>
      </c>
      <c r="N441">
        <v>7.1417000000000002</v>
      </c>
      <c r="O441">
        <f>IF(Table1[[#This Row],[Embarked]]="C",1,0)</f>
        <v>0</v>
      </c>
      <c r="P441">
        <f>IF(Table1[[#This Row],[Embarked]]="Q",1,0)</f>
        <v>0</v>
      </c>
      <c r="Q441">
        <f>IF(Table1[[#This Row],[Embarked]]="S",1,0)</f>
        <v>1</v>
      </c>
    </row>
    <row r="442" spans="1:17" x14ac:dyDescent="0.55000000000000004">
      <c r="A442">
        <v>140</v>
      </c>
      <c r="B442" t="s">
        <v>218</v>
      </c>
      <c r="C442" t="s">
        <v>219</v>
      </c>
      <c r="D442" t="s">
        <v>220</v>
      </c>
      <c r="E442" t="s">
        <v>13</v>
      </c>
      <c r="F442" t="s">
        <v>20</v>
      </c>
      <c r="G442">
        <v>24</v>
      </c>
      <c r="H442">
        <v>0</v>
      </c>
      <c r="I442">
        <f>IF(Table1[[#This Row],[Sex]]="female",1,0)</f>
        <v>0</v>
      </c>
      <c r="J442">
        <f>IF(Table1[[#This Row],[Sex]]="male",1,0)</f>
        <v>1</v>
      </c>
      <c r="K442">
        <v>1</v>
      </c>
      <c r="L442">
        <v>0</v>
      </c>
      <c r="M442">
        <v>0</v>
      </c>
      <c r="N442">
        <v>79.2</v>
      </c>
      <c r="O442">
        <f>IF(Table1[[#This Row],[Embarked]]="C",1,0)</f>
        <v>1</v>
      </c>
      <c r="P442">
        <f>IF(Table1[[#This Row],[Embarked]]="Q",1,0)</f>
        <v>0</v>
      </c>
      <c r="Q442">
        <f>IF(Table1[[#This Row],[Embarked]]="S",1,0)</f>
        <v>0</v>
      </c>
    </row>
    <row r="443" spans="1:17" x14ac:dyDescent="0.55000000000000004">
      <c r="A443">
        <v>143</v>
      </c>
      <c r="B443" t="s">
        <v>223</v>
      </c>
      <c r="C443" t="s">
        <v>224</v>
      </c>
      <c r="E443" t="s">
        <v>17</v>
      </c>
      <c r="F443" t="s">
        <v>15</v>
      </c>
      <c r="G443">
        <v>24</v>
      </c>
      <c r="H443">
        <v>1</v>
      </c>
      <c r="I443">
        <f>IF(Table1[[#This Row],[Sex]]="female",1,0)</f>
        <v>1</v>
      </c>
      <c r="J443">
        <f>IF(Table1[[#This Row],[Sex]]="male",1,0)</f>
        <v>0</v>
      </c>
      <c r="K443">
        <v>3</v>
      </c>
      <c r="L443">
        <v>1</v>
      </c>
      <c r="M443">
        <v>0</v>
      </c>
      <c r="N443">
        <v>15.85</v>
      </c>
      <c r="O443">
        <f>IF(Table1[[#This Row],[Embarked]]="C",1,0)</f>
        <v>0</v>
      </c>
      <c r="P443">
        <f>IF(Table1[[#This Row],[Embarked]]="Q",1,0)</f>
        <v>0</v>
      </c>
      <c r="Q443">
        <f>IF(Table1[[#This Row],[Embarked]]="S",1,0)</f>
        <v>1</v>
      </c>
    </row>
    <row r="444" spans="1:17" x14ac:dyDescent="0.55000000000000004">
      <c r="A444">
        <v>200</v>
      </c>
      <c r="B444" t="s">
        <v>306</v>
      </c>
      <c r="C444">
        <v>248747</v>
      </c>
      <c r="E444" t="s">
        <v>17</v>
      </c>
      <c r="F444" t="s">
        <v>15</v>
      </c>
      <c r="G444">
        <v>24</v>
      </c>
      <c r="H444">
        <v>0</v>
      </c>
      <c r="I444">
        <f>IF(Table1[[#This Row],[Sex]]="female",1,0)</f>
        <v>1</v>
      </c>
      <c r="J444">
        <f>IF(Table1[[#This Row],[Sex]]="male",1,0)</f>
        <v>0</v>
      </c>
      <c r="K444">
        <v>2</v>
      </c>
      <c r="L444">
        <v>0</v>
      </c>
      <c r="M444">
        <v>0</v>
      </c>
      <c r="N444">
        <v>13</v>
      </c>
      <c r="O444">
        <f>IF(Table1[[#This Row],[Embarked]]="C",1,0)</f>
        <v>0</v>
      </c>
      <c r="P444">
        <f>IF(Table1[[#This Row],[Embarked]]="Q",1,0)</f>
        <v>0</v>
      </c>
      <c r="Q444">
        <f>IF(Table1[[#This Row],[Embarked]]="S",1,0)</f>
        <v>1</v>
      </c>
    </row>
    <row r="445" spans="1:17" x14ac:dyDescent="0.55000000000000004">
      <c r="A445">
        <v>211</v>
      </c>
      <c r="B445" t="s">
        <v>319</v>
      </c>
      <c r="C445" t="s">
        <v>320</v>
      </c>
      <c r="E445" t="s">
        <v>13</v>
      </c>
      <c r="F445" t="s">
        <v>15</v>
      </c>
      <c r="G445">
        <v>24</v>
      </c>
      <c r="H445">
        <v>0</v>
      </c>
      <c r="I445">
        <f>IF(Table1[[#This Row],[Sex]]="female",1,0)</f>
        <v>0</v>
      </c>
      <c r="J445">
        <f>IF(Table1[[#This Row],[Sex]]="male",1,0)</f>
        <v>1</v>
      </c>
      <c r="K445">
        <v>3</v>
      </c>
      <c r="L445">
        <v>0</v>
      </c>
      <c r="M445">
        <v>0</v>
      </c>
      <c r="N445">
        <v>7.05</v>
      </c>
      <c r="O445">
        <f>IF(Table1[[#This Row],[Embarked]]="C",1,0)</f>
        <v>0</v>
      </c>
      <c r="P445">
        <f>IF(Table1[[#This Row],[Embarked]]="Q",1,0)</f>
        <v>0</v>
      </c>
      <c r="Q445">
        <f>IF(Table1[[#This Row],[Embarked]]="S",1,0)</f>
        <v>1</v>
      </c>
    </row>
    <row r="446" spans="1:17" x14ac:dyDescent="0.55000000000000004">
      <c r="A446">
        <v>235</v>
      </c>
      <c r="B446" t="s">
        <v>355</v>
      </c>
      <c r="C446" t="s">
        <v>356</v>
      </c>
      <c r="E446" t="s">
        <v>13</v>
      </c>
      <c r="F446" t="s">
        <v>15</v>
      </c>
      <c r="G446">
        <v>24</v>
      </c>
      <c r="H446">
        <v>0</v>
      </c>
      <c r="I446">
        <f>IF(Table1[[#This Row],[Sex]]="female",1,0)</f>
        <v>0</v>
      </c>
      <c r="J446">
        <f>IF(Table1[[#This Row],[Sex]]="male",1,0)</f>
        <v>1</v>
      </c>
      <c r="K446">
        <v>2</v>
      </c>
      <c r="L446">
        <v>0</v>
      </c>
      <c r="M446">
        <v>0</v>
      </c>
      <c r="N446">
        <v>10.5</v>
      </c>
      <c r="O446">
        <f>IF(Table1[[#This Row],[Embarked]]="C",1,0)</f>
        <v>0</v>
      </c>
      <c r="P446">
        <f>IF(Table1[[#This Row],[Embarked]]="Q",1,0)</f>
        <v>0</v>
      </c>
      <c r="Q446">
        <f>IF(Table1[[#This Row],[Embarked]]="S",1,0)</f>
        <v>1</v>
      </c>
    </row>
    <row r="447" spans="1:17" x14ac:dyDescent="0.55000000000000004">
      <c r="A447">
        <v>248</v>
      </c>
      <c r="B447" t="s">
        <v>375</v>
      </c>
      <c r="C447">
        <v>250649</v>
      </c>
      <c r="E447" t="s">
        <v>17</v>
      </c>
      <c r="F447" t="s">
        <v>15</v>
      </c>
      <c r="G447">
        <v>24</v>
      </c>
      <c r="H447">
        <v>1</v>
      </c>
      <c r="I447">
        <f>IF(Table1[[#This Row],[Sex]]="female",1,0)</f>
        <v>1</v>
      </c>
      <c r="J447">
        <f>IF(Table1[[#This Row],[Sex]]="male",1,0)</f>
        <v>0</v>
      </c>
      <c r="K447">
        <v>2</v>
      </c>
      <c r="L447">
        <v>0</v>
      </c>
      <c r="M447">
        <v>2</v>
      </c>
      <c r="N447">
        <v>14.5</v>
      </c>
      <c r="O447">
        <f>IF(Table1[[#This Row],[Embarked]]="C",1,0)</f>
        <v>0</v>
      </c>
      <c r="P447">
        <f>IF(Table1[[#This Row],[Embarked]]="Q",1,0)</f>
        <v>0</v>
      </c>
      <c r="Q447">
        <f>IF(Table1[[#This Row],[Embarked]]="S",1,0)</f>
        <v>1</v>
      </c>
    </row>
    <row r="448" spans="1:17" x14ac:dyDescent="0.55000000000000004">
      <c r="A448">
        <v>294</v>
      </c>
      <c r="B448" t="s">
        <v>443</v>
      </c>
      <c r="C448">
        <v>349236</v>
      </c>
      <c r="E448" t="s">
        <v>17</v>
      </c>
      <c r="F448" t="s">
        <v>15</v>
      </c>
      <c r="G448">
        <v>24</v>
      </c>
      <c r="H448">
        <v>0</v>
      </c>
      <c r="I448">
        <f>IF(Table1[[#This Row],[Sex]]="female",1,0)</f>
        <v>1</v>
      </c>
      <c r="J448">
        <f>IF(Table1[[#This Row],[Sex]]="male",1,0)</f>
        <v>0</v>
      </c>
      <c r="K448">
        <v>3</v>
      </c>
      <c r="L448">
        <v>0</v>
      </c>
      <c r="M448">
        <v>0</v>
      </c>
      <c r="N448">
        <v>8.85</v>
      </c>
      <c r="O448">
        <f>IF(Table1[[#This Row],[Embarked]]="C",1,0)</f>
        <v>0</v>
      </c>
      <c r="P448">
        <f>IF(Table1[[#This Row],[Embarked]]="Q",1,0)</f>
        <v>0</v>
      </c>
      <c r="Q448">
        <f>IF(Table1[[#This Row],[Embarked]]="S",1,0)</f>
        <v>1</v>
      </c>
    </row>
    <row r="449" spans="1:17" x14ac:dyDescent="0.55000000000000004">
      <c r="A449">
        <v>295</v>
      </c>
      <c r="B449" t="s">
        <v>444</v>
      </c>
      <c r="C449">
        <v>349233</v>
      </c>
      <c r="E449" t="s">
        <v>13</v>
      </c>
      <c r="F449" t="s">
        <v>15</v>
      </c>
      <c r="G449">
        <v>24</v>
      </c>
      <c r="H449">
        <v>0</v>
      </c>
      <c r="I449">
        <f>IF(Table1[[#This Row],[Sex]]="female",1,0)</f>
        <v>0</v>
      </c>
      <c r="J449">
        <f>IF(Table1[[#This Row],[Sex]]="male",1,0)</f>
        <v>1</v>
      </c>
      <c r="K449">
        <v>3</v>
      </c>
      <c r="L449">
        <v>0</v>
      </c>
      <c r="M449">
        <v>0</v>
      </c>
      <c r="N449">
        <v>7.8958000000000004</v>
      </c>
      <c r="O449">
        <f>IF(Table1[[#This Row],[Embarked]]="C",1,0)</f>
        <v>0</v>
      </c>
      <c r="P449">
        <f>IF(Table1[[#This Row],[Embarked]]="Q",1,0)</f>
        <v>0</v>
      </c>
      <c r="Q449">
        <f>IF(Table1[[#This Row],[Embarked]]="S",1,0)</f>
        <v>1</v>
      </c>
    </row>
    <row r="450" spans="1:17" x14ac:dyDescent="0.55000000000000004">
      <c r="A450">
        <v>311</v>
      </c>
      <c r="B450" t="s">
        <v>469</v>
      </c>
      <c r="C450">
        <v>11767</v>
      </c>
      <c r="D450" t="s">
        <v>470</v>
      </c>
      <c r="E450" t="s">
        <v>17</v>
      </c>
      <c r="F450" t="s">
        <v>20</v>
      </c>
      <c r="G450">
        <v>24</v>
      </c>
      <c r="H450">
        <v>1</v>
      </c>
      <c r="I450">
        <f>IF(Table1[[#This Row],[Sex]]="female",1,0)</f>
        <v>1</v>
      </c>
      <c r="J450">
        <f>IF(Table1[[#This Row],[Sex]]="male",1,0)</f>
        <v>0</v>
      </c>
      <c r="K450">
        <v>1</v>
      </c>
      <c r="L450">
        <v>0</v>
      </c>
      <c r="M450">
        <v>0</v>
      </c>
      <c r="N450">
        <v>83.158299999999997</v>
      </c>
      <c r="O450">
        <f>IF(Table1[[#This Row],[Embarked]]="C",1,0)</f>
        <v>1</v>
      </c>
      <c r="P450">
        <f>IF(Table1[[#This Row],[Embarked]]="Q",1,0)</f>
        <v>0</v>
      </c>
      <c r="Q450">
        <f>IF(Table1[[#This Row],[Embarked]]="S",1,0)</f>
        <v>0</v>
      </c>
    </row>
    <row r="451" spans="1:17" x14ac:dyDescent="0.55000000000000004">
      <c r="A451">
        <v>317</v>
      </c>
      <c r="B451" t="s">
        <v>479</v>
      </c>
      <c r="C451">
        <v>244367</v>
      </c>
      <c r="E451" t="s">
        <v>17</v>
      </c>
      <c r="F451" t="s">
        <v>15</v>
      </c>
      <c r="G451">
        <v>24</v>
      </c>
      <c r="H451">
        <v>1</v>
      </c>
      <c r="I451">
        <f>IF(Table1[[#This Row],[Sex]]="female",1,0)</f>
        <v>1</v>
      </c>
      <c r="J451">
        <f>IF(Table1[[#This Row],[Sex]]="male",1,0)</f>
        <v>0</v>
      </c>
      <c r="K451">
        <v>2</v>
      </c>
      <c r="L451">
        <v>1</v>
      </c>
      <c r="M451">
        <v>0</v>
      </c>
      <c r="N451">
        <v>26</v>
      </c>
      <c r="O451">
        <f>IF(Table1[[#This Row],[Embarked]]="C",1,0)</f>
        <v>0</v>
      </c>
      <c r="P451">
        <f>IF(Table1[[#This Row],[Embarked]]="Q",1,0)</f>
        <v>0</v>
      </c>
      <c r="Q451">
        <f>IF(Table1[[#This Row],[Embarked]]="S",1,0)</f>
        <v>1</v>
      </c>
    </row>
    <row r="452" spans="1:17" x14ac:dyDescent="0.55000000000000004">
      <c r="A452">
        <v>342</v>
      </c>
      <c r="B452" t="s">
        <v>514</v>
      </c>
      <c r="C452">
        <v>19950</v>
      </c>
      <c r="D452" t="s">
        <v>57</v>
      </c>
      <c r="E452" t="s">
        <v>17</v>
      </c>
      <c r="F452" t="s">
        <v>15</v>
      </c>
      <c r="G452">
        <v>24</v>
      </c>
      <c r="H452">
        <v>1</v>
      </c>
      <c r="I452">
        <f>IF(Table1[[#This Row],[Sex]]="female",1,0)</f>
        <v>1</v>
      </c>
      <c r="J452">
        <f>IF(Table1[[#This Row],[Sex]]="male",1,0)</f>
        <v>0</v>
      </c>
      <c r="K452">
        <v>1</v>
      </c>
      <c r="L452">
        <v>3</v>
      </c>
      <c r="M452">
        <v>2</v>
      </c>
      <c r="N452">
        <v>263</v>
      </c>
      <c r="O452">
        <f>IF(Table1[[#This Row],[Embarked]]="C",1,0)</f>
        <v>0</v>
      </c>
      <c r="P452">
        <f>IF(Table1[[#This Row],[Embarked]]="Q",1,0)</f>
        <v>0</v>
      </c>
      <c r="Q452">
        <f>IF(Table1[[#This Row],[Embarked]]="S",1,0)</f>
        <v>1</v>
      </c>
    </row>
    <row r="453" spans="1:17" x14ac:dyDescent="0.55000000000000004">
      <c r="A453">
        <v>346</v>
      </c>
      <c r="B453" t="s">
        <v>518</v>
      </c>
      <c r="C453">
        <v>248733</v>
      </c>
      <c r="D453" t="s">
        <v>117</v>
      </c>
      <c r="E453" t="s">
        <v>17</v>
      </c>
      <c r="F453" t="s">
        <v>15</v>
      </c>
      <c r="G453">
        <v>24</v>
      </c>
      <c r="H453">
        <v>1</v>
      </c>
      <c r="I453">
        <f>IF(Table1[[#This Row],[Sex]]="female",1,0)</f>
        <v>1</v>
      </c>
      <c r="J453">
        <f>IF(Table1[[#This Row],[Sex]]="male",1,0)</f>
        <v>0</v>
      </c>
      <c r="K453">
        <v>2</v>
      </c>
      <c r="L453">
        <v>0</v>
      </c>
      <c r="M453">
        <v>0</v>
      </c>
      <c r="N453">
        <v>13</v>
      </c>
      <c r="O453">
        <f>IF(Table1[[#This Row],[Embarked]]="C",1,0)</f>
        <v>0</v>
      </c>
      <c r="P453">
        <f>IF(Table1[[#This Row],[Embarked]]="Q",1,0)</f>
        <v>0</v>
      </c>
      <c r="Q453">
        <f>IF(Table1[[#This Row],[Embarked]]="S",1,0)</f>
        <v>1</v>
      </c>
    </row>
    <row r="454" spans="1:17" x14ac:dyDescent="0.55000000000000004">
      <c r="A454">
        <v>370</v>
      </c>
      <c r="B454" t="s">
        <v>548</v>
      </c>
      <c r="C454" t="s">
        <v>549</v>
      </c>
      <c r="D454" t="s">
        <v>550</v>
      </c>
      <c r="E454" t="s">
        <v>17</v>
      </c>
      <c r="F454" t="s">
        <v>20</v>
      </c>
      <c r="G454">
        <v>24</v>
      </c>
      <c r="H454">
        <v>1</v>
      </c>
      <c r="I454">
        <f>IF(Table1[[#This Row],[Sex]]="female",1,0)</f>
        <v>1</v>
      </c>
      <c r="J454">
        <f>IF(Table1[[#This Row],[Sex]]="male",1,0)</f>
        <v>0</v>
      </c>
      <c r="K454">
        <v>1</v>
      </c>
      <c r="L454">
        <v>0</v>
      </c>
      <c r="M454">
        <v>0</v>
      </c>
      <c r="N454">
        <v>69.3</v>
      </c>
      <c r="O454">
        <f>IF(Table1[[#This Row],[Embarked]]="C",1,0)</f>
        <v>1</v>
      </c>
      <c r="P454">
        <f>IF(Table1[[#This Row],[Embarked]]="Q",1,0)</f>
        <v>0</v>
      </c>
      <c r="Q454">
        <f>IF(Table1[[#This Row],[Embarked]]="S",1,0)</f>
        <v>0</v>
      </c>
    </row>
    <row r="455" spans="1:17" x14ac:dyDescent="0.55000000000000004">
      <c r="A455">
        <v>395</v>
      </c>
      <c r="B455" t="s">
        <v>582</v>
      </c>
      <c r="C455" t="s">
        <v>34</v>
      </c>
      <c r="D455" t="s">
        <v>35</v>
      </c>
      <c r="E455" t="s">
        <v>17</v>
      </c>
      <c r="F455" t="s">
        <v>15</v>
      </c>
      <c r="G455">
        <v>24</v>
      </c>
      <c r="H455">
        <v>1</v>
      </c>
      <c r="I455">
        <f>IF(Table1[[#This Row],[Sex]]="female",1,0)</f>
        <v>1</v>
      </c>
      <c r="J455">
        <f>IF(Table1[[#This Row],[Sex]]="male",1,0)</f>
        <v>0</v>
      </c>
      <c r="K455">
        <v>3</v>
      </c>
      <c r="L455">
        <v>0</v>
      </c>
      <c r="M455">
        <v>2</v>
      </c>
      <c r="N455">
        <v>16.7</v>
      </c>
      <c r="O455">
        <f>IF(Table1[[#This Row],[Embarked]]="C",1,0)</f>
        <v>0</v>
      </c>
      <c r="P455">
        <f>IF(Table1[[#This Row],[Embarked]]="Q",1,0)</f>
        <v>0</v>
      </c>
      <c r="Q455">
        <f>IF(Table1[[#This Row],[Embarked]]="S",1,0)</f>
        <v>1</v>
      </c>
    </row>
    <row r="456" spans="1:17" x14ac:dyDescent="0.55000000000000004">
      <c r="A456">
        <v>438</v>
      </c>
      <c r="B456" t="s">
        <v>634</v>
      </c>
      <c r="C456">
        <v>29106</v>
      </c>
      <c r="E456" t="s">
        <v>17</v>
      </c>
      <c r="F456" t="s">
        <v>15</v>
      </c>
      <c r="G456">
        <v>24</v>
      </c>
      <c r="H456">
        <v>1</v>
      </c>
      <c r="I456">
        <f>IF(Table1[[#This Row],[Sex]]="female",1,0)</f>
        <v>1</v>
      </c>
      <c r="J456">
        <f>IF(Table1[[#This Row],[Sex]]="male",1,0)</f>
        <v>0</v>
      </c>
      <c r="K456">
        <v>2</v>
      </c>
      <c r="L456">
        <v>2</v>
      </c>
      <c r="M456">
        <v>3</v>
      </c>
      <c r="N456">
        <v>18.75</v>
      </c>
      <c r="O456">
        <f>IF(Table1[[#This Row],[Embarked]]="C",1,0)</f>
        <v>0</v>
      </c>
      <c r="P456">
        <f>IF(Table1[[#This Row],[Embarked]]="Q",1,0)</f>
        <v>0</v>
      </c>
      <c r="Q456">
        <f>IF(Table1[[#This Row],[Embarked]]="S",1,0)</f>
        <v>1</v>
      </c>
    </row>
    <row r="457" spans="1:17" x14ac:dyDescent="0.55000000000000004">
      <c r="A457">
        <v>500</v>
      </c>
      <c r="B457" t="s">
        <v>720</v>
      </c>
      <c r="C457">
        <v>350035</v>
      </c>
      <c r="E457" t="s">
        <v>13</v>
      </c>
      <c r="F457" t="s">
        <v>15</v>
      </c>
      <c r="G457">
        <v>24</v>
      </c>
      <c r="H457">
        <v>0</v>
      </c>
      <c r="I457">
        <f>IF(Table1[[#This Row],[Sex]]="female",1,0)</f>
        <v>0</v>
      </c>
      <c r="J457">
        <f>IF(Table1[[#This Row],[Sex]]="male",1,0)</f>
        <v>1</v>
      </c>
      <c r="K457">
        <v>3</v>
      </c>
      <c r="L457">
        <v>0</v>
      </c>
      <c r="M457">
        <v>0</v>
      </c>
      <c r="N457">
        <v>7.7957999999999998</v>
      </c>
      <c r="O457">
        <f>IF(Table1[[#This Row],[Embarked]]="C",1,0)</f>
        <v>0</v>
      </c>
      <c r="P457">
        <f>IF(Table1[[#This Row],[Embarked]]="Q",1,0)</f>
        <v>0</v>
      </c>
      <c r="Q457">
        <f>IF(Table1[[#This Row],[Embarked]]="S",1,0)</f>
        <v>1</v>
      </c>
    </row>
    <row r="458" spans="1:17" x14ac:dyDescent="0.55000000000000004">
      <c r="A458">
        <v>515</v>
      </c>
      <c r="B458" t="s">
        <v>741</v>
      </c>
      <c r="C458">
        <v>349209</v>
      </c>
      <c r="E458" t="s">
        <v>13</v>
      </c>
      <c r="F458" t="s">
        <v>15</v>
      </c>
      <c r="G458">
        <v>24</v>
      </c>
      <c r="H458">
        <v>0</v>
      </c>
      <c r="I458">
        <f>IF(Table1[[#This Row],[Sex]]="female",1,0)</f>
        <v>0</v>
      </c>
      <c r="J458">
        <f>IF(Table1[[#This Row],[Sex]]="male",1,0)</f>
        <v>1</v>
      </c>
      <c r="K458">
        <v>3</v>
      </c>
      <c r="L458">
        <v>0</v>
      </c>
      <c r="M458">
        <v>0</v>
      </c>
      <c r="N458">
        <v>7.4958</v>
      </c>
      <c r="O458">
        <f>IF(Table1[[#This Row],[Embarked]]="C",1,0)</f>
        <v>0</v>
      </c>
      <c r="P458">
        <f>IF(Table1[[#This Row],[Embarked]]="Q",1,0)</f>
        <v>0</v>
      </c>
      <c r="Q458">
        <f>IF(Table1[[#This Row],[Embarked]]="S",1,0)</f>
        <v>1</v>
      </c>
    </row>
    <row r="459" spans="1:17" x14ac:dyDescent="0.55000000000000004">
      <c r="A459">
        <v>566</v>
      </c>
      <c r="B459" t="s">
        <v>809</v>
      </c>
      <c r="C459" t="s">
        <v>810</v>
      </c>
      <c r="E459" t="s">
        <v>13</v>
      </c>
      <c r="F459" t="s">
        <v>15</v>
      </c>
      <c r="G459">
        <v>24</v>
      </c>
      <c r="H459">
        <v>0</v>
      </c>
      <c r="I459">
        <f>IF(Table1[[#This Row],[Sex]]="female",1,0)</f>
        <v>0</v>
      </c>
      <c r="J459">
        <f>IF(Table1[[#This Row],[Sex]]="male",1,0)</f>
        <v>1</v>
      </c>
      <c r="K459">
        <v>3</v>
      </c>
      <c r="L459">
        <v>2</v>
      </c>
      <c r="M459">
        <v>0</v>
      </c>
      <c r="N459">
        <v>24.15</v>
      </c>
      <c r="O459">
        <f>IF(Table1[[#This Row],[Embarked]]="C",1,0)</f>
        <v>0</v>
      </c>
      <c r="P459">
        <f>IF(Table1[[#This Row],[Embarked]]="Q",1,0)</f>
        <v>0</v>
      </c>
      <c r="Q459">
        <f>IF(Table1[[#This Row],[Embarked]]="S",1,0)</f>
        <v>1</v>
      </c>
    </row>
    <row r="460" spans="1:17" x14ac:dyDescent="0.55000000000000004">
      <c r="A460">
        <v>601</v>
      </c>
      <c r="B460" t="s">
        <v>859</v>
      </c>
      <c r="C460">
        <v>243847</v>
      </c>
      <c r="E460" t="s">
        <v>17</v>
      </c>
      <c r="F460" t="s">
        <v>15</v>
      </c>
      <c r="G460">
        <v>24</v>
      </c>
      <c r="H460">
        <v>1</v>
      </c>
      <c r="I460">
        <f>IF(Table1[[#This Row],[Sex]]="female",1,0)</f>
        <v>1</v>
      </c>
      <c r="J460">
        <f>IF(Table1[[#This Row],[Sex]]="male",1,0)</f>
        <v>0</v>
      </c>
      <c r="K460">
        <v>2</v>
      </c>
      <c r="L460">
        <v>2</v>
      </c>
      <c r="M460">
        <v>1</v>
      </c>
      <c r="N460">
        <v>27</v>
      </c>
      <c r="O460">
        <f>IF(Table1[[#This Row],[Embarked]]="C",1,0)</f>
        <v>0</v>
      </c>
      <c r="P460">
        <f>IF(Table1[[#This Row],[Embarked]]="Q",1,0)</f>
        <v>0</v>
      </c>
      <c r="Q460">
        <f>IF(Table1[[#This Row],[Embarked]]="S",1,0)</f>
        <v>1</v>
      </c>
    </row>
    <row r="461" spans="1:17" x14ac:dyDescent="0.55000000000000004">
      <c r="A461">
        <v>616</v>
      </c>
      <c r="B461" t="s">
        <v>875</v>
      </c>
      <c r="C461">
        <v>220845</v>
      </c>
      <c r="E461" t="s">
        <v>17</v>
      </c>
      <c r="F461" t="s">
        <v>15</v>
      </c>
      <c r="G461">
        <v>24</v>
      </c>
      <c r="H461">
        <v>1</v>
      </c>
      <c r="I461">
        <f>IF(Table1[[#This Row],[Sex]]="female",1,0)</f>
        <v>1</v>
      </c>
      <c r="J461">
        <f>IF(Table1[[#This Row],[Sex]]="male",1,0)</f>
        <v>0</v>
      </c>
      <c r="K461">
        <v>2</v>
      </c>
      <c r="L461">
        <v>1</v>
      </c>
      <c r="M461">
        <v>2</v>
      </c>
      <c r="N461">
        <v>65</v>
      </c>
      <c r="O461">
        <f>IF(Table1[[#This Row],[Embarked]]="C",1,0)</f>
        <v>0</v>
      </c>
      <c r="P461">
        <f>IF(Table1[[#This Row],[Embarked]]="Q",1,0)</f>
        <v>0</v>
      </c>
      <c r="Q461">
        <f>IF(Table1[[#This Row],[Embarked]]="S",1,0)</f>
        <v>1</v>
      </c>
    </row>
    <row r="462" spans="1:17" x14ac:dyDescent="0.55000000000000004">
      <c r="A462">
        <v>642</v>
      </c>
      <c r="B462" t="s">
        <v>907</v>
      </c>
      <c r="C462" t="s">
        <v>549</v>
      </c>
      <c r="D462" t="s">
        <v>550</v>
      </c>
      <c r="E462" t="s">
        <v>17</v>
      </c>
      <c r="F462" t="s">
        <v>20</v>
      </c>
      <c r="G462">
        <v>24</v>
      </c>
      <c r="H462">
        <v>1</v>
      </c>
      <c r="I462">
        <f>IF(Table1[[#This Row],[Sex]]="female",1,0)</f>
        <v>1</v>
      </c>
      <c r="J462">
        <f>IF(Table1[[#This Row],[Sex]]="male",1,0)</f>
        <v>0</v>
      </c>
      <c r="K462">
        <v>1</v>
      </c>
      <c r="L462">
        <v>0</v>
      </c>
      <c r="M462">
        <v>0</v>
      </c>
      <c r="N462">
        <v>69.3</v>
      </c>
      <c r="O462">
        <f>IF(Table1[[#This Row],[Embarked]]="C",1,0)</f>
        <v>1</v>
      </c>
      <c r="P462">
        <f>IF(Table1[[#This Row],[Embarked]]="Q",1,0)</f>
        <v>0</v>
      </c>
      <c r="Q462">
        <f>IF(Table1[[#This Row],[Embarked]]="S",1,0)</f>
        <v>0</v>
      </c>
    </row>
    <row r="463" spans="1:17" x14ac:dyDescent="0.55000000000000004">
      <c r="A463">
        <v>656</v>
      </c>
      <c r="B463" t="s">
        <v>924</v>
      </c>
      <c r="C463" t="s">
        <v>126</v>
      </c>
      <c r="E463" t="s">
        <v>13</v>
      </c>
      <c r="F463" t="s">
        <v>15</v>
      </c>
      <c r="G463">
        <v>24</v>
      </c>
      <c r="H463">
        <v>0</v>
      </c>
      <c r="I463">
        <f>IF(Table1[[#This Row],[Sex]]="female",1,0)</f>
        <v>0</v>
      </c>
      <c r="J463">
        <f>IF(Table1[[#This Row],[Sex]]="male",1,0)</f>
        <v>1</v>
      </c>
      <c r="K463">
        <v>2</v>
      </c>
      <c r="L463">
        <v>2</v>
      </c>
      <c r="M463">
        <v>0</v>
      </c>
      <c r="N463">
        <v>73.5</v>
      </c>
      <c r="O463">
        <f>IF(Table1[[#This Row],[Embarked]]="C",1,0)</f>
        <v>0</v>
      </c>
      <c r="P463">
        <f>IF(Table1[[#This Row],[Embarked]]="Q",1,0)</f>
        <v>0</v>
      </c>
      <c r="Q463">
        <f>IF(Table1[[#This Row],[Embarked]]="S",1,0)</f>
        <v>1</v>
      </c>
    </row>
    <row r="464" spans="1:17" x14ac:dyDescent="0.55000000000000004">
      <c r="A464">
        <v>711</v>
      </c>
      <c r="B464" t="s">
        <v>996</v>
      </c>
      <c r="C464" t="s">
        <v>997</v>
      </c>
      <c r="D464" t="s">
        <v>998</v>
      </c>
      <c r="E464" t="s">
        <v>17</v>
      </c>
      <c r="F464" t="s">
        <v>20</v>
      </c>
      <c r="G464">
        <v>24</v>
      </c>
      <c r="H464">
        <v>1</v>
      </c>
      <c r="I464">
        <f>IF(Table1[[#This Row],[Sex]]="female",1,0)</f>
        <v>1</v>
      </c>
      <c r="J464">
        <f>IF(Table1[[#This Row],[Sex]]="male",1,0)</f>
        <v>0</v>
      </c>
      <c r="K464">
        <v>1</v>
      </c>
      <c r="L464">
        <v>0</v>
      </c>
      <c r="M464">
        <v>0</v>
      </c>
      <c r="N464">
        <v>49.504199999999997</v>
      </c>
      <c r="O464">
        <f>IF(Table1[[#This Row],[Embarked]]="C",1,0)</f>
        <v>1</v>
      </c>
      <c r="P464">
        <f>IF(Table1[[#This Row],[Embarked]]="Q",1,0)</f>
        <v>0</v>
      </c>
      <c r="Q464">
        <f>IF(Table1[[#This Row],[Embarked]]="S",1,0)</f>
        <v>0</v>
      </c>
    </row>
    <row r="465" spans="1:17" x14ac:dyDescent="0.55000000000000004">
      <c r="A465">
        <v>744</v>
      </c>
      <c r="B465" t="s">
        <v>1037</v>
      </c>
      <c r="C465">
        <v>376566</v>
      </c>
      <c r="E465" t="s">
        <v>13</v>
      </c>
      <c r="F465" t="s">
        <v>15</v>
      </c>
      <c r="G465">
        <v>24</v>
      </c>
      <c r="H465">
        <v>0</v>
      </c>
      <c r="I465">
        <f>IF(Table1[[#This Row],[Sex]]="female",1,0)</f>
        <v>0</v>
      </c>
      <c r="J465">
        <f>IF(Table1[[#This Row],[Sex]]="male",1,0)</f>
        <v>1</v>
      </c>
      <c r="K465">
        <v>3</v>
      </c>
      <c r="L465">
        <v>1</v>
      </c>
      <c r="M465">
        <v>0</v>
      </c>
      <c r="N465">
        <v>16.100000000000001</v>
      </c>
      <c r="O465">
        <f>IF(Table1[[#This Row],[Embarked]]="C",1,0)</f>
        <v>0</v>
      </c>
      <c r="P465">
        <f>IF(Table1[[#This Row],[Embarked]]="Q",1,0)</f>
        <v>0</v>
      </c>
      <c r="Q465">
        <f>IF(Table1[[#This Row],[Embarked]]="S",1,0)</f>
        <v>1</v>
      </c>
    </row>
    <row r="466" spans="1:17" x14ac:dyDescent="0.55000000000000004">
      <c r="A466">
        <v>771</v>
      </c>
      <c r="B466" t="s">
        <v>1069</v>
      </c>
      <c r="C466">
        <v>345781</v>
      </c>
      <c r="E466" t="s">
        <v>13</v>
      </c>
      <c r="F466" t="s">
        <v>15</v>
      </c>
      <c r="G466">
        <v>24</v>
      </c>
      <c r="H466">
        <v>0</v>
      </c>
      <c r="I466">
        <f>IF(Table1[[#This Row],[Sex]]="female",1,0)</f>
        <v>0</v>
      </c>
      <c r="J466">
        <f>IF(Table1[[#This Row],[Sex]]="male",1,0)</f>
        <v>1</v>
      </c>
      <c r="K466">
        <v>3</v>
      </c>
      <c r="L466">
        <v>0</v>
      </c>
      <c r="M466">
        <v>0</v>
      </c>
      <c r="N466">
        <v>9.5</v>
      </c>
      <c r="O466">
        <f>IF(Table1[[#This Row],[Embarked]]="C",1,0)</f>
        <v>0</v>
      </c>
      <c r="P466">
        <f>IF(Table1[[#This Row],[Embarked]]="Q",1,0)</f>
        <v>0</v>
      </c>
      <c r="Q466">
        <f>IF(Table1[[#This Row],[Embarked]]="S",1,0)</f>
        <v>1</v>
      </c>
    </row>
    <row r="467" spans="1:17" x14ac:dyDescent="0.55000000000000004">
      <c r="A467">
        <v>859</v>
      </c>
      <c r="B467" t="s">
        <v>1181</v>
      </c>
      <c r="C467">
        <v>2666</v>
      </c>
      <c r="E467" t="s">
        <v>17</v>
      </c>
      <c r="F467" t="s">
        <v>20</v>
      </c>
      <c r="G467">
        <v>24</v>
      </c>
      <c r="H467">
        <v>1</v>
      </c>
      <c r="I467">
        <f>IF(Table1[[#This Row],[Sex]]="female",1,0)</f>
        <v>1</v>
      </c>
      <c r="J467">
        <f>IF(Table1[[#This Row],[Sex]]="male",1,0)</f>
        <v>0</v>
      </c>
      <c r="K467">
        <v>3</v>
      </c>
      <c r="L467">
        <v>0</v>
      </c>
      <c r="M467">
        <v>3</v>
      </c>
      <c r="N467">
        <v>19.258299999999998</v>
      </c>
      <c r="O467">
        <f>IF(Table1[[#This Row],[Embarked]]="C",1,0)</f>
        <v>1</v>
      </c>
      <c r="P467">
        <f>IF(Table1[[#This Row],[Embarked]]="Q",1,0)</f>
        <v>0</v>
      </c>
      <c r="Q467">
        <f>IF(Table1[[#This Row],[Embarked]]="S",1,0)</f>
        <v>0</v>
      </c>
    </row>
    <row r="468" spans="1:17" x14ac:dyDescent="0.55000000000000004">
      <c r="A468">
        <v>865</v>
      </c>
      <c r="B468" t="s">
        <v>1187</v>
      </c>
      <c r="C468">
        <v>233866</v>
      </c>
      <c r="E468" t="s">
        <v>13</v>
      </c>
      <c r="F468" t="s">
        <v>15</v>
      </c>
      <c r="G468">
        <v>24</v>
      </c>
      <c r="H468">
        <v>0</v>
      </c>
      <c r="I468">
        <f>IF(Table1[[#This Row],[Sex]]="female",1,0)</f>
        <v>0</v>
      </c>
      <c r="J468">
        <f>IF(Table1[[#This Row],[Sex]]="male",1,0)</f>
        <v>1</v>
      </c>
      <c r="K468">
        <v>2</v>
      </c>
      <c r="L468">
        <v>0</v>
      </c>
      <c r="M468">
        <v>0</v>
      </c>
      <c r="N468">
        <v>13</v>
      </c>
      <c r="O468">
        <f>IF(Table1[[#This Row],[Embarked]]="C",1,0)</f>
        <v>0</v>
      </c>
      <c r="P468">
        <f>IF(Table1[[#This Row],[Embarked]]="Q",1,0)</f>
        <v>0</v>
      </c>
      <c r="Q468">
        <f>IF(Table1[[#This Row],[Embarked]]="S",1,0)</f>
        <v>1</v>
      </c>
    </row>
    <row r="469" spans="1:17" x14ac:dyDescent="0.55000000000000004">
      <c r="A469">
        <v>297</v>
      </c>
      <c r="B469" t="s">
        <v>447</v>
      </c>
      <c r="C469">
        <v>2693</v>
      </c>
      <c r="E469" t="s">
        <v>13</v>
      </c>
      <c r="F469" t="s">
        <v>20</v>
      </c>
      <c r="G469">
        <v>23.5</v>
      </c>
      <c r="H469">
        <v>0</v>
      </c>
      <c r="I469">
        <f>IF(Table1[[#This Row],[Sex]]="female",1,0)</f>
        <v>0</v>
      </c>
      <c r="J469">
        <f>IF(Table1[[#This Row],[Sex]]="male",1,0)</f>
        <v>1</v>
      </c>
      <c r="K469">
        <v>3</v>
      </c>
      <c r="L469">
        <v>0</v>
      </c>
      <c r="M469">
        <v>0</v>
      </c>
      <c r="N469">
        <v>7.2291999999999996</v>
      </c>
      <c r="O469">
        <f>IF(Table1[[#This Row],[Embarked]]="C",1,0)</f>
        <v>1</v>
      </c>
      <c r="P469">
        <f>IF(Table1[[#This Row],[Embarked]]="Q",1,0)</f>
        <v>0</v>
      </c>
      <c r="Q469">
        <f>IF(Table1[[#This Row],[Embarked]]="S",1,0)</f>
        <v>0</v>
      </c>
    </row>
    <row r="470" spans="1:17" x14ac:dyDescent="0.55000000000000004">
      <c r="A470">
        <v>89</v>
      </c>
      <c r="B470" t="s">
        <v>146</v>
      </c>
      <c r="C470">
        <v>19950</v>
      </c>
      <c r="D470" t="s">
        <v>57</v>
      </c>
      <c r="E470" t="s">
        <v>17</v>
      </c>
      <c r="F470" t="s">
        <v>15</v>
      </c>
      <c r="G470">
        <v>23</v>
      </c>
      <c r="H470">
        <v>1</v>
      </c>
      <c r="I470">
        <f>IF(Table1[[#This Row],[Sex]]="female",1,0)</f>
        <v>1</v>
      </c>
      <c r="J470">
        <f>IF(Table1[[#This Row],[Sex]]="male",1,0)</f>
        <v>0</v>
      </c>
      <c r="K470">
        <v>1</v>
      </c>
      <c r="L470">
        <v>3</v>
      </c>
      <c r="M470">
        <v>2</v>
      </c>
      <c r="N470">
        <v>263</v>
      </c>
      <c r="O470">
        <f>IF(Table1[[#This Row],[Embarked]]="C",1,0)</f>
        <v>0</v>
      </c>
      <c r="P470">
        <f>IF(Table1[[#This Row],[Embarked]]="Q",1,0)</f>
        <v>0</v>
      </c>
      <c r="Q470">
        <f>IF(Table1[[#This Row],[Embarked]]="S",1,0)</f>
        <v>1</v>
      </c>
    </row>
    <row r="471" spans="1:17" x14ac:dyDescent="0.55000000000000004">
      <c r="A471">
        <v>98</v>
      </c>
      <c r="B471" t="s">
        <v>160</v>
      </c>
      <c r="C471" t="s">
        <v>161</v>
      </c>
      <c r="D471" t="s">
        <v>162</v>
      </c>
      <c r="E471" t="s">
        <v>13</v>
      </c>
      <c r="F471" t="s">
        <v>20</v>
      </c>
      <c r="G471">
        <v>23</v>
      </c>
      <c r="H471">
        <v>1</v>
      </c>
      <c r="I471">
        <f>IF(Table1[[#This Row],[Sex]]="female",1,0)</f>
        <v>0</v>
      </c>
      <c r="J471">
        <f>IF(Table1[[#This Row],[Sex]]="male",1,0)</f>
        <v>1</v>
      </c>
      <c r="K471">
        <v>1</v>
      </c>
      <c r="L471">
        <v>0</v>
      </c>
      <c r="M471">
        <v>1</v>
      </c>
      <c r="N471">
        <v>63.3583</v>
      </c>
      <c r="O471">
        <f>IF(Table1[[#This Row],[Embarked]]="C",1,0)</f>
        <v>1</v>
      </c>
      <c r="P471">
        <f>IF(Table1[[#This Row],[Embarked]]="Q",1,0)</f>
        <v>0</v>
      </c>
      <c r="Q471">
        <f>IF(Table1[[#This Row],[Embarked]]="S",1,0)</f>
        <v>0</v>
      </c>
    </row>
    <row r="472" spans="1:17" x14ac:dyDescent="0.55000000000000004">
      <c r="A472">
        <v>136</v>
      </c>
      <c r="B472" t="s">
        <v>212</v>
      </c>
      <c r="C472" t="s">
        <v>213</v>
      </c>
      <c r="E472" t="s">
        <v>13</v>
      </c>
      <c r="F472" t="s">
        <v>20</v>
      </c>
      <c r="G472">
        <v>23</v>
      </c>
      <c r="H472">
        <v>0</v>
      </c>
      <c r="I472">
        <f>IF(Table1[[#This Row],[Sex]]="female",1,0)</f>
        <v>0</v>
      </c>
      <c r="J472">
        <f>IF(Table1[[#This Row],[Sex]]="male",1,0)</f>
        <v>1</v>
      </c>
      <c r="K472">
        <v>2</v>
      </c>
      <c r="L472">
        <v>0</v>
      </c>
      <c r="M472">
        <v>0</v>
      </c>
      <c r="N472">
        <v>15.0458</v>
      </c>
      <c r="O472">
        <f>IF(Table1[[#This Row],[Embarked]]="C",1,0)</f>
        <v>1</v>
      </c>
      <c r="P472">
        <f>IF(Table1[[#This Row],[Embarked]]="Q",1,0)</f>
        <v>0</v>
      </c>
      <c r="Q472">
        <f>IF(Table1[[#This Row],[Embarked]]="S",1,0)</f>
        <v>0</v>
      </c>
    </row>
    <row r="473" spans="1:17" x14ac:dyDescent="0.55000000000000004">
      <c r="A473">
        <v>351</v>
      </c>
      <c r="B473" t="s">
        <v>524</v>
      </c>
      <c r="C473">
        <v>7267</v>
      </c>
      <c r="E473" t="s">
        <v>13</v>
      </c>
      <c r="F473" t="s">
        <v>15</v>
      </c>
      <c r="G473">
        <v>23</v>
      </c>
      <c r="H473">
        <v>0</v>
      </c>
      <c r="I473">
        <f>IF(Table1[[#This Row],[Sex]]="female",1,0)</f>
        <v>0</v>
      </c>
      <c r="J473">
        <f>IF(Table1[[#This Row],[Sex]]="male",1,0)</f>
        <v>1</v>
      </c>
      <c r="K473">
        <v>3</v>
      </c>
      <c r="L473">
        <v>0</v>
      </c>
      <c r="M473">
        <v>0</v>
      </c>
      <c r="N473">
        <v>9.2249999999999996</v>
      </c>
      <c r="O473">
        <f>IF(Table1[[#This Row],[Embarked]]="C",1,0)</f>
        <v>0</v>
      </c>
      <c r="P473">
        <f>IF(Table1[[#This Row],[Embarked]]="Q",1,0)</f>
        <v>0</v>
      </c>
      <c r="Q473">
        <f>IF(Table1[[#This Row],[Embarked]]="S",1,0)</f>
        <v>1</v>
      </c>
    </row>
    <row r="474" spans="1:17" x14ac:dyDescent="0.55000000000000004">
      <c r="A474">
        <v>394</v>
      </c>
      <c r="B474" t="s">
        <v>581</v>
      </c>
      <c r="C474">
        <v>35273</v>
      </c>
      <c r="D474" t="s">
        <v>328</v>
      </c>
      <c r="E474" t="s">
        <v>17</v>
      </c>
      <c r="F474" t="s">
        <v>20</v>
      </c>
      <c r="G474">
        <v>23</v>
      </c>
      <c r="H474">
        <v>1</v>
      </c>
      <c r="I474">
        <f>IF(Table1[[#This Row],[Sex]]="female",1,0)</f>
        <v>1</v>
      </c>
      <c r="J474">
        <f>IF(Table1[[#This Row],[Sex]]="male",1,0)</f>
        <v>0</v>
      </c>
      <c r="K474">
        <v>1</v>
      </c>
      <c r="L474">
        <v>1</v>
      </c>
      <c r="M474">
        <v>0</v>
      </c>
      <c r="N474">
        <v>113.27500000000001</v>
      </c>
      <c r="O474">
        <f>IF(Table1[[#This Row],[Embarked]]="C",1,0)</f>
        <v>1</v>
      </c>
      <c r="P474">
        <f>IF(Table1[[#This Row],[Embarked]]="Q",1,0)</f>
        <v>0</v>
      </c>
      <c r="Q474">
        <f>IF(Table1[[#This Row],[Embarked]]="S",1,0)</f>
        <v>0</v>
      </c>
    </row>
    <row r="475" spans="1:17" x14ac:dyDescent="0.55000000000000004">
      <c r="A475">
        <v>399</v>
      </c>
      <c r="B475" t="s">
        <v>586</v>
      </c>
      <c r="C475">
        <v>244278</v>
      </c>
      <c r="E475" t="s">
        <v>13</v>
      </c>
      <c r="F475" t="s">
        <v>15</v>
      </c>
      <c r="G475">
        <v>23</v>
      </c>
      <c r="H475">
        <v>0</v>
      </c>
      <c r="I475">
        <f>IF(Table1[[#This Row],[Sex]]="female",1,0)</f>
        <v>0</v>
      </c>
      <c r="J475">
        <f>IF(Table1[[#This Row],[Sex]]="male",1,0)</f>
        <v>1</v>
      </c>
      <c r="K475">
        <v>2</v>
      </c>
      <c r="L475">
        <v>0</v>
      </c>
      <c r="M475">
        <v>0</v>
      </c>
      <c r="N475">
        <v>10.5</v>
      </c>
      <c r="O475">
        <f>IF(Table1[[#This Row],[Embarked]]="C",1,0)</f>
        <v>0</v>
      </c>
      <c r="P475">
        <f>IF(Table1[[#This Row],[Embarked]]="Q",1,0)</f>
        <v>0</v>
      </c>
      <c r="Q475">
        <f>IF(Table1[[#This Row],[Embarked]]="S",1,0)</f>
        <v>1</v>
      </c>
    </row>
    <row r="476" spans="1:17" x14ac:dyDescent="0.55000000000000004">
      <c r="A476">
        <v>474</v>
      </c>
      <c r="B476" t="s">
        <v>683</v>
      </c>
      <c r="C476" t="s">
        <v>684</v>
      </c>
      <c r="D476" t="s">
        <v>442</v>
      </c>
      <c r="E476" t="s">
        <v>17</v>
      </c>
      <c r="F476" t="s">
        <v>20</v>
      </c>
      <c r="G476">
        <v>23</v>
      </c>
      <c r="H476">
        <v>1</v>
      </c>
      <c r="I476">
        <f>IF(Table1[[#This Row],[Sex]]="female",1,0)</f>
        <v>1</v>
      </c>
      <c r="J476">
        <f>IF(Table1[[#This Row],[Sex]]="male",1,0)</f>
        <v>0</v>
      </c>
      <c r="K476">
        <v>2</v>
      </c>
      <c r="L476">
        <v>0</v>
      </c>
      <c r="M476">
        <v>0</v>
      </c>
      <c r="N476">
        <v>13.791700000000001</v>
      </c>
      <c r="O476">
        <f>IF(Table1[[#This Row],[Embarked]]="C",1,0)</f>
        <v>1</v>
      </c>
      <c r="P476">
        <f>IF(Table1[[#This Row],[Embarked]]="Q",1,0)</f>
        <v>0</v>
      </c>
      <c r="Q476">
        <f>IF(Table1[[#This Row],[Embarked]]="S",1,0)</f>
        <v>0</v>
      </c>
    </row>
    <row r="477" spans="1:17" x14ac:dyDescent="0.55000000000000004">
      <c r="A477">
        <v>530</v>
      </c>
      <c r="B477" t="s">
        <v>762</v>
      </c>
      <c r="C477">
        <v>29104</v>
      </c>
      <c r="E477" t="s">
        <v>13</v>
      </c>
      <c r="F477" t="s">
        <v>15</v>
      </c>
      <c r="G477">
        <v>23</v>
      </c>
      <c r="H477">
        <v>0</v>
      </c>
      <c r="I477">
        <f>IF(Table1[[#This Row],[Sex]]="female",1,0)</f>
        <v>0</v>
      </c>
      <c r="J477">
        <f>IF(Table1[[#This Row],[Sex]]="male",1,0)</f>
        <v>1</v>
      </c>
      <c r="K477">
        <v>2</v>
      </c>
      <c r="L477">
        <v>2</v>
      </c>
      <c r="M477">
        <v>1</v>
      </c>
      <c r="N477">
        <v>11.5</v>
      </c>
      <c r="O477">
        <f>IF(Table1[[#This Row],[Embarked]]="C",1,0)</f>
        <v>0</v>
      </c>
      <c r="P477">
        <f>IF(Table1[[#This Row],[Embarked]]="Q",1,0)</f>
        <v>0</v>
      </c>
      <c r="Q477">
        <f>IF(Table1[[#This Row],[Embarked]]="S",1,0)</f>
        <v>1</v>
      </c>
    </row>
    <row r="478" spans="1:17" x14ac:dyDescent="0.55000000000000004">
      <c r="A478">
        <v>650</v>
      </c>
      <c r="B478" t="s">
        <v>917</v>
      </c>
      <c r="C478" t="s">
        <v>918</v>
      </c>
      <c r="E478" t="s">
        <v>17</v>
      </c>
      <c r="F478" t="s">
        <v>15</v>
      </c>
      <c r="G478">
        <v>23</v>
      </c>
      <c r="H478">
        <v>1</v>
      </c>
      <c r="I478">
        <f>IF(Table1[[#This Row],[Sex]]="female",1,0)</f>
        <v>1</v>
      </c>
      <c r="J478">
        <f>IF(Table1[[#This Row],[Sex]]="male",1,0)</f>
        <v>0</v>
      </c>
      <c r="K478">
        <v>3</v>
      </c>
      <c r="L478">
        <v>0</v>
      </c>
      <c r="M478">
        <v>0</v>
      </c>
      <c r="N478">
        <v>7.55</v>
      </c>
      <c r="O478">
        <f>IF(Table1[[#This Row],[Embarked]]="C",1,0)</f>
        <v>0</v>
      </c>
      <c r="P478">
        <f>IF(Table1[[#This Row],[Embarked]]="Q",1,0)</f>
        <v>0</v>
      </c>
      <c r="Q478">
        <f>IF(Table1[[#This Row],[Embarked]]="S",1,0)</f>
        <v>1</v>
      </c>
    </row>
    <row r="479" spans="1:17" x14ac:dyDescent="0.55000000000000004">
      <c r="A479">
        <v>659</v>
      </c>
      <c r="B479" t="s">
        <v>927</v>
      </c>
      <c r="C479">
        <v>29751</v>
      </c>
      <c r="E479" t="s">
        <v>13</v>
      </c>
      <c r="F479" t="s">
        <v>15</v>
      </c>
      <c r="G479">
        <v>23</v>
      </c>
      <c r="H479">
        <v>0</v>
      </c>
      <c r="I479">
        <f>IF(Table1[[#This Row],[Sex]]="female",1,0)</f>
        <v>0</v>
      </c>
      <c r="J479">
        <f>IF(Table1[[#This Row],[Sex]]="male",1,0)</f>
        <v>1</v>
      </c>
      <c r="K479">
        <v>2</v>
      </c>
      <c r="L479">
        <v>0</v>
      </c>
      <c r="M479">
        <v>0</v>
      </c>
      <c r="N479">
        <v>13</v>
      </c>
      <c r="O479">
        <f>IF(Table1[[#This Row],[Embarked]]="C",1,0)</f>
        <v>0</v>
      </c>
      <c r="P479">
        <f>IF(Table1[[#This Row],[Embarked]]="Q",1,0)</f>
        <v>0</v>
      </c>
      <c r="Q479">
        <f>IF(Table1[[#This Row],[Embarked]]="S",1,0)</f>
        <v>1</v>
      </c>
    </row>
    <row r="480" spans="1:17" x14ac:dyDescent="0.55000000000000004">
      <c r="A480">
        <v>734</v>
      </c>
      <c r="B480" t="s">
        <v>1024</v>
      </c>
      <c r="C480">
        <v>28425</v>
      </c>
      <c r="E480" t="s">
        <v>13</v>
      </c>
      <c r="F480" t="s">
        <v>15</v>
      </c>
      <c r="G480">
        <v>23</v>
      </c>
      <c r="H480">
        <v>0</v>
      </c>
      <c r="I480">
        <f>IF(Table1[[#This Row],[Sex]]="female",1,0)</f>
        <v>0</v>
      </c>
      <c r="J480">
        <f>IF(Table1[[#This Row],[Sex]]="male",1,0)</f>
        <v>1</v>
      </c>
      <c r="K480">
        <v>2</v>
      </c>
      <c r="L480">
        <v>0</v>
      </c>
      <c r="M480">
        <v>0</v>
      </c>
      <c r="N480">
        <v>13</v>
      </c>
      <c r="O480">
        <f>IF(Table1[[#This Row],[Embarked]]="C",1,0)</f>
        <v>0</v>
      </c>
      <c r="P480">
        <f>IF(Table1[[#This Row],[Embarked]]="Q",1,0)</f>
        <v>0</v>
      </c>
      <c r="Q480">
        <f>IF(Table1[[#This Row],[Embarked]]="S",1,0)</f>
        <v>1</v>
      </c>
    </row>
    <row r="481" spans="1:17" x14ac:dyDescent="0.55000000000000004">
      <c r="A481">
        <v>735</v>
      </c>
      <c r="B481" t="s">
        <v>1025</v>
      </c>
      <c r="C481">
        <v>233639</v>
      </c>
      <c r="E481" t="s">
        <v>13</v>
      </c>
      <c r="F481" t="s">
        <v>15</v>
      </c>
      <c r="G481">
        <v>23</v>
      </c>
      <c r="H481">
        <v>0</v>
      </c>
      <c r="I481">
        <f>IF(Table1[[#This Row],[Sex]]="female",1,0)</f>
        <v>0</v>
      </c>
      <c r="J481">
        <f>IF(Table1[[#This Row],[Sex]]="male",1,0)</f>
        <v>1</v>
      </c>
      <c r="K481">
        <v>2</v>
      </c>
      <c r="L481">
        <v>0</v>
      </c>
      <c r="M481">
        <v>0</v>
      </c>
      <c r="N481">
        <v>13</v>
      </c>
      <c r="O481">
        <f>IF(Table1[[#This Row],[Embarked]]="C",1,0)</f>
        <v>0</v>
      </c>
      <c r="P481">
        <f>IF(Table1[[#This Row],[Embarked]]="Q",1,0)</f>
        <v>0</v>
      </c>
      <c r="Q481">
        <f>IF(Table1[[#This Row],[Embarked]]="S",1,0)</f>
        <v>1</v>
      </c>
    </row>
    <row r="482" spans="1:17" x14ac:dyDescent="0.55000000000000004">
      <c r="A482">
        <v>754</v>
      </c>
      <c r="B482" t="s">
        <v>1050</v>
      </c>
      <c r="C482">
        <v>349204</v>
      </c>
      <c r="E482" t="s">
        <v>13</v>
      </c>
      <c r="F482" t="s">
        <v>15</v>
      </c>
      <c r="G482">
        <v>23</v>
      </c>
      <c r="H482">
        <v>0</v>
      </c>
      <c r="I482">
        <f>IF(Table1[[#This Row],[Sex]]="female",1,0)</f>
        <v>0</v>
      </c>
      <c r="J482">
        <f>IF(Table1[[#This Row],[Sex]]="male",1,0)</f>
        <v>1</v>
      </c>
      <c r="K482">
        <v>3</v>
      </c>
      <c r="L482">
        <v>0</v>
      </c>
      <c r="M482">
        <v>0</v>
      </c>
      <c r="N482">
        <v>7.8958000000000004</v>
      </c>
      <c r="O482">
        <f>IF(Table1[[#This Row],[Embarked]]="C",1,0)</f>
        <v>0</v>
      </c>
      <c r="P482">
        <f>IF(Table1[[#This Row],[Embarked]]="Q",1,0)</f>
        <v>0</v>
      </c>
      <c r="Q482">
        <f>IF(Table1[[#This Row],[Embarked]]="S",1,0)</f>
        <v>1</v>
      </c>
    </row>
    <row r="483" spans="1:17" x14ac:dyDescent="0.55000000000000004">
      <c r="A483">
        <v>817</v>
      </c>
      <c r="B483" t="s">
        <v>1127</v>
      </c>
      <c r="C483" t="s">
        <v>1128</v>
      </c>
      <c r="E483" t="s">
        <v>17</v>
      </c>
      <c r="F483" t="s">
        <v>15</v>
      </c>
      <c r="G483">
        <v>23</v>
      </c>
      <c r="H483">
        <v>0</v>
      </c>
      <c r="I483">
        <f>IF(Table1[[#This Row],[Sex]]="female",1,0)</f>
        <v>1</v>
      </c>
      <c r="J483">
        <f>IF(Table1[[#This Row],[Sex]]="male",1,0)</f>
        <v>0</v>
      </c>
      <c r="K483">
        <v>3</v>
      </c>
      <c r="L483">
        <v>0</v>
      </c>
      <c r="M483">
        <v>0</v>
      </c>
      <c r="N483">
        <v>7.9249999999999998</v>
      </c>
      <c r="O483">
        <f>IF(Table1[[#This Row],[Embarked]]="C",1,0)</f>
        <v>0</v>
      </c>
      <c r="P483">
        <f>IF(Table1[[#This Row],[Embarked]]="Q",1,0)</f>
        <v>0</v>
      </c>
      <c r="Q483">
        <f>IF(Table1[[#This Row],[Embarked]]="S",1,0)</f>
        <v>1</v>
      </c>
    </row>
    <row r="484" spans="1:17" x14ac:dyDescent="0.55000000000000004">
      <c r="A484">
        <v>834</v>
      </c>
      <c r="B484" t="s">
        <v>1148</v>
      </c>
      <c r="C484">
        <v>347468</v>
      </c>
      <c r="E484" t="s">
        <v>13</v>
      </c>
      <c r="F484" t="s">
        <v>15</v>
      </c>
      <c r="G484">
        <v>23</v>
      </c>
      <c r="H484">
        <v>0</v>
      </c>
      <c r="I484">
        <f>IF(Table1[[#This Row],[Sex]]="female",1,0)</f>
        <v>0</v>
      </c>
      <c r="J484">
        <f>IF(Table1[[#This Row],[Sex]]="male",1,0)</f>
        <v>1</v>
      </c>
      <c r="K484">
        <v>3</v>
      </c>
      <c r="L484">
        <v>0</v>
      </c>
      <c r="M484">
        <v>0</v>
      </c>
      <c r="N484">
        <v>7.8541999999999996</v>
      </c>
      <c r="O484">
        <f>IF(Table1[[#This Row],[Embarked]]="C",1,0)</f>
        <v>0</v>
      </c>
      <c r="P484">
        <f>IF(Table1[[#This Row],[Embarked]]="Q",1,0)</f>
        <v>0</v>
      </c>
      <c r="Q484">
        <f>IF(Table1[[#This Row],[Embarked]]="S",1,0)</f>
        <v>1</v>
      </c>
    </row>
    <row r="485" spans="1:17" x14ac:dyDescent="0.55000000000000004">
      <c r="A485">
        <v>1</v>
      </c>
      <c r="B485" t="s">
        <v>12</v>
      </c>
      <c r="C485" t="s">
        <v>14</v>
      </c>
      <c r="E485" t="s">
        <v>13</v>
      </c>
      <c r="F485" t="s">
        <v>15</v>
      </c>
      <c r="G485">
        <v>22</v>
      </c>
      <c r="H485">
        <v>0</v>
      </c>
      <c r="I485">
        <f>IF(Table1[[#This Row],[Sex]]="female",1,0)</f>
        <v>0</v>
      </c>
      <c r="J485">
        <f>IF(Table1[[#This Row],[Sex]]="male",1,0)</f>
        <v>1</v>
      </c>
      <c r="K485">
        <v>3</v>
      </c>
      <c r="L485">
        <v>1</v>
      </c>
      <c r="M485">
        <v>0</v>
      </c>
      <c r="N485">
        <v>7.25</v>
      </c>
      <c r="O485">
        <f>IF(Table1[[#This Row],[Embarked]]="C",1,0)</f>
        <v>0</v>
      </c>
      <c r="P485">
        <f>IF(Table1[[#This Row],[Embarked]]="Q",1,0)</f>
        <v>0</v>
      </c>
      <c r="Q485">
        <f>IF(Table1[[#This Row],[Embarked]]="S",1,0)</f>
        <v>1</v>
      </c>
    </row>
    <row r="486" spans="1:17" x14ac:dyDescent="0.55000000000000004">
      <c r="A486">
        <v>61</v>
      </c>
      <c r="B486" t="s">
        <v>106</v>
      </c>
      <c r="C486">
        <v>2669</v>
      </c>
      <c r="E486" t="s">
        <v>13</v>
      </c>
      <c r="F486" t="s">
        <v>20</v>
      </c>
      <c r="G486">
        <v>22</v>
      </c>
      <c r="H486">
        <v>0</v>
      </c>
      <c r="I486">
        <f>IF(Table1[[#This Row],[Sex]]="female",1,0)</f>
        <v>0</v>
      </c>
      <c r="J486">
        <f>IF(Table1[[#This Row],[Sex]]="male",1,0)</f>
        <v>1</v>
      </c>
      <c r="K486">
        <v>3</v>
      </c>
      <c r="L486">
        <v>0</v>
      </c>
      <c r="M486">
        <v>0</v>
      </c>
      <c r="N486">
        <v>7.2291999999999996</v>
      </c>
      <c r="O486">
        <f>IF(Table1[[#This Row],[Embarked]]="C",1,0)</f>
        <v>1</v>
      </c>
      <c r="P486">
        <f>IF(Table1[[#This Row],[Embarked]]="Q",1,0)</f>
        <v>0</v>
      </c>
      <c r="Q486">
        <f>IF(Table1[[#This Row],[Embarked]]="S",1,0)</f>
        <v>0</v>
      </c>
    </row>
    <row r="487" spans="1:17" x14ac:dyDescent="0.55000000000000004">
      <c r="A487">
        <v>81</v>
      </c>
      <c r="B487" t="s">
        <v>135</v>
      </c>
      <c r="C487">
        <v>345767</v>
      </c>
      <c r="E487" t="s">
        <v>13</v>
      </c>
      <c r="F487" t="s">
        <v>15</v>
      </c>
      <c r="G487">
        <v>22</v>
      </c>
      <c r="H487">
        <v>0</v>
      </c>
      <c r="I487">
        <f>IF(Table1[[#This Row],[Sex]]="female",1,0)</f>
        <v>0</v>
      </c>
      <c r="J487">
        <f>IF(Table1[[#This Row],[Sex]]="male",1,0)</f>
        <v>1</v>
      </c>
      <c r="K487">
        <v>3</v>
      </c>
      <c r="L487">
        <v>0</v>
      </c>
      <c r="M487">
        <v>0</v>
      </c>
      <c r="N487">
        <v>9</v>
      </c>
      <c r="O487">
        <f>IF(Table1[[#This Row],[Embarked]]="C",1,0)</f>
        <v>0</v>
      </c>
      <c r="P487">
        <f>IF(Table1[[#This Row],[Embarked]]="Q",1,0)</f>
        <v>0</v>
      </c>
      <c r="Q487">
        <f>IF(Table1[[#This Row],[Embarked]]="S",1,0)</f>
        <v>1</v>
      </c>
    </row>
    <row r="488" spans="1:17" x14ac:dyDescent="0.55000000000000004">
      <c r="A488">
        <v>113</v>
      </c>
      <c r="B488" t="s">
        <v>179</v>
      </c>
      <c r="C488">
        <v>324669</v>
      </c>
      <c r="E488" t="s">
        <v>13</v>
      </c>
      <c r="F488" t="s">
        <v>15</v>
      </c>
      <c r="G488">
        <v>22</v>
      </c>
      <c r="H488">
        <v>0</v>
      </c>
      <c r="I488">
        <f>IF(Table1[[#This Row],[Sex]]="female",1,0)</f>
        <v>0</v>
      </c>
      <c r="J488">
        <f>IF(Table1[[#This Row],[Sex]]="male",1,0)</f>
        <v>1</v>
      </c>
      <c r="K488">
        <v>3</v>
      </c>
      <c r="L488">
        <v>0</v>
      </c>
      <c r="M488">
        <v>0</v>
      </c>
      <c r="N488">
        <v>8.0500000000000007</v>
      </c>
      <c r="O488">
        <f>IF(Table1[[#This Row],[Embarked]]="C",1,0)</f>
        <v>0</v>
      </c>
      <c r="P488">
        <f>IF(Table1[[#This Row],[Embarked]]="Q",1,0)</f>
        <v>0</v>
      </c>
      <c r="Q488">
        <f>IF(Table1[[#This Row],[Embarked]]="S",1,0)</f>
        <v>1</v>
      </c>
    </row>
    <row r="489" spans="1:17" x14ac:dyDescent="0.55000000000000004">
      <c r="A489">
        <v>142</v>
      </c>
      <c r="B489" t="s">
        <v>222</v>
      </c>
      <c r="C489">
        <v>347081</v>
      </c>
      <c r="E489" t="s">
        <v>17</v>
      </c>
      <c r="F489" t="s">
        <v>15</v>
      </c>
      <c r="G489">
        <v>22</v>
      </c>
      <c r="H489">
        <v>1</v>
      </c>
      <c r="I489">
        <f>IF(Table1[[#This Row],[Sex]]="female",1,0)</f>
        <v>1</v>
      </c>
      <c r="J489">
        <f>IF(Table1[[#This Row],[Sex]]="male",1,0)</f>
        <v>0</v>
      </c>
      <c r="K489">
        <v>3</v>
      </c>
      <c r="L489">
        <v>0</v>
      </c>
      <c r="M489">
        <v>0</v>
      </c>
      <c r="N489">
        <v>7.75</v>
      </c>
      <c r="O489">
        <f>IF(Table1[[#This Row],[Embarked]]="C",1,0)</f>
        <v>0</v>
      </c>
      <c r="P489">
        <f>IF(Table1[[#This Row],[Embarked]]="Q",1,0)</f>
        <v>0</v>
      </c>
      <c r="Q489">
        <f>IF(Table1[[#This Row],[Embarked]]="S",1,0)</f>
        <v>1</v>
      </c>
    </row>
    <row r="490" spans="1:17" x14ac:dyDescent="0.55000000000000004">
      <c r="A490">
        <v>152</v>
      </c>
      <c r="B490" t="s">
        <v>236</v>
      </c>
      <c r="C490">
        <v>113776</v>
      </c>
      <c r="D490" t="s">
        <v>237</v>
      </c>
      <c r="E490" t="s">
        <v>17</v>
      </c>
      <c r="F490" t="s">
        <v>15</v>
      </c>
      <c r="G490">
        <v>22</v>
      </c>
      <c r="H490">
        <v>1</v>
      </c>
      <c r="I490">
        <f>IF(Table1[[#This Row],[Sex]]="female",1,0)</f>
        <v>1</v>
      </c>
      <c r="J490">
        <f>IF(Table1[[#This Row],[Sex]]="male",1,0)</f>
        <v>0</v>
      </c>
      <c r="K490">
        <v>1</v>
      </c>
      <c r="L490">
        <v>1</v>
      </c>
      <c r="M490">
        <v>0</v>
      </c>
      <c r="N490">
        <v>66.599999999999994</v>
      </c>
      <c r="O490">
        <f>IF(Table1[[#This Row],[Embarked]]="C",1,0)</f>
        <v>0</v>
      </c>
      <c r="P490">
        <f>IF(Table1[[#This Row],[Embarked]]="Q",1,0)</f>
        <v>0</v>
      </c>
      <c r="Q490">
        <f>IF(Table1[[#This Row],[Embarked]]="S",1,0)</f>
        <v>1</v>
      </c>
    </row>
    <row r="491" spans="1:17" x14ac:dyDescent="0.55000000000000004">
      <c r="A491">
        <v>213</v>
      </c>
      <c r="B491" t="s">
        <v>323</v>
      </c>
      <c r="C491" t="s">
        <v>324</v>
      </c>
      <c r="E491" t="s">
        <v>13</v>
      </c>
      <c r="F491" t="s">
        <v>15</v>
      </c>
      <c r="G491">
        <v>22</v>
      </c>
      <c r="H491">
        <v>0</v>
      </c>
      <c r="I491">
        <f>IF(Table1[[#This Row],[Sex]]="female",1,0)</f>
        <v>0</v>
      </c>
      <c r="J491">
        <f>IF(Table1[[#This Row],[Sex]]="male",1,0)</f>
        <v>1</v>
      </c>
      <c r="K491">
        <v>3</v>
      </c>
      <c r="L491">
        <v>0</v>
      </c>
      <c r="M491">
        <v>0</v>
      </c>
      <c r="N491">
        <v>7.25</v>
      </c>
      <c r="O491">
        <f>IF(Table1[[#This Row],[Embarked]]="C",1,0)</f>
        <v>0</v>
      </c>
      <c r="P491">
        <f>IF(Table1[[#This Row],[Embarked]]="Q",1,0)</f>
        <v>0</v>
      </c>
      <c r="Q491">
        <f>IF(Table1[[#This Row],[Embarked]]="S",1,0)</f>
        <v>1</v>
      </c>
    </row>
    <row r="492" spans="1:17" x14ac:dyDescent="0.55000000000000004">
      <c r="A492">
        <v>226</v>
      </c>
      <c r="B492" t="s">
        <v>343</v>
      </c>
      <c r="C492" t="s">
        <v>344</v>
      </c>
      <c r="E492" t="s">
        <v>13</v>
      </c>
      <c r="F492" t="s">
        <v>15</v>
      </c>
      <c r="G492">
        <v>22</v>
      </c>
      <c r="H492">
        <v>0</v>
      </c>
      <c r="I492">
        <f>IF(Table1[[#This Row],[Sex]]="female",1,0)</f>
        <v>0</v>
      </c>
      <c r="J492">
        <f>IF(Table1[[#This Row],[Sex]]="male",1,0)</f>
        <v>1</v>
      </c>
      <c r="K492">
        <v>3</v>
      </c>
      <c r="L492">
        <v>0</v>
      </c>
      <c r="M492">
        <v>0</v>
      </c>
      <c r="N492">
        <v>9.35</v>
      </c>
      <c r="O492">
        <f>IF(Table1[[#This Row],[Embarked]]="C",1,0)</f>
        <v>0</v>
      </c>
      <c r="P492">
        <f>IF(Table1[[#This Row],[Embarked]]="Q",1,0)</f>
        <v>0</v>
      </c>
      <c r="Q492">
        <f>IF(Table1[[#This Row],[Embarked]]="S",1,0)</f>
        <v>1</v>
      </c>
    </row>
    <row r="493" spans="1:17" x14ac:dyDescent="0.55000000000000004">
      <c r="A493">
        <v>244</v>
      </c>
      <c r="B493" t="s">
        <v>369</v>
      </c>
      <c r="C493" t="s">
        <v>370</v>
      </c>
      <c r="E493" t="s">
        <v>13</v>
      </c>
      <c r="F493" t="s">
        <v>15</v>
      </c>
      <c r="G493">
        <v>22</v>
      </c>
      <c r="H493">
        <v>0</v>
      </c>
      <c r="I493">
        <f>IF(Table1[[#This Row],[Sex]]="female",1,0)</f>
        <v>0</v>
      </c>
      <c r="J493">
        <f>IF(Table1[[#This Row],[Sex]]="male",1,0)</f>
        <v>1</v>
      </c>
      <c r="K493">
        <v>3</v>
      </c>
      <c r="L493">
        <v>0</v>
      </c>
      <c r="M493">
        <v>0</v>
      </c>
      <c r="N493">
        <v>7.125</v>
      </c>
      <c r="O493">
        <f>IF(Table1[[#This Row],[Embarked]]="C",1,0)</f>
        <v>0</v>
      </c>
      <c r="P493">
        <f>IF(Table1[[#This Row],[Embarked]]="Q",1,0)</f>
        <v>0</v>
      </c>
      <c r="Q493">
        <f>IF(Table1[[#This Row],[Embarked]]="S",1,0)</f>
        <v>1</v>
      </c>
    </row>
    <row r="494" spans="1:17" x14ac:dyDescent="0.55000000000000004">
      <c r="A494">
        <v>288</v>
      </c>
      <c r="B494" t="s">
        <v>434</v>
      </c>
      <c r="C494">
        <v>349206</v>
      </c>
      <c r="E494" t="s">
        <v>13</v>
      </c>
      <c r="F494" t="s">
        <v>15</v>
      </c>
      <c r="G494">
        <v>22</v>
      </c>
      <c r="H494">
        <v>0</v>
      </c>
      <c r="I494">
        <f>IF(Table1[[#This Row],[Sex]]="female",1,0)</f>
        <v>0</v>
      </c>
      <c r="J494">
        <f>IF(Table1[[#This Row],[Sex]]="male",1,0)</f>
        <v>1</v>
      </c>
      <c r="K494">
        <v>3</v>
      </c>
      <c r="L494">
        <v>0</v>
      </c>
      <c r="M494">
        <v>0</v>
      </c>
      <c r="N494">
        <v>7.8958000000000004</v>
      </c>
      <c r="O494">
        <f>IF(Table1[[#This Row],[Embarked]]="C",1,0)</f>
        <v>0</v>
      </c>
      <c r="P494">
        <f>IF(Table1[[#This Row],[Embarked]]="Q",1,0)</f>
        <v>0</v>
      </c>
      <c r="Q494">
        <f>IF(Table1[[#This Row],[Embarked]]="S",1,0)</f>
        <v>1</v>
      </c>
    </row>
    <row r="495" spans="1:17" x14ac:dyDescent="0.55000000000000004">
      <c r="A495">
        <v>290</v>
      </c>
      <c r="B495" t="s">
        <v>436</v>
      </c>
      <c r="C495">
        <v>370373</v>
      </c>
      <c r="E495" t="s">
        <v>17</v>
      </c>
      <c r="F495" t="s">
        <v>27</v>
      </c>
      <c r="G495">
        <v>22</v>
      </c>
      <c r="H495">
        <v>1</v>
      </c>
      <c r="I495">
        <f>IF(Table1[[#This Row],[Sex]]="female",1,0)</f>
        <v>1</v>
      </c>
      <c r="J495">
        <f>IF(Table1[[#This Row],[Sex]]="male",1,0)</f>
        <v>0</v>
      </c>
      <c r="K495">
        <v>3</v>
      </c>
      <c r="L495">
        <v>0</v>
      </c>
      <c r="M495">
        <v>0</v>
      </c>
      <c r="N495">
        <v>7.75</v>
      </c>
      <c r="O495">
        <f>IF(Table1[[#This Row],[Embarked]]="C",1,0)</f>
        <v>0</v>
      </c>
      <c r="P495">
        <f>IF(Table1[[#This Row],[Embarked]]="Q",1,0)</f>
        <v>1</v>
      </c>
      <c r="Q495">
        <f>IF(Table1[[#This Row],[Embarked]]="S",1,0)</f>
        <v>0</v>
      </c>
    </row>
    <row r="496" spans="1:17" x14ac:dyDescent="0.55000000000000004">
      <c r="A496">
        <v>321</v>
      </c>
      <c r="B496" t="s">
        <v>485</v>
      </c>
      <c r="C496" t="s">
        <v>486</v>
      </c>
      <c r="E496" t="s">
        <v>13</v>
      </c>
      <c r="F496" t="s">
        <v>15</v>
      </c>
      <c r="G496">
        <v>22</v>
      </c>
      <c r="H496">
        <v>0</v>
      </c>
      <c r="I496">
        <f>IF(Table1[[#This Row],[Sex]]="female",1,0)</f>
        <v>0</v>
      </c>
      <c r="J496">
        <f>IF(Table1[[#This Row],[Sex]]="male",1,0)</f>
        <v>1</v>
      </c>
      <c r="K496">
        <v>3</v>
      </c>
      <c r="L496">
        <v>0</v>
      </c>
      <c r="M496">
        <v>0</v>
      </c>
      <c r="N496">
        <v>7.25</v>
      </c>
      <c r="O496">
        <f>IF(Table1[[#This Row],[Embarked]]="C",1,0)</f>
        <v>0</v>
      </c>
      <c r="P496">
        <f>IF(Table1[[#This Row],[Embarked]]="Q",1,0)</f>
        <v>0</v>
      </c>
      <c r="Q496">
        <f>IF(Table1[[#This Row],[Embarked]]="S",1,0)</f>
        <v>1</v>
      </c>
    </row>
    <row r="497" spans="1:17" x14ac:dyDescent="0.55000000000000004">
      <c r="A497">
        <v>324</v>
      </c>
      <c r="B497" t="s">
        <v>489</v>
      </c>
      <c r="C497">
        <v>248738</v>
      </c>
      <c r="E497" t="s">
        <v>17</v>
      </c>
      <c r="F497" t="s">
        <v>15</v>
      </c>
      <c r="G497">
        <v>22</v>
      </c>
      <c r="H497">
        <v>1</v>
      </c>
      <c r="I497">
        <f>IF(Table1[[#This Row],[Sex]]="female",1,0)</f>
        <v>1</v>
      </c>
      <c r="J497">
        <f>IF(Table1[[#This Row],[Sex]]="male",1,0)</f>
        <v>0</v>
      </c>
      <c r="K497">
        <v>2</v>
      </c>
      <c r="L497">
        <v>1</v>
      </c>
      <c r="M497">
        <v>1</v>
      </c>
      <c r="N497">
        <v>29</v>
      </c>
      <c r="O497">
        <f>IF(Table1[[#This Row],[Embarked]]="C",1,0)</f>
        <v>0</v>
      </c>
      <c r="P497">
        <f>IF(Table1[[#This Row],[Embarked]]="Q",1,0)</f>
        <v>0</v>
      </c>
      <c r="Q497">
        <f>IF(Table1[[#This Row],[Embarked]]="S",1,0)</f>
        <v>1</v>
      </c>
    </row>
    <row r="498" spans="1:17" x14ac:dyDescent="0.55000000000000004">
      <c r="A498">
        <v>357</v>
      </c>
      <c r="B498" t="s">
        <v>531</v>
      </c>
      <c r="C498">
        <v>113505</v>
      </c>
      <c r="D498" t="s">
        <v>260</v>
      </c>
      <c r="E498" t="s">
        <v>17</v>
      </c>
      <c r="F498" t="s">
        <v>15</v>
      </c>
      <c r="G498">
        <v>22</v>
      </c>
      <c r="H498">
        <v>1</v>
      </c>
      <c r="I498">
        <f>IF(Table1[[#This Row],[Sex]]="female",1,0)</f>
        <v>1</v>
      </c>
      <c r="J498">
        <f>IF(Table1[[#This Row],[Sex]]="male",1,0)</f>
        <v>0</v>
      </c>
      <c r="K498">
        <v>1</v>
      </c>
      <c r="L498">
        <v>0</v>
      </c>
      <c r="M498">
        <v>1</v>
      </c>
      <c r="N498">
        <v>55</v>
      </c>
      <c r="O498">
        <f>IF(Table1[[#This Row],[Embarked]]="C",1,0)</f>
        <v>0</v>
      </c>
      <c r="P498">
        <f>IF(Table1[[#This Row],[Embarked]]="Q",1,0)</f>
        <v>0</v>
      </c>
      <c r="Q498">
        <f>IF(Table1[[#This Row],[Embarked]]="S",1,0)</f>
        <v>1</v>
      </c>
    </row>
    <row r="499" spans="1:17" x14ac:dyDescent="0.55000000000000004">
      <c r="A499">
        <v>374</v>
      </c>
      <c r="B499" t="s">
        <v>555</v>
      </c>
      <c r="C499" t="s">
        <v>409</v>
      </c>
      <c r="E499" t="s">
        <v>13</v>
      </c>
      <c r="F499" t="s">
        <v>20</v>
      </c>
      <c r="G499">
        <v>22</v>
      </c>
      <c r="H499">
        <v>0</v>
      </c>
      <c r="I499">
        <f>IF(Table1[[#This Row],[Sex]]="female",1,0)</f>
        <v>0</v>
      </c>
      <c r="J499">
        <f>IF(Table1[[#This Row],[Sex]]="male",1,0)</f>
        <v>1</v>
      </c>
      <c r="K499">
        <v>1</v>
      </c>
      <c r="L499">
        <v>0</v>
      </c>
      <c r="M499">
        <v>0</v>
      </c>
      <c r="N499">
        <v>135.63329999999999</v>
      </c>
      <c r="O499">
        <f>IF(Table1[[#This Row],[Embarked]]="C",1,0)</f>
        <v>1</v>
      </c>
      <c r="P499">
        <f>IF(Table1[[#This Row],[Embarked]]="Q",1,0)</f>
        <v>0</v>
      </c>
      <c r="Q499">
        <f>IF(Table1[[#This Row],[Embarked]]="S",1,0)</f>
        <v>0</v>
      </c>
    </row>
    <row r="500" spans="1:17" x14ac:dyDescent="0.55000000000000004">
      <c r="A500">
        <v>377</v>
      </c>
      <c r="B500" t="s">
        <v>558</v>
      </c>
      <c r="C500" t="s">
        <v>559</v>
      </c>
      <c r="E500" t="s">
        <v>17</v>
      </c>
      <c r="F500" t="s">
        <v>15</v>
      </c>
      <c r="G500">
        <v>22</v>
      </c>
      <c r="H500">
        <v>1</v>
      </c>
      <c r="I500">
        <f>IF(Table1[[#This Row],[Sex]]="female",1,0)</f>
        <v>1</v>
      </c>
      <c r="J500">
        <f>IF(Table1[[#This Row],[Sex]]="male",1,0)</f>
        <v>0</v>
      </c>
      <c r="K500">
        <v>3</v>
      </c>
      <c r="L500">
        <v>0</v>
      </c>
      <c r="M500">
        <v>0</v>
      </c>
      <c r="N500">
        <v>7.25</v>
      </c>
      <c r="O500">
        <f>IF(Table1[[#This Row],[Embarked]]="C",1,0)</f>
        <v>0</v>
      </c>
      <c r="P500">
        <f>IF(Table1[[#This Row],[Embarked]]="Q",1,0)</f>
        <v>0</v>
      </c>
      <c r="Q500">
        <f>IF(Table1[[#This Row],[Embarked]]="S",1,0)</f>
        <v>1</v>
      </c>
    </row>
    <row r="501" spans="1:17" x14ac:dyDescent="0.55000000000000004">
      <c r="A501">
        <v>396</v>
      </c>
      <c r="B501" t="s">
        <v>583</v>
      </c>
      <c r="C501">
        <v>350052</v>
      </c>
      <c r="E501" t="s">
        <v>13</v>
      </c>
      <c r="F501" t="s">
        <v>15</v>
      </c>
      <c r="G501">
        <v>22</v>
      </c>
      <c r="H501">
        <v>0</v>
      </c>
      <c r="I501">
        <f>IF(Table1[[#This Row],[Sex]]="female",1,0)</f>
        <v>0</v>
      </c>
      <c r="J501">
        <f>IF(Table1[[#This Row],[Sex]]="male",1,0)</f>
        <v>1</v>
      </c>
      <c r="K501">
        <v>3</v>
      </c>
      <c r="L501">
        <v>0</v>
      </c>
      <c r="M501">
        <v>0</v>
      </c>
      <c r="N501">
        <v>7.7957999999999998</v>
      </c>
      <c r="O501">
        <f>IF(Table1[[#This Row],[Embarked]]="C",1,0)</f>
        <v>0</v>
      </c>
      <c r="P501">
        <f>IF(Table1[[#This Row],[Embarked]]="Q",1,0)</f>
        <v>0</v>
      </c>
      <c r="Q501">
        <f>IF(Table1[[#This Row],[Embarked]]="S",1,0)</f>
        <v>1</v>
      </c>
    </row>
    <row r="502" spans="1:17" x14ac:dyDescent="0.55000000000000004">
      <c r="A502">
        <v>475</v>
      </c>
      <c r="B502" t="s">
        <v>685</v>
      </c>
      <c r="C502">
        <v>7553</v>
      </c>
      <c r="E502" t="s">
        <v>17</v>
      </c>
      <c r="F502" t="s">
        <v>15</v>
      </c>
      <c r="G502">
        <v>22</v>
      </c>
      <c r="H502">
        <v>0</v>
      </c>
      <c r="I502">
        <f>IF(Table1[[#This Row],[Sex]]="female",1,0)</f>
        <v>1</v>
      </c>
      <c r="J502">
        <f>IF(Table1[[#This Row],[Sex]]="male",1,0)</f>
        <v>0</v>
      </c>
      <c r="K502">
        <v>3</v>
      </c>
      <c r="L502">
        <v>0</v>
      </c>
      <c r="M502">
        <v>0</v>
      </c>
      <c r="N502">
        <v>9.8375000000000004</v>
      </c>
      <c r="O502">
        <f>IF(Table1[[#This Row],[Embarked]]="C",1,0)</f>
        <v>0</v>
      </c>
      <c r="P502">
        <f>IF(Table1[[#This Row],[Embarked]]="Q",1,0)</f>
        <v>0</v>
      </c>
      <c r="Q502">
        <f>IF(Table1[[#This Row],[Embarked]]="S",1,0)</f>
        <v>1</v>
      </c>
    </row>
    <row r="503" spans="1:17" x14ac:dyDescent="0.55000000000000004">
      <c r="A503">
        <v>479</v>
      </c>
      <c r="B503" t="s">
        <v>690</v>
      </c>
      <c r="C503">
        <v>350060</v>
      </c>
      <c r="E503" t="s">
        <v>13</v>
      </c>
      <c r="F503" t="s">
        <v>15</v>
      </c>
      <c r="G503">
        <v>22</v>
      </c>
      <c r="H503">
        <v>0</v>
      </c>
      <c r="I503">
        <f>IF(Table1[[#This Row],[Sex]]="female",1,0)</f>
        <v>0</v>
      </c>
      <c r="J503">
        <f>IF(Table1[[#This Row],[Sex]]="male",1,0)</f>
        <v>1</v>
      </c>
      <c r="K503">
        <v>3</v>
      </c>
      <c r="L503">
        <v>0</v>
      </c>
      <c r="M503">
        <v>0</v>
      </c>
      <c r="N503">
        <v>7.5208000000000004</v>
      </c>
      <c r="O503">
        <f>IF(Table1[[#This Row],[Embarked]]="C",1,0)</f>
        <v>0</v>
      </c>
      <c r="P503">
        <f>IF(Table1[[#This Row],[Embarked]]="Q",1,0)</f>
        <v>0</v>
      </c>
      <c r="Q503">
        <f>IF(Table1[[#This Row],[Embarked]]="S",1,0)</f>
        <v>1</v>
      </c>
    </row>
    <row r="504" spans="1:17" x14ac:dyDescent="0.55000000000000004">
      <c r="A504">
        <v>522</v>
      </c>
      <c r="B504" t="s">
        <v>751</v>
      </c>
      <c r="C504">
        <v>349252</v>
      </c>
      <c r="E504" t="s">
        <v>13</v>
      </c>
      <c r="F504" t="s">
        <v>15</v>
      </c>
      <c r="G504">
        <v>22</v>
      </c>
      <c r="H504">
        <v>0</v>
      </c>
      <c r="I504">
        <f>IF(Table1[[#This Row],[Sex]]="female",1,0)</f>
        <v>0</v>
      </c>
      <c r="J504">
        <f>IF(Table1[[#This Row],[Sex]]="male",1,0)</f>
        <v>1</v>
      </c>
      <c r="K504">
        <v>3</v>
      </c>
      <c r="L504">
        <v>0</v>
      </c>
      <c r="M504">
        <v>0</v>
      </c>
      <c r="N504">
        <v>7.8958000000000004</v>
      </c>
      <c r="O504">
        <f>IF(Table1[[#This Row],[Embarked]]="C",1,0)</f>
        <v>0</v>
      </c>
      <c r="P504">
        <f>IF(Table1[[#This Row],[Embarked]]="Q",1,0)</f>
        <v>0</v>
      </c>
      <c r="Q504">
        <f>IF(Table1[[#This Row],[Embarked]]="S",1,0)</f>
        <v>1</v>
      </c>
    </row>
    <row r="505" spans="1:17" x14ac:dyDescent="0.55000000000000004">
      <c r="A505">
        <v>540</v>
      </c>
      <c r="B505" t="s">
        <v>774</v>
      </c>
      <c r="C505">
        <v>13568</v>
      </c>
      <c r="D505" t="s">
        <v>775</v>
      </c>
      <c r="E505" t="s">
        <v>17</v>
      </c>
      <c r="F505" t="s">
        <v>20</v>
      </c>
      <c r="G505">
        <v>22</v>
      </c>
      <c r="H505">
        <v>1</v>
      </c>
      <c r="I505">
        <f>IF(Table1[[#This Row],[Sex]]="female",1,0)</f>
        <v>1</v>
      </c>
      <c r="J505">
        <f>IF(Table1[[#This Row],[Sex]]="male",1,0)</f>
        <v>0</v>
      </c>
      <c r="K505">
        <v>1</v>
      </c>
      <c r="L505">
        <v>0</v>
      </c>
      <c r="M505">
        <v>2</v>
      </c>
      <c r="N505">
        <v>49.5</v>
      </c>
      <c r="O505">
        <f>IF(Table1[[#This Row],[Embarked]]="C",1,0)</f>
        <v>1</v>
      </c>
      <c r="P505">
        <f>IF(Table1[[#This Row],[Embarked]]="Q",1,0)</f>
        <v>0</v>
      </c>
      <c r="Q505">
        <f>IF(Table1[[#This Row],[Embarked]]="S",1,0)</f>
        <v>0</v>
      </c>
    </row>
    <row r="506" spans="1:17" x14ac:dyDescent="0.55000000000000004">
      <c r="A506">
        <v>554</v>
      </c>
      <c r="B506" t="s">
        <v>794</v>
      </c>
      <c r="C506">
        <v>2620</v>
      </c>
      <c r="E506" t="s">
        <v>13</v>
      </c>
      <c r="F506" t="s">
        <v>20</v>
      </c>
      <c r="G506">
        <v>22</v>
      </c>
      <c r="H506">
        <v>1</v>
      </c>
      <c r="I506">
        <f>IF(Table1[[#This Row],[Sex]]="female",1,0)</f>
        <v>0</v>
      </c>
      <c r="J506">
        <f>IF(Table1[[#This Row],[Sex]]="male",1,0)</f>
        <v>1</v>
      </c>
      <c r="K506">
        <v>3</v>
      </c>
      <c r="L506">
        <v>0</v>
      </c>
      <c r="M506">
        <v>0</v>
      </c>
      <c r="N506">
        <v>7.2249999999999996</v>
      </c>
      <c r="O506">
        <f>IF(Table1[[#This Row],[Embarked]]="C",1,0)</f>
        <v>1</v>
      </c>
      <c r="P506">
        <f>IF(Table1[[#This Row],[Embarked]]="Q",1,0)</f>
        <v>0</v>
      </c>
      <c r="Q506">
        <f>IF(Table1[[#This Row],[Embarked]]="S",1,0)</f>
        <v>0</v>
      </c>
    </row>
    <row r="507" spans="1:17" x14ac:dyDescent="0.55000000000000004">
      <c r="A507">
        <v>555</v>
      </c>
      <c r="B507" t="s">
        <v>795</v>
      </c>
      <c r="C507">
        <v>347085</v>
      </c>
      <c r="E507" t="s">
        <v>17</v>
      </c>
      <c r="F507" t="s">
        <v>15</v>
      </c>
      <c r="G507">
        <v>22</v>
      </c>
      <c r="H507">
        <v>1</v>
      </c>
      <c r="I507">
        <f>IF(Table1[[#This Row],[Sex]]="female",1,0)</f>
        <v>1</v>
      </c>
      <c r="J507">
        <f>IF(Table1[[#This Row],[Sex]]="male",1,0)</f>
        <v>0</v>
      </c>
      <c r="K507">
        <v>3</v>
      </c>
      <c r="L507">
        <v>0</v>
      </c>
      <c r="M507">
        <v>0</v>
      </c>
      <c r="N507">
        <v>7.7750000000000004</v>
      </c>
      <c r="O507">
        <f>IF(Table1[[#This Row],[Embarked]]="C",1,0)</f>
        <v>0</v>
      </c>
      <c r="P507">
        <f>IF(Table1[[#This Row],[Embarked]]="Q",1,0)</f>
        <v>0</v>
      </c>
      <c r="Q507">
        <f>IF(Table1[[#This Row],[Embarked]]="S",1,0)</f>
        <v>1</v>
      </c>
    </row>
    <row r="508" spans="1:17" x14ac:dyDescent="0.55000000000000004">
      <c r="A508">
        <v>589</v>
      </c>
      <c r="B508" t="s">
        <v>842</v>
      </c>
      <c r="C508">
        <v>14973</v>
      </c>
      <c r="E508" t="s">
        <v>13</v>
      </c>
      <c r="F508" t="s">
        <v>15</v>
      </c>
      <c r="G508">
        <v>22</v>
      </c>
      <c r="H508">
        <v>0</v>
      </c>
      <c r="I508">
        <f>IF(Table1[[#This Row],[Sex]]="female",1,0)</f>
        <v>0</v>
      </c>
      <c r="J508">
        <f>IF(Table1[[#This Row],[Sex]]="male",1,0)</f>
        <v>1</v>
      </c>
      <c r="K508">
        <v>3</v>
      </c>
      <c r="L508">
        <v>0</v>
      </c>
      <c r="M508">
        <v>0</v>
      </c>
      <c r="N508">
        <v>8.0500000000000007</v>
      </c>
      <c r="O508">
        <f>IF(Table1[[#This Row],[Embarked]]="C",1,0)</f>
        <v>0</v>
      </c>
      <c r="P508">
        <f>IF(Table1[[#This Row],[Embarked]]="Q",1,0)</f>
        <v>0</v>
      </c>
      <c r="Q508">
        <f>IF(Table1[[#This Row],[Embarked]]="S",1,0)</f>
        <v>1</v>
      </c>
    </row>
    <row r="509" spans="1:17" x14ac:dyDescent="0.55000000000000004">
      <c r="A509">
        <v>609</v>
      </c>
      <c r="B509" t="s">
        <v>867</v>
      </c>
      <c r="C509" t="s">
        <v>80</v>
      </c>
      <c r="E509" t="s">
        <v>17</v>
      </c>
      <c r="F509" t="s">
        <v>20</v>
      </c>
      <c r="G509">
        <v>22</v>
      </c>
      <c r="H509">
        <v>1</v>
      </c>
      <c r="I509">
        <f>IF(Table1[[#This Row],[Sex]]="female",1,0)</f>
        <v>1</v>
      </c>
      <c r="J509">
        <f>IF(Table1[[#This Row],[Sex]]="male",1,0)</f>
        <v>0</v>
      </c>
      <c r="K509">
        <v>2</v>
      </c>
      <c r="L509">
        <v>1</v>
      </c>
      <c r="M509">
        <v>2</v>
      </c>
      <c r="N509">
        <v>41.5792</v>
      </c>
      <c r="O509">
        <f>IF(Table1[[#This Row],[Embarked]]="C",1,0)</f>
        <v>1</v>
      </c>
      <c r="P509">
        <f>IF(Table1[[#This Row],[Embarked]]="Q",1,0)</f>
        <v>0</v>
      </c>
      <c r="Q509">
        <f>IF(Table1[[#This Row],[Embarked]]="S",1,0)</f>
        <v>0</v>
      </c>
    </row>
    <row r="510" spans="1:17" x14ac:dyDescent="0.55000000000000004">
      <c r="A510">
        <v>709</v>
      </c>
      <c r="B510" t="s">
        <v>994</v>
      </c>
      <c r="C510">
        <v>113781</v>
      </c>
      <c r="E510" t="s">
        <v>17</v>
      </c>
      <c r="F510" t="s">
        <v>15</v>
      </c>
      <c r="G510">
        <v>22</v>
      </c>
      <c r="H510">
        <v>1</v>
      </c>
      <c r="I510">
        <f>IF(Table1[[#This Row],[Sex]]="female",1,0)</f>
        <v>1</v>
      </c>
      <c r="J510">
        <f>IF(Table1[[#This Row],[Sex]]="male",1,0)</f>
        <v>0</v>
      </c>
      <c r="K510">
        <v>1</v>
      </c>
      <c r="L510">
        <v>0</v>
      </c>
      <c r="M510">
        <v>0</v>
      </c>
      <c r="N510">
        <v>151.55000000000001</v>
      </c>
      <c r="O510">
        <f>IF(Table1[[#This Row],[Embarked]]="C",1,0)</f>
        <v>0</v>
      </c>
      <c r="P510">
        <f>IF(Table1[[#This Row],[Embarked]]="Q",1,0)</f>
        <v>0</v>
      </c>
      <c r="Q510">
        <f>IF(Table1[[#This Row],[Embarked]]="S",1,0)</f>
        <v>1</v>
      </c>
    </row>
    <row r="511" spans="1:17" x14ac:dyDescent="0.55000000000000004">
      <c r="A511">
        <v>883</v>
      </c>
      <c r="B511" t="s">
        <v>1209</v>
      </c>
      <c r="C511">
        <v>7552</v>
      </c>
      <c r="E511" t="s">
        <v>17</v>
      </c>
      <c r="F511" t="s">
        <v>15</v>
      </c>
      <c r="G511">
        <v>22</v>
      </c>
      <c r="H511">
        <v>0</v>
      </c>
      <c r="I511">
        <f>IF(Table1[[#This Row],[Sex]]="female",1,0)</f>
        <v>1</v>
      </c>
      <c r="J511">
        <f>IF(Table1[[#This Row],[Sex]]="male",1,0)</f>
        <v>0</v>
      </c>
      <c r="K511">
        <v>3</v>
      </c>
      <c r="L511">
        <v>0</v>
      </c>
      <c r="M511">
        <v>0</v>
      </c>
      <c r="N511">
        <v>10.5167</v>
      </c>
      <c r="O511">
        <f>IF(Table1[[#This Row],[Embarked]]="C",1,0)</f>
        <v>0</v>
      </c>
      <c r="P511">
        <f>IF(Table1[[#This Row],[Embarked]]="Q",1,0)</f>
        <v>0</v>
      </c>
      <c r="Q511">
        <f>IF(Table1[[#This Row],[Embarked]]="S",1,0)</f>
        <v>1</v>
      </c>
    </row>
    <row r="512" spans="1:17" x14ac:dyDescent="0.55000000000000004">
      <c r="A512">
        <v>38</v>
      </c>
      <c r="B512" t="s">
        <v>72</v>
      </c>
      <c r="C512" t="s">
        <v>73</v>
      </c>
      <c r="E512" t="s">
        <v>13</v>
      </c>
      <c r="F512" t="s">
        <v>15</v>
      </c>
      <c r="G512">
        <v>21</v>
      </c>
      <c r="H512">
        <v>0</v>
      </c>
      <c r="I512">
        <f>IF(Table1[[#This Row],[Sex]]="female",1,0)</f>
        <v>0</v>
      </c>
      <c r="J512">
        <f>IF(Table1[[#This Row],[Sex]]="male",1,0)</f>
        <v>1</v>
      </c>
      <c r="K512">
        <v>3</v>
      </c>
      <c r="L512">
        <v>0</v>
      </c>
      <c r="M512">
        <v>0</v>
      </c>
      <c r="N512">
        <v>8.0500000000000007</v>
      </c>
      <c r="O512">
        <f>IF(Table1[[#This Row],[Embarked]]="C",1,0)</f>
        <v>0</v>
      </c>
      <c r="P512">
        <f>IF(Table1[[#This Row],[Embarked]]="Q",1,0)</f>
        <v>0</v>
      </c>
      <c r="Q512">
        <f>IF(Table1[[#This Row],[Embarked]]="S",1,0)</f>
        <v>1</v>
      </c>
    </row>
    <row r="513" spans="1:17" x14ac:dyDescent="0.55000000000000004">
      <c r="A513">
        <v>52</v>
      </c>
      <c r="B513" t="s">
        <v>89</v>
      </c>
      <c r="C513" t="s">
        <v>90</v>
      </c>
      <c r="E513" t="s">
        <v>13</v>
      </c>
      <c r="F513" t="s">
        <v>15</v>
      </c>
      <c r="G513">
        <v>21</v>
      </c>
      <c r="H513">
        <v>0</v>
      </c>
      <c r="I513">
        <f>IF(Table1[[#This Row],[Sex]]="female",1,0)</f>
        <v>0</v>
      </c>
      <c r="J513">
        <f>IF(Table1[[#This Row],[Sex]]="male",1,0)</f>
        <v>1</v>
      </c>
      <c r="K513">
        <v>3</v>
      </c>
      <c r="L513">
        <v>0</v>
      </c>
      <c r="M513">
        <v>0</v>
      </c>
      <c r="N513">
        <v>7.8</v>
      </c>
      <c r="O513">
        <f>IF(Table1[[#This Row],[Embarked]]="C",1,0)</f>
        <v>0</v>
      </c>
      <c r="P513">
        <f>IF(Table1[[#This Row],[Embarked]]="Q",1,0)</f>
        <v>0</v>
      </c>
      <c r="Q513">
        <f>IF(Table1[[#This Row],[Embarked]]="S",1,0)</f>
        <v>1</v>
      </c>
    </row>
    <row r="514" spans="1:17" x14ac:dyDescent="0.55000000000000004">
      <c r="A514">
        <v>57</v>
      </c>
      <c r="B514" t="s">
        <v>99</v>
      </c>
      <c r="C514" t="s">
        <v>100</v>
      </c>
      <c r="E514" t="s">
        <v>17</v>
      </c>
      <c r="F514" t="s">
        <v>15</v>
      </c>
      <c r="G514">
        <v>21</v>
      </c>
      <c r="H514">
        <v>1</v>
      </c>
      <c r="I514">
        <f>IF(Table1[[#This Row],[Sex]]="female",1,0)</f>
        <v>1</v>
      </c>
      <c r="J514">
        <f>IF(Table1[[#This Row],[Sex]]="male",1,0)</f>
        <v>0</v>
      </c>
      <c r="K514">
        <v>2</v>
      </c>
      <c r="L514">
        <v>0</v>
      </c>
      <c r="M514">
        <v>0</v>
      </c>
      <c r="N514">
        <v>10.5</v>
      </c>
      <c r="O514">
        <f>IF(Table1[[#This Row],[Embarked]]="C",1,0)</f>
        <v>0</v>
      </c>
      <c r="P514">
        <f>IF(Table1[[#This Row],[Embarked]]="Q",1,0)</f>
        <v>0</v>
      </c>
      <c r="Q514">
        <f>IF(Table1[[#This Row],[Embarked]]="S",1,0)</f>
        <v>1</v>
      </c>
    </row>
    <row r="515" spans="1:17" x14ac:dyDescent="0.55000000000000004">
      <c r="A515">
        <v>73</v>
      </c>
      <c r="B515" t="s">
        <v>125</v>
      </c>
      <c r="C515" t="s">
        <v>126</v>
      </c>
      <c r="E515" t="s">
        <v>13</v>
      </c>
      <c r="F515" t="s">
        <v>15</v>
      </c>
      <c r="G515">
        <v>21</v>
      </c>
      <c r="H515">
        <v>0</v>
      </c>
      <c r="I515">
        <f>IF(Table1[[#This Row],[Sex]]="female",1,0)</f>
        <v>0</v>
      </c>
      <c r="J515">
        <f>IF(Table1[[#This Row],[Sex]]="male",1,0)</f>
        <v>1</v>
      </c>
      <c r="K515">
        <v>2</v>
      </c>
      <c r="L515">
        <v>0</v>
      </c>
      <c r="M515">
        <v>0</v>
      </c>
      <c r="N515">
        <v>73.5</v>
      </c>
      <c r="O515">
        <f>IF(Table1[[#This Row],[Embarked]]="C",1,0)</f>
        <v>0</v>
      </c>
      <c r="P515">
        <f>IF(Table1[[#This Row],[Embarked]]="Q",1,0)</f>
        <v>0</v>
      </c>
      <c r="Q515">
        <f>IF(Table1[[#This Row],[Embarked]]="S",1,0)</f>
        <v>1</v>
      </c>
    </row>
    <row r="516" spans="1:17" x14ac:dyDescent="0.55000000000000004">
      <c r="A516">
        <v>103</v>
      </c>
      <c r="B516" t="s">
        <v>167</v>
      </c>
      <c r="C516">
        <v>35281</v>
      </c>
      <c r="D516" t="s">
        <v>168</v>
      </c>
      <c r="E516" t="s">
        <v>13</v>
      </c>
      <c r="F516" t="s">
        <v>15</v>
      </c>
      <c r="G516">
        <v>21</v>
      </c>
      <c r="H516">
        <v>0</v>
      </c>
      <c r="I516">
        <f>IF(Table1[[#This Row],[Sex]]="female",1,0)</f>
        <v>0</v>
      </c>
      <c r="J516">
        <f>IF(Table1[[#This Row],[Sex]]="male",1,0)</f>
        <v>1</v>
      </c>
      <c r="K516">
        <v>1</v>
      </c>
      <c r="L516">
        <v>0</v>
      </c>
      <c r="M516">
        <v>1</v>
      </c>
      <c r="N516">
        <v>77.287499999999994</v>
      </c>
      <c r="O516">
        <f>IF(Table1[[#This Row],[Embarked]]="C",1,0)</f>
        <v>0</v>
      </c>
      <c r="P516">
        <f>IF(Table1[[#This Row],[Embarked]]="Q",1,0)</f>
        <v>0</v>
      </c>
      <c r="Q516">
        <f>IF(Table1[[#This Row],[Embarked]]="S",1,0)</f>
        <v>1</v>
      </c>
    </row>
    <row r="517" spans="1:17" x14ac:dyDescent="0.55000000000000004">
      <c r="A517">
        <v>107</v>
      </c>
      <c r="B517" t="s">
        <v>172</v>
      </c>
      <c r="C517">
        <v>343120</v>
      </c>
      <c r="E517" t="s">
        <v>17</v>
      </c>
      <c r="F517" t="s">
        <v>15</v>
      </c>
      <c r="G517">
        <v>21</v>
      </c>
      <c r="H517">
        <v>1</v>
      </c>
      <c r="I517">
        <f>IF(Table1[[#This Row],[Sex]]="female",1,0)</f>
        <v>1</v>
      </c>
      <c r="J517">
        <f>IF(Table1[[#This Row],[Sex]]="male",1,0)</f>
        <v>0</v>
      </c>
      <c r="K517">
        <v>3</v>
      </c>
      <c r="L517">
        <v>0</v>
      </c>
      <c r="M517">
        <v>0</v>
      </c>
      <c r="N517">
        <v>7.65</v>
      </c>
      <c r="O517">
        <f>IF(Table1[[#This Row],[Embarked]]="C",1,0)</f>
        <v>0</v>
      </c>
      <c r="P517">
        <f>IF(Table1[[#This Row],[Embarked]]="Q",1,0)</f>
        <v>0</v>
      </c>
      <c r="Q517">
        <f>IF(Table1[[#This Row],[Embarked]]="S",1,0)</f>
        <v>1</v>
      </c>
    </row>
    <row r="518" spans="1:17" x14ac:dyDescent="0.55000000000000004">
      <c r="A518">
        <v>116</v>
      </c>
      <c r="B518" t="s">
        <v>182</v>
      </c>
      <c r="C518" t="s">
        <v>183</v>
      </c>
      <c r="E518" t="s">
        <v>13</v>
      </c>
      <c r="F518" t="s">
        <v>15</v>
      </c>
      <c r="G518">
        <v>21</v>
      </c>
      <c r="H518">
        <v>0</v>
      </c>
      <c r="I518">
        <f>IF(Table1[[#This Row],[Sex]]="female",1,0)</f>
        <v>0</v>
      </c>
      <c r="J518">
        <f>IF(Table1[[#This Row],[Sex]]="male",1,0)</f>
        <v>1</v>
      </c>
      <c r="K518">
        <v>3</v>
      </c>
      <c r="L518">
        <v>0</v>
      </c>
      <c r="M518">
        <v>0</v>
      </c>
      <c r="N518">
        <v>7.9249999999999998</v>
      </c>
      <c r="O518">
        <f>IF(Table1[[#This Row],[Embarked]]="C",1,0)</f>
        <v>0</v>
      </c>
      <c r="P518">
        <f>IF(Table1[[#This Row],[Embarked]]="Q",1,0)</f>
        <v>0</v>
      </c>
      <c r="Q518">
        <f>IF(Table1[[#This Row],[Embarked]]="S",1,0)</f>
        <v>1</v>
      </c>
    </row>
    <row r="519" spans="1:17" x14ac:dyDescent="0.55000000000000004">
      <c r="A519">
        <v>121</v>
      </c>
      <c r="B519" t="s">
        <v>190</v>
      </c>
      <c r="C519" t="s">
        <v>126</v>
      </c>
      <c r="E519" t="s">
        <v>13</v>
      </c>
      <c r="F519" t="s">
        <v>15</v>
      </c>
      <c r="G519">
        <v>21</v>
      </c>
      <c r="H519">
        <v>0</v>
      </c>
      <c r="I519">
        <f>IF(Table1[[#This Row],[Sex]]="female",1,0)</f>
        <v>0</v>
      </c>
      <c r="J519">
        <f>IF(Table1[[#This Row],[Sex]]="male",1,0)</f>
        <v>1</v>
      </c>
      <c r="K519">
        <v>2</v>
      </c>
      <c r="L519">
        <v>2</v>
      </c>
      <c r="M519">
        <v>0</v>
      </c>
      <c r="N519">
        <v>73.5</v>
      </c>
      <c r="O519">
        <f>IF(Table1[[#This Row],[Embarked]]="C",1,0)</f>
        <v>0</v>
      </c>
      <c r="P519">
        <f>IF(Table1[[#This Row],[Embarked]]="Q",1,0)</f>
        <v>0</v>
      </c>
      <c r="Q519">
        <f>IF(Table1[[#This Row],[Embarked]]="S",1,0)</f>
        <v>1</v>
      </c>
    </row>
    <row r="520" spans="1:17" x14ac:dyDescent="0.55000000000000004">
      <c r="A520">
        <v>174</v>
      </c>
      <c r="B520" t="s">
        <v>269</v>
      </c>
      <c r="C520" t="s">
        <v>270</v>
      </c>
      <c r="E520" t="s">
        <v>13</v>
      </c>
      <c r="F520" t="s">
        <v>15</v>
      </c>
      <c r="G520">
        <v>21</v>
      </c>
      <c r="H520">
        <v>0</v>
      </c>
      <c r="I520">
        <f>IF(Table1[[#This Row],[Sex]]="female",1,0)</f>
        <v>0</v>
      </c>
      <c r="J520">
        <f>IF(Table1[[#This Row],[Sex]]="male",1,0)</f>
        <v>1</v>
      </c>
      <c r="K520">
        <v>3</v>
      </c>
      <c r="L520">
        <v>0</v>
      </c>
      <c r="M520">
        <v>0</v>
      </c>
      <c r="N520">
        <v>7.9249999999999998</v>
      </c>
      <c r="O520">
        <f>IF(Table1[[#This Row],[Embarked]]="C",1,0)</f>
        <v>0</v>
      </c>
      <c r="P520">
        <f>IF(Table1[[#This Row],[Embarked]]="Q",1,0)</f>
        <v>0</v>
      </c>
      <c r="Q520">
        <f>IF(Table1[[#This Row],[Embarked]]="S",1,0)</f>
        <v>1</v>
      </c>
    </row>
    <row r="521" spans="1:17" x14ac:dyDescent="0.55000000000000004">
      <c r="A521">
        <v>392</v>
      </c>
      <c r="B521" t="s">
        <v>579</v>
      </c>
      <c r="C521">
        <v>350034</v>
      </c>
      <c r="E521" t="s">
        <v>13</v>
      </c>
      <c r="F521" t="s">
        <v>15</v>
      </c>
      <c r="G521">
        <v>21</v>
      </c>
      <c r="H521">
        <v>1</v>
      </c>
      <c r="I521">
        <f>IF(Table1[[#This Row],[Sex]]="female",1,0)</f>
        <v>0</v>
      </c>
      <c r="J521">
        <f>IF(Table1[[#This Row],[Sex]]="male",1,0)</f>
        <v>1</v>
      </c>
      <c r="K521">
        <v>3</v>
      </c>
      <c r="L521">
        <v>0</v>
      </c>
      <c r="M521">
        <v>0</v>
      </c>
      <c r="N521">
        <v>7.7957999999999998</v>
      </c>
      <c r="O521">
        <f>IF(Table1[[#This Row],[Embarked]]="C",1,0)</f>
        <v>0</v>
      </c>
      <c r="P521">
        <f>IF(Table1[[#This Row],[Embarked]]="Q",1,0)</f>
        <v>0</v>
      </c>
      <c r="Q521">
        <f>IF(Table1[[#This Row],[Embarked]]="S",1,0)</f>
        <v>1</v>
      </c>
    </row>
    <row r="522" spans="1:17" x14ac:dyDescent="0.55000000000000004">
      <c r="A522">
        <v>403</v>
      </c>
      <c r="B522" t="s">
        <v>591</v>
      </c>
      <c r="C522">
        <v>4137</v>
      </c>
      <c r="E522" t="s">
        <v>17</v>
      </c>
      <c r="F522" t="s">
        <v>15</v>
      </c>
      <c r="G522">
        <v>21</v>
      </c>
      <c r="H522">
        <v>0</v>
      </c>
      <c r="I522">
        <f>IF(Table1[[#This Row],[Sex]]="female",1,0)</f>
        <v>1</v>
      </c>
      <c r="J522">
        <f>IF(Table1[[#This Row],[Sex]]="male",1,0)</f>
        <v>0</v>
      </c>
      <c r="K522">
        <v>3</v>
      </c>
      <c r="L522">
        <v>1</v>
      </c>
      <c r="M522">
        <v>0</v>
      </c>
      <c r="N522">
        <v>9.8249999999999993</v>
      </c>
      <c r="O522">
        <f>IF(Table1[[#This Row],[Embarked]]="C",1,0)</f>
        <v>0</v>
      </c>
      <c r="P522">
        <f>IF(Table1[[#This Row],[Embarked]]="Q",1,0)</f>
        <v>0</v>
      </c>
      <c r="Q522">
        <f>IF(Table1[[#This Row],[Embarked]]="S",1,0)</f>
        <v>1</v>
      </c>
    </row>
    <row r="523" spans="1:17" x14ac:dyDescent="0.55000000000000004">
      <c r="A523">
        <v>409</v>
      </c>
      <c r="B523" t="s">
        <v>597</v>
      </c>
      <c r="C523">
        <v>312992</v>
      </c>
      <c r="E523" t="s">
        <v>13</v>
      </c>
      <c r="F523" t="s">
        <v>15</v>
      </c>
      <c r="G523">
        <v>21</v>
      </c>
      <c r="H523">
        <v>0</v>
      </c>
      <c r="I523">
        <f>IF(Table1[[#This Row],[Sex]]="female",1,0)</f>
        <v>0</v>
      </c>
      <c r="J523">
        <f>IF(Table1[[#This Row],[Sex]]="male",1,0)</f>
        <v>1</v>
      </c>
      <c r="K523">
        <v>3</v>
      </c>
      <c r="L523">
        <v>0</v>
      </c>
      <c r="M523">
        <v>0</v>
      </c>
      <c r="N523">
        <v>7.7750000000000004</v>
      </c>
      <c r="O523">
        <f>IF(Table1[[#This Row],[Embarked]]="C",1,0)</f>
        <v>0</v>
      </c>
      <c r="P523">
        <f>IF(Table1[[#This Row],[Embarked]]="Q",1,0)</f>
        <v>0</v>
      </c>
      <c r="Q523">
        <f>IF(Table1[[#This Row],[Embarked]]="S",1,0)</f>
        <v>1</v>
      </c>
    </row>
    <row r="524" spans="1:17" x14ac:dyDescent="0.55000000000000004">
      <c r="A524">
        <v>422</v>
      </c>
      <c r="B524" t="s">
        <v>611</v>
      </c>
      <c r="C524" t="s">
        <v>612</v>
      </c>
      <c r="E524" t="s">
        <v>13</v>
      </c>
      <c r="F524" t="s">
        <v>27</v>
      </c>
      <c r="G524">
        <v>21</v>
      </c>
      <c r="H524">
        <v>0</v>
      </c>
      <c r="I524">
        <f>IF(Table1[[#This Row],[Sex]]="female",1,0)</f>
        <v>0</v>
      </c>
      <c r="J524">
        <f>IF(Table1[[#This Row],[Sex]]="male",1,0)</f>
        <v>1</v>
      </c>
      <c r="K524">
        <v>3</v>
      </c>
      <c r="L524">
        <v>0</v>
      </c>
      <c r="M524">
        <v>0</v>
      </c>
      <c r="N524">
        <v>7.7332999999999998</v>
      </c>
      <c r="O524">
        <f>IF(Table1[[#This Row],[Embarked]]="C",1,0)</f>
        <v>0</v>
      </c>
      <c r="P524">
        <f>IF(Table1[[#This Row],[Embarked]]="Q",1,0)</f>
        <v>1</v>
      </c>
      <c r="Q524">
        <f>IF(Table1[[#This Row],[Embarked]]="S",1,0)</f>
        <v>0</v>
      </c>
    </row>
    <row r="525" spans="1:17" x14ac:dyDescent="0.55000000000000004">
      <c r="A525">
        <v>437</v>
      </c>
      <c r="B525" t="s">
        <v>633</v>
      </c>
      <c r="C525" t="s">
        <v>143</v>
      </c>
      <c r="E525" t="s">
        <v>17</v>
      </c>
      <c r="F525" t="s">
        <v>15</v>
      </c>
      <c r="G525">
        <v>21</v>
      </c>
      <c r="H525">
        <v>0</v>
      </c>
      <c r="I525">
        <f>IF(Table1[[#This Row],[Sex]]="female",1,0)</f>
        <v>1</v>
      </c>
      <c r="J525">
        <f>IF(Table1[[#This Row],[Sex]]="male",1,0)</f>
        <v>0</v>
      </c>
      <c r="K525">
        <v>3</v>
      </c>
      <c r="L525">
        <v>2</v>
      </c>
      <c r="M525">
        <v>2</v>
      </c>
      <c r="N525">
        <v>34.375</v>
      </c>
      <c r="O525">
        <f>IF(Table1[[#This Row],[Embarked]]="C",1,0)</f>
        <v>0</v>
      </c>
      <c r="P525">
        <f>IF(Table1[[#This Row],[Embarked]]="Q",1,0)</f>
        <v>0</v>
      </c>
      <c r="Q525">
        <f>IF(Table1[[#This Row],[Embarked]]="S",1,0)</f>
        <v>1</v>
      </c>
    </row>
    <row r="526" spans="1:17" x14ac:dyDescent="0.55000000000000004">
      <c r="A526">
        <v>492</v>
      </c>
      <c r="B526" t="s">
        <v>706</v>
      </c>
      <c r="C526" t="s">
        <v>707</v>
      </c>
      <c r="E526" t="s">
        <v>13</v>
      </c>
      <c r="F526" t="s">
        <v>15</v>
      </c>
      <c r="G526">
        <v>21</v>
      </c>
      <c r="H526">
        <v>0</v>
      </c>
      <c r="I526">
        <f>IF(Table1[[#This Row],[Sex]]="female",1,0)</f>
        <v>0</v>
      </c>
      <c r="J526">
        <f>IF(Table1[[#This Row],[Sex]]="male",1,0)</f>
        <v>1</v>
      </c>
      <c r="K526">
        <v>3</v>
      </c>
      <c r="L526">
        <v>0</v>
      </c>
      <c r="M526">
        <v>0</v>
      </c>
      <c r="N526">
        <v>7.25</v>
      </c>
      <c r="O526">
        <f>IF(Table1[[#This Row],[Embarked]]="C",1,0)</f>
        <v>0</v>
      </c>
      <c r="P526">
        <f>IF(Table1[[#This Row],[Embarked]]="Q",1,0)</f>
        <v>0</v>
      </c>
      <c r="Q526">
        <f>IF(Table1[[#This Row],[Embarked]]="S",1,0)</f>
        <v>1</v>
      </c>
    </row>
    <row r="527" spans="1:17" x14ac:dyDescent="0.55000000000000004">
      <c r="A527">
        <v>495</v>
      </c>
      <c r="B527" t="s">
        <v>712</v>
      </c>
      <c r="C527" t="s">
        <v>713</v>
      </c>
      <c r="E527" t="s">
        <v>13</v>
      </c>
      <c r="F527" t="s">
        <v>15</v>
      </c>
      <c r="G527">
        <v>21</v>
      </c>
      <c r="H527">
        <v>0</v>
      </c>
      <c r="I527">
        <f>IF(Table1[[#This Row],[Sex]]="female",1,0)</f>
        <v>0</v>
      </c>
      <c r="J527">
        <f>IF(Table1[[#This Row],[Sex]]="male",1,0)</f>
        <v>1</v>
      </c>
      <c r="K527">
        <v>3</v>
      </c>
      <c r="L527">
        <v>0</v>
      </c>
      <c r="M527">
        <v>0</v>
      </c>
      <c r="N527">
        <v>8.0500000000000007</v>
      </c>
      <c r="O527">
        <f>IF(Table1[[#This Row],[Embarked]]="C",1,0)</f>
        <v>0</v>
      </c>
      <c r="P527">
        <f>IF(Table1[[#This Row],[Embarked]]="Q",1,0)</f>
        <v>0</v>
      </c>
      <c r="Q527">
        <f>IF(Table1[[#This Row],[Embarked]]="S",1,0)</f>
        <v>1</v>
      </c>
    </row>
    <row r="528" spans="1:17" x14ac:dyDescent="0.55000000000000004">
      <c r="A528">
        <v>502</v>
      </c>
      <c r="B528" t="s">
        <v>722</v>
      </c>
      <c r="C528">
        <v>364846</v>
      </c>
      <c r="E528" t="s">
        <v>17</v>
      </c>
      <c r="F528" t="s">
        <v>27</v>
      </c>
      <c r="G528">
        <v>21</v>
      </c>
      <c r="H528">
        <v>0</v>
      </c>
      <c r="I528">
        <f>IF(Table1[[#This Row],[Sex]]="female",1,0)</f>
        <v>1</v>
      </c>
      <c r="J528">
        <f>IF(Table1[[#This Row],[Sex]]="male",1,0)</f>
        <v>0</v>
      </c>
      <c r="K528">
        <v>3</v>
      </c>
      <c r="L528">
        <v>0</v>
      </c>
      <c r="M528">
        <v>0</v>
      </c>
      <c r="N528">
        <v>7.75</v>
      </c>
      <c r="O528">
        <f>IF(Table1[[#This Row],[Embarked]]="C",1,0)</f>
        <v>0</v>
      </c>
      <c r="P528">
        <f>IF(Table1[[#This Row],[Embarked]]="Q",1,0)</f>
        <v>1</v>
      </c>
      <c r="Q528">
        <f>IF(Table1[[#This Row],[Embarked]]="S",1,0)</f>
        <v>0</v>
      </c>
    </row>
    <row r="529" spans="1:17" x14ac:dyDescent="0.55000000000000004">
      <c r="A529">
        <v>624</v>
      </c>
      <c r="B529" t="s">
        <v>884</v>
      </c>
      <c r="C529">
        <v>350029</v>
      </c>
      <c r="E529" t="s">
        <v>13</v>
      </c>
      <c r="F529" t="s">
        <v>15</v>
      </c>
      <c r="G529">
        <v>21</v>
      </c>
      <c r="H529">
        <v>0</v>
      </c>
      <c r="I529">
        <f>IF(Table1[[#This Row],[Sex]]="female",1,0)</f>
        <v>0</v>
      </c>
      <c r="J529">
        <f>IF(Table1[[#This Row],[Sex]]="male",1,0)</f>
        <v>1</v>
      </c>
      <c r="K529">
        <v>3</v>
      </c>
      <c r="L529">
        <v>0</v>
      </c>
      <c r="M529">
        <v>0</v>
      </c>
      <c r="N529">
        <v>7.8541999999999996</v>
      </c>
      <c r="O529">
        <f>IF(Table1[[#This Row],[Embarked]]="C",1,0)</f>
        <v>0</v>
      </c>
      <c r="P529">
        <f>IF(Table1[[#This Row],[Embarked]]="Q",1,0)</f>
        <v>0</v>
      </c>
      <c r="Q529">
        <f>IF(Table1[[#This Row],[Embarked]]="S",1,0)</f>
        <v>1</v>
      </c>
    </row>
    <row r="530" spans="1:17" x14ac:dyDescent="0.55000000000000004">
      <c r="A530">
        <v>625</v>
      </c>
      <c r="B530" t="s">
        <v>885</v>
      </c>
      <c r="C530">
        <v>54636</v>
      </c>
      <c r="E530" t="s">
        <v>13</v>
      </c>
      <c r="F530" t="s">
        <v>15</v>
      </c>
      <c r="G530">
        <v>21</v>
      </c>
      <c r="H530">
        <v>0</v>
      </c>
      <c r="I530">
        <f>IF(Table1[[#This Row],[Sex]]="female",1,0)</f>
        <v>0</v>
      </c>
      <c r="J530">
        <f>IF(Table1[[#This Row],[Sex]]="male",1,0)</f>
        <v>1</v>
      </c>
      <c r="K530">
        <v>3</v>
      </c>
      <c r="L530">
        <v>0</v>
      </c>
      <c r="M530">
        <v>0</v>
      </c>
      <c r="N530">
        <v>16.100000000000001</v>
      </c>
      <c r="O530">
        <f>IF(Table1[[#This Row],[Embarked]]="C",1,0)</f>
        <v>0</v>
      </c>
      <c r="P530">
        <f>IF(Table1[[#This Row],[Embarked]]="Q",1,0)</f>
        <v>0</v>
      </c>
      <c r="Q530">
        <f>IF(Table1[[#This Row],[Embarked]]="S",1,0)</f>
        <v>1</v>
      </c>
    </row>
    <row r="531" spans="1:17" x14ac:dyDescent="0.55000000000000004">
      <c r="A531">
        <v>628</v>
      </c>
      <c r="B531" t="s">
        <v>889</v>
      </c>
      <c r="C531">
        <v>13502</v>
      </c>
      <c r="D531" t="s">
        <v>890</v>
      </c>
      <c r="E531" t="s">
        <v>17</v>
      </c>
      <c r="F531" t="s">
        <v>15</v>
      </c>
      <c r="G531">
        <v>21</v>
      </c>
      <c r="H531">
        <v>1</v>
      </c>
      <c r="I531">
        <f>IF(Table1[[#This Row],[Sex]]="female",1,0)</f>
        <v>1</v>
      </c>
      <c r="J531">
        <f>IF(Table1[[#This Row],[Sex]]="male",1,0)</f>
        <v>0</v>
      </c>
      <c r="K531">
        <v>1</v>
      </c>
      <c r="L531">
        <v>0</v>
      </c>
      <c r="M531">
        <v>0</v>
      </c>
      <c r="N531">
        <v>77.958299999999994</v>
      </c>
      <c r="O531">
        <f>IF(Table1[[#This Row],[Embarked]]="C",1,0)</f>
        <v>0</v>
      </c>
      <c r="P531">
        <f>IF(Table1[[#This Row],[Embarked]]="Q",1,0)</f>
        <v>0</v>
      </c>
      <c r="Q531">
        <f>IF(Table1[[#This Row],[Embarked]]="S",1,0)</f>
        <v>1</v>
      </c>
    </row>
    <row r="532" spans="1:17" x14ac:dyDescent="0.55000000000000004">
      <c r="A532">
        <v>653</v>
      </c>
      <c r="B532" t="s">
        <v>921</v>
      </c>
      <c r="C532">
        <v>8475</v>
      </c>
      <c r="E532" t="s">
        <v>13</v>
      </c>
      <c r="F532" t="s">
        <v>15</v>
      </c>
      <c r="G532">
        <v>21</v>
      </c>
      <c r="H532">
        <v>0</v>
      </c>
      <c r="I532">
        <f>IF(Table1[[#This Row],[Sex]]="female",1,0)</f>
        <v>0</v>
      </c>
      <c r="J532">
        <f>IF(Table1[[#This Row],[Sex]]="male",1,0)</f>
        <v>1</v>
      </c>
      <c r="K532">
        <v>3</v>
      </c>
      <c r="L532">
        <v>0</v>
      </c>
      <c r="M532">
        <v>0</v>
      </c>
      <c r="N532">
        <v>8.4332999999999991</v>
      </c>
      <c r="O532">
        <f>IF(Table1[[#This Row],[Embarked]]="C",1,0)</f>
        <v>0</v>
      </c>
      <c r="P532">
        <f>IF(Table1[[#This Row],[Embarked]]="Q",1,0)</f>
        <v>0</v>
      </c>
      <c r="Q532">
        <f>IF(Table1[[#This Row],[Embarked]]="S",1,0)</f>
        <v>1</v>
      </c>
    </row>
    <row r="533" spans="1:17" x14ac:dyDescent="0.55000000000000004">
      <c r="A533">
        <v>743</v>
      </c>
      <c r="B533" t="s">
        <v>1036</v>
      </c>
      <c r="C533" t="s">
        <v>472</v>
      </c>
      <c r="D533" t="s">
        <v>473</v>
      </c>
      <c r="E533" t="s">
        <v>17</v>
      </c>
      <c r="F533" t="s">
        <v>20</v>
      </c>
      <c r="G533">
        <v>21</v>
      </c>
      <c r="H533">
        <v>1</v>
      </c>
      <c r="I533">
        <f>IF(Table1[[#This Row],[Sex]]="female",1,0)</f>
        <v>1</v>
      </c>
      <c r="J533">
        <f>IF(Table1[[#This Row],[Sex]]="male",1,0)</f>
        <v>0</v>
      </c>
      <c r="K533">
        <v>1</v>
      </c>
      <c r="L533">
        <v>2</v>
      </c>
      <c r="M533">
        <v>2</v>
      </c>
      <c r="N533">
        <v>262.375</v>
      </c>
      <c r="O533">
        <f>IF(Table1[[#This Row],[Embarked]]="C",1,0)</f>
        <v>1</v>
      </c>
      <c r="P533">
        <f>IF(Table1[[#This Row],[Embarked]]="Q",1,0)</f>
        <v>0</v>
      </c>
      <c r="Q533">
        <f>IF(Table1[[#This Row],[Embarked]]="S",1,0)</f>
        <v>0</v>
      </c>
    </row>
    <row r="534" spans="1:17" x14ac:dyDescent="0.55000000000000004">
      <c r="A534">
        <v>837</v>
      </c>
      <c r="B534" t="s">
        <v>1153</v>
      </c>
      <c r="C534">
        <v>315097</v>
      </c>
      <c r="E534" t="s">
        <v>13</v>
      </c>
      <c r="F534" t="s">
        <v>15</v>
      </c>
      <c r="G534">
        <v>21</v>
      </c>
      <c r="H534">
        <v>0</v>
      </c>
      <c r="I534">
        <f>IF(Table1[[#This Row],[Sex]]="female",1,0)</f>
        <v>0</v>
      </c>
      <c r="J534">
        <f>IF(Table1[[#This Row],[Sex]]="male",1,0)</f>
        <v>1</v>
      </c>
      <c r="K534">
        <v>3</v>
      </c>
      <c r="L534">
        <v>0</v>
      </c>
      <c r="M534">
        <v>0</v>
      </c>
      <c r="N534">
        <v>8.6624999999999996</v>
      </c>
      <c r="O534">
        <f>IF(Table1[[#This Row],[Embarked]]="C",1,0)</f>
        <v>0</v>
      </c>
      <c r="P534">
        <f>IF(Table1[[#This Row],[Embarked]]="Q",1,0)</f>
        <v>0</v>
      </c>
      <c r="Q534">
        <f>IF(Table1[[#This Row],[Embarked]]="S",1,0)</f>
        <v>1</v>
      </c>
    </row>
    <row r="535" spans="1:17" x14ac:dyDescent="0.55000000000000004">
      <c r="A535">
        <v>862</v>
      </c>
      <c r="B535" t="s">
        <v>1184</v>
      </c>
      <c r="C535">
        <v>28134</v>
      </c>
      <c r="E535" t="s">
        <v>13</v>
      </c>
      <c r="F535" t="s">
        <v>15</v>
      </c>
      <c r="G535">
        <v>21</v>
      </c>
      <c r="H535">
        <v>0</v>
      </c>
      <c r="I535">
        <f>IF(Table1[[#This Row],[Sex]]="female",1,0)</f>
        <v>0</v>
      </c>
      <c r="J535">
        <f>IF(Table1[[#This Row],[Sex]]="male",1,0)</f>
        <v>1</v>
      </c>
      <c r="K535">
        <v>2</v>
      </c>
      <c r="L535">
        <v>1</v>
      </c>
      <c r="M535">
        <v>0</v>
      </c>
      <c r="N535">
        <v>11.5</v>
      </c>
      <c r="O535">
        <f>IF(Table1[[#This Row],[Embarked]]="C",1,0)</f>
        <v>0</v>
      </c>
      <c r="P535">
        <f>IF(Table1[[#This Row],[Embarked]]="Q",1,0)</f>
        <v>0</v>
      </c>
      <c r="Q535">
        <f>IF(Table1[[#This Row],[Embarked]]="S",1,0)</f>
        <v>1</v>
      </c>
    </row>
    <row r="536" spans="1:17" x14ac:dyDescent="0.55000000000000004">
      <c r="A536">
        <v>228</v>
      </c>
      <c r="B536" t="s">
        <v>347</v>
      </c>
      <c r="C536" t="s">
        <v>348</v>
      </c>
      <c r="E536" t="s">
        <v>13</v>
      </c>
      <c r="F536" t="s">
        <v>15</v>
      </c>
      <c r="G536">
        <v>20.5</v>
      </c>
      <c r="H536">
        <v>0</v>
      </c>
      <c r="I536">
        <f>IF(Table1[[#This Row],[Sex]]="female",1,0)</f>
        <v>0</v>
      </c>
      <c r="J536">
        <f>IF(Table1[[#This Row],[Sex]]="male",1,0)</f>
        <v>1</v>
      </c>
      <c r="K536">
        <v>3</v>
      </c>
      <c r="L536">
        <v>0</v>
      </c>
      <c r="M536">
        <v>0</v>
      </c>
      <c r="N536">
        <v>7.25</v>
      </c>
      <c r="O536">
        <f>IF(Table1[[#This Row],[Embarked]]="C",1,0)</f>
        <v>0</v>
      </c>
      <c r="P536">
        <f>IF(Table1[[#This Row],[Embarked]]="Q",1,0)</f>
        <v>0</v>
      </c>
      <c r="Q536">
        <f>IF(Table1[[#This Row],[Embarked]]="S",1,0)</f>
        <v>1</v>
      </c>
    </row>
    <row r="537" spans="1:17" x14ac:dyDescent="0.55000000000000004">
      <c r="A537">
        <v>13</v>
      </c>
      <c r="B537" t="s">
        <v>38</v>
      </c>
      <c r="C537" t="s">
        <v>39</v>
      </c>
      <c r="E537" t="s">
        <v>13</v>
      </c>
      <c r="F537" t="s">
        <v>15</v>
      </c>
      <c r="G537">
        <v>20</v>
      </c>
      <c r="H537">
        <v>0</v>
      </c>
      <c r="I537">
        <f>IF(Table1[[#This Row],[Sex]]="female",1,0)</f>
        <v>0</v>
      </c>
      <c r="J537">
        <f>IF(Table1[[#This Row],[Sex]]="male",1,0)</f>
        <v>1</v>
      </c>
      <c r="K537">
        <v>3</v>
      </c>
      <c r="L537">
        <v>0</v>
      </c>
      <c r="M537">
        <v>0</v>
      </c>
      <c r="N537">
        <v>8.0500000000000007</v>
      </c>
      <c r="O537">
        <f>IF(Table1[[#This Row],[Embarked]]="C",1,0)</f>
        <v>0</v>
      </c>
      <c r="P537">
        <f>IF(Table1[[#This Row],[Embarked]]="Q",1,0)</f>
        <v>0</v>
      </c>
      <c r="Q537">
        <f>IF(Table1[[#This Row],[Embarked]]="S",1,0)</f>
        <v>1</v>
      </c>
    </row>
    <row r="538" spans="1:17" x14ac:dyDescent="0.55000000000000004">
      <c r="A538">
        <v>92</v>
      </c>
      <c r="B538" t="s">
        <v>149</v>
      </c>
      <c r="C538">
        <v>347466</v>
      </c>
      <c r="E538" t="s">
        <v>13</v>
      </c>
      <c r="F538" t="s">
        <v>15</v>
      </c>
      <c r="G538">
        <v>20</v>
      </c>
      <c r="H538">
        <v>0</v>
      </c>
      <c r="I538">
        <f>IF(Table1[[#This Row],[Sex]]="female",1,0)</f>
        <v>0</v>
      </c>
      <c r="J538">
        <f>IF(Table1[[#This Row],[Sex]]="male",1,0)</f>
        <v>1</v>
      </c>
      <c r="K538">
        <v>3</v>
      </c>
      <c r="L538">
        <v>0</v>
      </c>
      <c r="M538">
        <v>0</v>
      </c>
      <c r="N538">
        <v>7.8541999999999996</v>
      </c>
      <c r="O538">
        <f>IF(Table1[[#This Row],[Embarked]]="C",1,0)</f>
        <v>0</v>
      </c>
      <c r="P538">
        <f>IF(Table1[[#This Row],[Embarked]]="Q",1,0)</f>
        <v>0</v>
      </c>
      <c r="Q538">
        <f>IF(Table1[[#This Row],[Embarked]]="S",1,0)</f>
        <v>1</v>
      </c>
    </row>
    <row r="539" spans="1:17" x14ac:dyDescent="0.55000000000000004">
      <c r="A539">
        <v>114</v>
      </c>
      <c r="B539" t="s">
        <v>180</v>
      </c>
      <c r="C539">
        <v>4136</v>
      </c>
      <c r="E539" t="s">
        <v>17</v>
      </c>
      <c r="F539" t="s">
        <v>15</v>
      </c>
      <c r="G539">
        <v>20</v>
      </c>
      <c r="H539">
        <v>0</v>
      </c>
      <c r="I539">
        <f>IF(Table1[[#This Row],[Sex]]="female",1,0)</f>
        <v>1</v>
      </c>
      <c r="J539">
        <f>IF(Table1[[#This Row],[Sex]]="male",1,0)</f>
        <v>0</v>
      </c>
      <c r="K539">
        <v>3</v>
      </c>
      <c r="L539">
        <v>1</v>
      </c>
      <c r="M539">
        <v>0</v>
      </c>
      <c r="N539">
        <v>9.8249999999999993</v>
      </c>
      <c r="O539">
        <f>IF(Table1[[#This Row],[Embarked]]="C",1,0)</f>
        <v>0</v>
      </c>
      <c r="P539">
        <f>IF(Table1[[#This Row],[Embarked]]="Q",1,0)</f>
        <v>0</v>
      </c>
      <c r="Q539">
        <f>IF(Table1[[#This Row],[Embarked]]="S",1,0)</f>
        <v>1</v>
      </c>
    </row>
    <row r="540" spans="1:17" x14ac:dyDescent="0.55000000000000004">
      <c r="A540">
        <v>132</v>
      </c>
      <c r="B540" t="s">
        <v>205</v>
      </c>
      <c r="C540" t="s">
        <v>206</v>
      </c>
      <c r="E540" t="s">
        <v>13</v>
      </c>
      <c r="F540" t="s">
        <v>15</v>
      </c>
      <c r="G540">
        <v>20</v>
      </c>
      <c r="H540">
        <v>0</v>
      </c>
      <c r="I540">
        <f>IF(Table1[[#This Row],[Sex]]="female",1,0)</f>
        <v>0</v>
      </c>
      <c r="J540">
        <f>IF(Table1[[#This Row],[Sex]]="male",1,0)</f>
        <v>1</v>
      </c>
      <c r="K540">
        <v>3</v>
      </c>
      <c r="L540">
        <v>0</v>
      </c>
      <c r="M540">
        <v>0</v>
      </c>
      <c r="N540">
        <v>7.05</v>
      </c>
      <c r="O540">
        <f>IF(Table1[[#This Row],[Embarked]]="C",1,0)</f>
        <v>0</v>
      </c>
      <c r="P540">
        <f>IF(Table1[[#This Row],[Embarked]]="Q",1,0)</f>
        <v>0</v>
      </c>
      <c r="Q540">
        <f>IF(Table1[[#This Row],[Embarked]]="S",1,0)</f>
        <v>1</v>
      </c>
    </row>
    <row r="541" spans="1:17" x14ac:dyDescent="0.55000000000000004">
      <c r="A541">
        <v>379</v>
      </c>
      <c r="B541" t="s">
        <v>562</v>
      </c>
      <c r="C541">
        <v>2648</v>
      </c>
      <c r="E541" t="s">
        <v>13</v>
      </c>
      <c r="F541" t="s">
        <v>20</v>
      </c>
      <c r="G541">
        <v>20</v>
      </c>
      <c r="H541">
        <v>0</v>
      </c>
      <c r="I541">
        <f>IF(Table1[[#This Row],[Sex]]="female",1,0)</f>
        <v>0</v>
      </c>
      <c r="J541">
        <f>IF(Table1[[#This Row],[Sex]]="male",1,0)</f>
        <v>1</v>
      </c>
      <c r="K541">
        <v>3</v>
      </c>
      <c r="L541">
        <v>0</v>
      </c>
      <c r="M541">
        <v>0</v>
      </c>
      <c r="N541">
        <v>4.0125000000000002</v>
      </c>
      <c r="O541">
        <f>IF(Table1[[#This Row],[Embarked]]="C",1,0)</f>
        <v>1</v>
      </c>
      <c r="P541">
        <f>IF(Table1[[#This Row],[Embarked]]="Q",1,0)</f>
        <v>0</v>
      </c>
      <c r="Q541">
        <f>IF(Table1[[#This Row],[Embarked]]="S",1,0)</f>
        <v>0</v>
      </c>
    </row>
    <row r="542" spans="1:17" x14ac:dyDescent="0.55000000000000004">
      <c r="A542">
        <v>405</v>
      </c>
      <c r="B542" t="s">
        <v>593</v>
      </c>
      <c r="C542">
        <v>315096</v>
      </c>
      <c r="E542" t="s">
        <v>17</v>
      </c>
      <c r="F542" t="s">
        <v>15</v>
      </c>
      <c r="G542">
        <v>20</v>
      </c>
      <c r="H542">
        <v>0</v>
      </c>
      <c r="I542">
        <f>IF(Table1[[#This Row],[Sex]]="female",1,0)</f>
        <v>1</v>
      </c>
      <c r="J542">
        <f>IF(Table1[[#This Row],[Sex]]="male",1,0)</f>
        <v>0</v>
      </c>
      <c r="K542">
        <v>3</v>
      </c>
      <c r="L542">
        <v>0</v>
      </c>
      <c r="M542">
        <v>0</v>
      </c>
      <c r="N542">
        <v>8.6624999999999996</v>
      </c>
      <c r="O542">
        <f>IF(Table1[[#This Row],[Embarked]]="C",1,0)</f>
        <v>0</v>
      </c>
      <c r="P542">
        <f>IF(Table1[[#This Row],[Embarked]]="Q",1,0)</f>
        <v>0</v>
      </c>
      <c r="Q542">
        <f>IF(Table1[[#This Row],[Embarked]]="S",1,0)</f>
        <v>1</v>
      </c>
    </row>
    <row r="543" spans="1:17" x14ac:dyDescent="0.55000000000000004">
      <c r="A543">
        <v>442</v>
      </c>
      <c r="B543" t="s">
        <v>639</v>
      </c>
      <c r="C543">
        <v>345769</v>
      </c>
      <c r="E543" t="s">
        <v>13</v>
      </c>
      <c r="F543" t="s">
        <v>15</v>
      </c>
      <c r="G543">
        <v>20</v>
      </c>
      <c r="H543">
        <v>0</v>
      </c>
      <c r="I543">
        <f>IF(Table1[[#This Row],[Sex]]="female",1,0)</f>
        <v>0</v>
      </c>
      <c r="J543">
        <f>IF(Table1[[#This Row],[Sex]]="male",1,0)</f>
        <v>1</v>
      </c>
      <c r="K543">
        <v>3</v>
      </c>
      <c r="L543">
        <v>0</v>
      </c>
      <c r="M543">
        <v>0</v>
      </c>
      <c r="N543">
        <v>9.5</v>
      </c>
      <c r="O543">
        <f>IF(Table1[[#This Row],[Embarked]]="C",1,0)</f>
        <v>0</v>
      </c>
      <c r="P543">
        <f>IF(Table1[[#This Row],[Embarked]]="Q",1,0)</f>
        <v>0</v>
      </c>
      <c r="Q543">
        <f>IF(Table1[[#This Row],[Embarked]]="S",1,0)</f>
        <v>1</v>
      </c>
    </row>
    <row r="544" spans="1:17" x14ac:dyDescent="0.55000000000000004">
      <c r="A544">
        <v>623</v>
      </c>
      <c r="B544" t="s">
        <v>883</v>
      </c>
      <c r="C544">
        <v>2653</v>
      </c>
      <c r="E544" t="s">
        <v>13</v>
      </c>
      <c r="F544" t="s">
        <v>20</v>
      </c>
      <c r="G544">
        <v>20</v>
      </c>
      <c r="H544">
        <v>1</v>
      </c>
      <c r="I544">
        <f>IF(Table1[[#This Row],[Sex]]="female",1,0)</f>
        <v>0</v>
      </c>
      <c r="J544">
        <f>IF(Table1[[#This Row],[Sex]]="male",1,0)</f>
        <v>1</v>
      </c>
      <c r="K544">
        <v>3</v>
      </c>
      <c r="L544">
        <v>1</v>
      </c>
      <c r="M544">
        <v>1</v>
      </c>
      <c r="N544">
        <v>15.7417</v>
      </c>
      <c r="O544">
        <f>IF(Table1[[#This Row],[Embarked]]="C",1,0)</f>
        <v>1</v>
      </c>
      <c r="P544">
        <f>IF(Table1[[#This Row],[Embarked]]="Q",1,0)</f>
        <v>0</v>
      </c>
      <c r="Q544">
        <f>IF(Table1[[#This Row],[Embarked]]="S",1,0)</f>
        <v>0</v>
      </c>
    </row>
    <row r="545" spans="1:17" x14ac:dyDescent="0.55000000000000004">
      <c r="A545">
        <v>641</v>
      </c>
      <c r="B545" t="s">
        <v>906</v>
      </c>
      <c r="C545">
        <v>350050</v>
      </c>
      <c r="E545" t="s">
        <v>13</v>
      </c>
      <c r="F545" t="s">
        <v>15</v>
      </c>
      <c r="G545">
        <v>20</v>
      </c>
      <c r="H545">
        <v>0</v>
      </c>
      <c r="I545">
        <f>IF(Table1[[#This Row],[Sex]]="female",1,0)</f>
        <v>0</v>
      </c>
      <c r="J545">
        <f>IF(Table1[[#This Row],[Sex]]="male",1,0)</f>
        <v>1</v>
      </c>
      <c r="K545">
        <v>3</v>
      </c>
      <c r="L545">
        <v>0</v>
      </c>
      <c r="M545">
        <v>0</v>
      </c>
      <c r="N545">
        <v>7.8541999999999996</v>
      </c>
      <c r="O545">
        <f>IF(Table1[[#This Row],[Embarked]]="C",1,0)</f>
        <v>0</v>
      </c>
      <c r="P545">
        <f>IF(Table1[[#This Row],[Embarked]]="Q",1,0)</f>
        <v>0</v>
      </c>
      <c r="Q545">
        <f>IF(Table1[[#This Row],[Embarked]]="S",1,0)</f>
        <v>1</v>
      </c>
    </row>
    <row r="546" spans="1:17" x14ac:dyDescent="0.55000000000000004">
      <c r="A546">
        <v>665</v>
      </c>
      <c r="B546" t="s">
        <v>935</v>
      </c>
      <c r="C546" t="s">
        <v>936</v>
      </c>
      <c r="E546" t="s">
        <v>13</v>
      </c>
      <c r="F546" t="s">
        <v>15</v>
      </c>
      <c r="G546">
        <v>20</v>
      </c>
      <c r="H546">
        <v>1</v>
      </c>
      <c r="I546">
        <f>IF(Table1[[#This Row],[Sex]]="female",1,0)</f>
        <v>0</v>
      </c>
      <c r="J546">
        <f>IF(Table1[[#This Row],[Sex]]="male",1,0)</f>
        <v>1</v>
      </c>
      <c r="K546">
        <v>3</v>
      </c>
      <c r="L546">
        <v>1</v>
      </c>
      <c r="M546">
        <v>0</v>
      </c>
      <c r="N546">
        <v>7.9249999999999998</v>
      </c>
      <c r="O546">
        <f>IF(Table1[[#This Row],[Embarked]]="C",1,0)</f>
        <v>0</v>
      </c>
      <c r="P546">
        <f>IF(Table1[[#This Row],[Embarked]]="Q",1,0)</f>
        <v>0</v>
      </c>
      <c r="Q546">
        <f>IF(Table1[[#This Row],[Embarked]]="S",1,0)</f>
        <v>1</v>
      </c>
    </row>
    <row r="547" spans="1:17" x14ac:dyDescent="0.55000000000000004">
      <c r="A547">
        <v>683</v>
      </c>
      <c r="B547" t="s">
        <v>961</v>
      </c>
      <c r="C547">
        <v>6563</v>
      </c>
      <c r="E547" t="s">
        <v>13</v>
      </c>
      <c r="F547" t="s">
        <v>15</v>
      </c>
      <c r="G547">
        <v>20</v>
      </c>
      <c r="H547">
        <v>0</v>
      </c>
      <c r="I547">
        <f>IF(Table1[[#This Row],[Sex]]="female",1,0)</f>
        <v>0</v>
      </c>
      <c r="J547">
        <f>IF(Table1[[#This Row],[Sex]]="male",1,0)</f>
        <v>1</v>
      </c>
      <c r="K547">
        <v>3</v>
      </c>
      <c r="L547">
        <v>0</v>
      </c>
      <c r="M547">
        <v>0</v>
      </c>
      <c r="N547">
        <v>9.2249999999999996</v>
      </c>
      <c r="O547">
        <f>IF(Table1[[#This Row],[Embarked]]="C",1,0)</f>
        <v>0</v>
      </c>
      <c r="P547">
        <f>IF(Table1[[#This Row],[Embarked]]="Q",1,0)</f>
        <v>0</v>
      </c>
      <c r="Q547">
        <f>IF(Table1[[#This Row],[Embarked]]="S",1,0)</f>
        <v>1</v>
      </c>
    </row>
    <row r="548" spans="1:17" x14ac:dyDescent="0.55000000000000004">
      <c r="A548">
        <v>726</v>
      </c>
      <c r="B548" t="s">
        <v>1015</v>
      </c>
      <c r="C548">
        <v>315094</v>
      </c>
      <c r="E548" t="s">
        <v>13</v>
      </c>
      <c r="F548" t="s">
        <v>15</v>
      </c>
      <c r="G548">
        <v>20</v>
      </c>
      <c r="H548">
        <v>0</v>
      </c>
      <c r="I548">
        <f>IF(Table1[[#This Row],[Sex]]="female",1,0)</f>
        <v>0</v>
      </c>
      <c r="J548">
        <f>IF(Table1[[#This Row],[Sex]]="male",1,0)</f>
        <v>1</v>
      </c>
      <c r="K548">
        <v>3</v>
      </c>
      <c r="L548">
        <v>0</v>
      </c>
      <c r="M548">
        <v>0</v>
      </c>
      <c r="N548">
        <v>8.6624999999999996</v>
      </c>
      <c r="O548">
        <f>IF(Table1[[#This Row],[Embarked]]="C",1,0)</f>
        <v>0</v>
      </c>
      <c r="P548">
        <f>IF(Table1[[#This Row],[Embarked]]="Q",1,0)</f>
        <v>0</v>
      </c>
      <c r="Q548">
        <f>IF(Table1[[#This Row],[Embarked]]="S",1,0)</f>
        <v>1</v>
      </c>
    </row>
    <row r="549" spans="1:17" x14ac:dyDescent="0.55000000000000004">
      <c r="A549">
        <v>763</v>
      </c>
      <c r="B549" t="s">
        <v>1060</v>
      </c>
      <c r="C549">
        <v>2663</v>
      </c>
      <c r="E549" t="s">
        <v>13</v>
      </c>
      <c r="F549" t="s">
        <v>20</v>
      </c>
      <c r="G549">
        <v>20</v>
      </c>
      <c r="H549">
        <v>1</v>
      </c>
      <c r="I549">
        <f>IF(Table1[[#This Row],[Sex]]="female",1,0)</f>
        <v>0</v>
      </c>
      <c r="J549">
        <f>IF(Table1[[#This Row],[Sex]]="male",1,0)</f>
        <v>1</v>
      </c>
      <c r="K549">
        <v>3</v>
      </c>
      <c r="L549">
        <v>0</v>
      </c>
      <c r="M549">
        <v>0</v>
      </c>
      <c r="N549">
        <v>7.2291999999999996</v>
      </c>
      <c r="O549">
        <f>IF(Table1[[#This Row],[Embarked]]="C",1,0)</f>
        <v>1</v>
      </c>
      <c r="P549">
        <f>IF(Table1[[#This Row],[Embarked]]="Q",1,0)</f>
        <v>0</v>
      </c>
      <c r="Q549">
        <f>IF(Table1[[#This Row],[Embarked]]="S",1,0)</f>
        <v>0</v>
      </c>
    </row>
    <row r="550" spans="1:17" x14ac:dyDescent="0.55000000000000004">
      <c r="A550">
        <v>841</v>
      </c>
      <c r="B550" t="s">
        <v>1158</v>
      </c>
      <c r="C550" t="s">
        <v>1159</v>
      </c>
      <c r="E550" t="s">
        <v>13</v>
      </c>
      <c r="F550" t="s">
        <v>15</v>
      </c>
      <c r="G550">
        <v>20</v>
      </c>
      <c r="H550">
        <v>0</v>
      </c>
      <c r="I550">
        <f>IF(Table1[[#This Row],[Sex]]="female",1,0)</f>
        <v>0</v>
      </c>
      <c r="J550">
        <f>IF(Table1[[#This Row],[Sex]]="male",1,0)</f>
        <v>1</v>
      </c>
      <c r="K550">
        <v>3</v>
      </c>
      <c r="L550">
        <v>0</v>
      </c>
      <c r="M550">
        <v>0</v>
      </c>
      <c r="N550">
        <v>7.9249999999999998</v>
      </c>
      <c r="O550">
        <f>IF(Table1[[#This Row],[Embarked]]="C",1,0)</f>
        <v>0</v>
      </c>
      <c r="P550">
        <f>IF(Table1[[#This Row],[Embarked]]="Q",1,0)</f>
        <v>0</v>
      </c>
      <c r="Q550">
        <f>IF(Table1[[#This Row],[Embarked]]="S",1,0)</f>
        <v>1</v>
      </c>
    </row>
    <row r="551" spans="1:17" x14ac:dyDescent="0.55000000000000004">
      <c r="A551">
        <v>877</v>
      </c>
      <c r="B551" t="s">
        <v>1202</v>
      </c>
      <c r="C551">
        <v>7534</v>
      </c>
      <c r="E551" t="s">
        <v>13</v>
      </c>
      <c r="F551" t="s">
        <v>15</v>
      </c>
      <c r="G551">
        <v>20</v>
      </c>
      <c r="H551">
        <v>0</v>
      </c>
      <c r="I551">
        <f>IF(Table1[[#This Row],[Sex]]="female",1,0)</f>
        <v>0</v>
      </c>
      <c r="J551">
        <f>IF(Table1[[#This Row],[Sex]]="male",1,0)</f>
        <v>1</v>
      </c>
      <c r="K551">
        <v>3</v>
      </c>
      <c r="L551">
        <v>0</v>
      </c>
      <c r="M551">
        <v>0</v>
      </c>
      <c r="N551">
        <v>9.8458000000000006</v>
      </c>
      <c r="O551">
        <f>IF(Table1[[#This Row],[Embarked]]="C",1,0)</f>
        <v>0</v>
      </c>
      <c r="P551">
        <f>IF(Table1[[#This Row],[Embarked]]="Q",1,0)</f>
        <v>0</v>
      </c>
      <c r="Q551">
        <f>IF(Table1[[#This Row],[Embarked]]="S",1,0)</f>
        <v>1</v>
      </c>
    </row>
    <row r="552" spans="1:17" x14ac:dyDescent="0.55000000000000004">
      <c r="A552">
        <v>28</v>
      </c>
      <c r="B552" t="s">
        <v>56</v>
      </c>
      <c r="C552">
        <v>19950</v>
      </c>
      <c r="D552" t="s">
        <v>57</v>
      </c>
      <c r="E552" t="s">
        <v>13</v>
      </c>
      <c r="F552" t="s">
        <v>15</v>
      </c>
      <c r="G552">
        <v>19</v>
      </c>
      <c r="H552">
        <v>0</v>
      </c>
      <c r="I552">
        <f>IF(Table1[[#This Row],[Sex]]="female",1,0)</f>
        <v>0</v>
      </c>
      <c r="J552">
        <f>IF(Table1[[#This Row],[Sex]]="male",1,0)</f>
        <v>1</v>
      </c>
      <c r="K552">
        <v>1</v>
      </c>
      <c r="L552">
        <v>3</v>
      </c>
      <c r="M552">
        <v>2</v>
      </c>
      <c r="N552">
        <v>263</v>
      </c>
      <c r="O552">
        <f>IF(Table1[[#This Row],[Embarked]]="C",1,0)</f>
        <v>0</v>
      </c>
      <c r="P552">
        <f>IF(Table1[[#This Row],[Embarked]]="Q",1,0)</f>
        <v>0</v>
      </c>
      <c r="Q552">
        <f>IF(Table1[[#This Row],[Embarked]]="S",1,0)</f>
        <v>1</v>
      </c>
    </row>
    <row r="553" spans="1:17" x14ac:dyDescent="0.55000000000000004">
      <c r="A553">
        <v>45</v>
      </c>
      <c r="B553" t="s">
        <v>81</v>
      </c>
      <c r="C553">
        <v>330958</v>
      </c>
      <c r="E553" t="s">
        <v>17</v>
      </c>
      <c r="F553" t="s">
        <v>27</v>
      </c>
      <c r="G553">
        <v>19</v>
      </c>
      <c r="H553">
        <v>1</v>
      </c>
      <c r="I553">
        <f>IF(Table1[[#This Row],[Sex]]="female",1,0)</f>
        <v>1</v>
      </c>
      <c r="J553">
        <f>IF(Table1[[#This Row],[Sex]]="male",1,0)</f>
        <v>0</v>
      </c>
      <c r="K553">
        <v>3</v>
      </c>
      <c r="L553">
        <v>0</v>
      </c>
      <c r="M553">
        <v>0</v>
      </c>
      <c r="N553">
        <v>7.8792</v>
      </c>
      <c r="O553">
        <f>IF(Table1[[#This Row],[Embarked]]="C",1,0)</f>
        <v>0</v>
      </c>
      <c r="P553">
        <f>IF(Table1[[#This Row],[Embarked]]="Q",1,0)</f>
        <v>1</v>
      </c>
      <c r="Q553">
        <f>IF(Table1[[#This Row],[Embarked]]="S",1,0)</f>
        <v>0</v>
      </c>
    </row>
    <row r="554" spans="1:17" x14ac:dyDescent="0.55000000000000004">
      <c r="A554">
        <v>68</v>
      </c>
      <c r="B554" t="s">
        <v>118</v>
      </c>
      <c r="C554" t="s">
        <v>119</v>
      </c>
      <c r="E554" t="s">
        <v>13</v>
      </c>
      <c r="F554" t="s">
        <v>15</v>
      </c>
      <c r="G554">
        <v>19</v>
      </c>
      <c r="H554">
        <v>0</v>
      </c>
      <c r="I554">
        <f>IF(Table1[[#This Row],[Sex]]="female",1,0)</f>
        <v>0</v>
      </c>
      <c r="J554">
        <f>IF(Table1[[#This Row],[Sex]]="male",1,0)</f>
        <v>1</v>
      </c>
      <c r="K554">
        <v>3</v>
      </c>
      <c r="L554">
        <v>0</v>
      </c>
      <c r="M554">
        <v>0</v>
      </c>
      <c r="N554">
        <v>8.1583000000000006</v>
      </c>
      <c r="O554">
        <f>IF(Table1[[#This Row],[Embarked]]="C",1,0)</f>
        <v>0</v>
      </c>
      <c r="P554">
        <f>IF(Table1[[#This Row],[Embarked]]="Q",1,0)</f>
        <v>0</v>
      </c>
      <c r="Q554">
        <f>IF(Table1[[#This Row],[Embarked]]="S",1,0)</f>
        <v>1</v>
      </c>
    </row>
    <row r="555" spans="1:17" x14ac:dyDescent="0.55000000000000004">
      <c r="A555">
        <v>137</v>
      </c>
      <c r="B555" t="s">
        <v>214</v>
      </c>
      <c r="C555">
        <v>11752</v>
      </c>
      <c r="D555" t="s">
        <v>215</v>
      </c>
      <c r="E555" t="s">
        <v>17</v>
      </c>
      <c r="F555" t="s">
        <v>15</v>
      </c>
      <c r="G555">
        <v>19</v>
      </c>
      <c r="H555">
        <v>1</v>
      </c>
      <c r="I555">
        <f>IF(Table1[[#This Row],[Sex]]="female",1,0)</f>
        <v>1</v>
      </c>
      <c r="J555">
        <f>IF(Table1[[#This Row],[Sex]]="male",1,0)</f>
        <v>0</v>
      </c>
      <c r="K555">
        <v>1</v>
      </c>
      <c r="L555">
        <v>0</v>
      </c>
      <c r="M555">
        <v>2</v>
      </c>
      <c r="N555">
        <v>26.283300000000001</v>
      </c>
      <c r="O555">
        <f>IF(Table1[[#This Row],[Embarked]]="C",1,0)</f>
        <v>0</v>
      </c>
      <c r="P555">
        <f>IF(Table1[[#This Row],[Embarked]]="Q",1,0)</f>
        <v>0</v>
      </c>
      <c r="Q555">
        <f>IF(Table1[[#This Row],[Embarked]]="S",1,0)</f>
        <v>1</v>
      </c>
    </row>
    <row r="556" spans="1:17" x14ac:dyDescent="0.55000000000000004">
      <c r="A556">
        <v>144</v>
      </c>
      <c r="B556" t="s">
        <v>225</v>
      </c>
      <c r="C556">
        <v>365222</v>
      </c>
      <c r="E556" t="s">
        <v>13</v>
      </c>
      <c r="F556" t="s">
        <v>27</v>
      </c>
      <c r="G556">
        <v>19</v>
      </c>
      <c r="H556">
        <v>0</v>
      </c>
      <c r="I556">
        <f>IF(Table1[[#This Row],[Sex]]="female",1,0)</f>
        <v>0</v>
      </c>
      <c r="J556">
        <f>IF(Table1[[#This Row],[Sex]]="male",1,0)</f>
        <v>1</v>
      </c>
      <c r="K556">
        <v>3</v>
      </c>
      <c r="L556">
        <v>0</v>
      </c>
      <c r="M556">
        <v>0</v>
      </c>
      <c r="N556">
        <v>6.75</v>
      </c>
      <c r="O556">
        <f>IF(Table1[[#This Row],[Embarked]]="C",1,0)</f>
        <v>0</v>
      </c>
      <c r="P556">
        <f>IF(Table1[[#This Row],[Embarked]]="Q",1,0)</f>
        <v>1</v>
      </c>
      <c r="Q556">
        <f>IF(Table1[[#This Row],[Embarked]]="S",1,0)</f>
        <v>0</v>
      </c>
    </row>
    <row r="557" spans="1:17" x14ac:dyDescent="0.55000000000000004">
      <c r="A557">
        <v>146</v>
      </c>
      <c r="B557" t="s">
        <v>227</v>
      </c>
      <c r="C557" t="s">
        <v>228</v>
      </c>
      <c r="E557" t="s">
        <v>13</v>
      </c>
      <c r="F557" t="s">
        <v>15</v>
      </c>
      <c r="G557">
        <v>19</v>
      </c>
      <c r="H557">
        <v>0</v>
      </c>
      <c r="I557">
        <f>IF(Table1[[#This Row],[Sex]]="female",1,0)</f>
        <v>0</v>
      </c>
      <c r="J557">
        <f>IF(Table1[[#This Row],[Sex]]="male",1,0)</f>
        <v>1</v>
      </c>
      <c r="K557">
        <v>2</v>
      </c>
      <c r="L557">
        <v>1</v>
      </c>
      <c r="M557">
        <v>1</v>
      </c>
      <c r="N557">
        <v>36.75</v>
      </c>
      <c r="O557">
        <f>IF(Table1[[#This Row],[Embarked]]="C",1,0)</f>
        <v>0</v>
      </c>
      <c r="P557">
        <f>IF(Table1[[#This Row],[Embarked]]="Q",1,0)</f>
        <v>0</v>
      </c>
      <c r="Q557">
        <f>IF(Table1[[#This Row],[Embarked]]="S",1,0)</f>
        <v>1</v>
      </c>
    </row>
    <row r="558" spans="1:17" x14ac:dyDescent="0.55000000000000004">
      <c r="A558">
        <v>192</v>
      </c>
      <c r="B558" t="s">
        <v>295</v>
      </c>
      <c r="C558">
        <v>28424</v>
      </c>
      <c r="E558" t="s">
        <v>13</v>
      </c>
      <c r="F558" t="s">
        <v>15</v>
      </c>
      <c r="G558">
        <v>19</v>
      </c>
      <c r="H558">
        <v>0</v>
      </c>
      <c r="I558">
        <f>IF(Table1[[#This Row],[Sex]]="female",1,0)</f>
        <v>0</v>
      </c>
      <c r="J558">
        <f>IF(Table1[[#This Row],[Sex]]="male",1,0)</f>
        <v>1</v>
      </c>
      <c r="K558">
        <v>2</v>
      </c>
      <c r="L558">
        <v>0</v>
      </c>
      <c r="M558">
        <v>0</v>
      </c>
      <c r="N558">
        <v>13</v>
      </c>
      <c r="O558">
        <f>IF(Table1[[#This Row],[Embarked]]="C",1,0)</f>
        <v>0</v>
      </c>
      <c r="P558">
        <f>IF(Table1[[#This Row],[Embarked]]="Q",1,0)</f>
        <v>0</v>
      </c>
      <c r="Q558">
        <f>IF(Table1[[#This Row],[Embarked]]="S",1,0)</f>
        <v>1</v>
      </c>
    </row>
    <row r="559" spans="1:17" x14ac:dyDescent="0.55000000000000004">
      <c r="A559">
        <v>193</v>
      </c>
      <c r="B559" t="s">
        <v>296</v>
      </c>
      <c r="C559">
        <v>350046</v>
      </c>
      <c r="E559" t="s">
        <v>17</v>
      </c>
      <c r="F559" t="s">
        <v>15</v>
      </c>
      <c r="G559">
        <v>19</v>
      </c>
      <c r="H559">
        <v>1</v>
      </c>
      <c r="I559">
        <f>IF(Table1[[#This Row],[Sex]]="female",1,0)</f>
        <v>1</v>
      </c>
      <c r="J559">
        <f>IF(Table1[[#This Row],[Sex]]="male",1,0)</f>
        <v>0</v>
      </c>
      <c r="K559">
        <v>3</v>
      </c>
      <c r="L559">
        <v>1</v>
      </c>
      <c r="M559">
        <v>0</v>
      </c>
      <c r="N559">
        <v>7.8541999999999996</v>
      </c>
      <c r="O559">
        <f>IF(Table1[[#This Row],[Embarked]]="C",1,0)</f>
        <v>0</v>
      </c>
      <c r="P559">
        <f>IF(Table1[[#This Row],[Embarked]]="Q",1,0)</f>
        <v>0</v>
      </c>
      <c r="Q559">
        <f>IF(Table1[[#This Row],[Embarked]]="S",1,0)</f>
        <v>1</v>
      </c>
    </row>
    <row r="560" spans="1:17" x14ac:dyDescent="0.55000000000000004">
      <c r="A560">
        <v>227</v>
      </c>
      <c r="B560" t="s">
        <v>345</v>
      </c>
      <c r="C560" t="s">
        <v>346</v>
      </c>
      <c r="E560" t="s">
        <v>13</v>
      </c>
      <c r="F560" t="s">
        <v>15</v>
      </c>
      <c r="G560">
        <v>19</v>
      </c>
      <c r="H560">
        <v>1</v>
      </c>
      <c r="I560">
        <f>IF(Table1[[#This Row],[Sex]]="female",1,0)</f>
        <v>0</v>
      </c>
      <c r="J560">
        <f>IF(Table1[[#This Row],[Sex]]="male",1,0)</f>
        <v>1</v>
      </c>
      <c r="K560">
        <v>2</v>
      </c>
      <c r="L560">
        <v>0</v>
      </c>
      <c r="M560">
        <v>0</v>
      </c>
      <c r="N560">
        <v>10.5</v>
      </c>
      <c r="O560">
        <f>IF(Table1[[#This Row],[Embarked]]="C",1,0)</f>
        <v>0</v>
      </c>
      <c r="P560">
        <f>IF(Table1[[#This Row],[Embarked]]="Q",1,0)</f>
        <v>0</v>
      </c>
      <c r="Q560">
        <f>IF(Table1[[#This Row],[Embarked]]="S",1,0)</f>
        <v>1</v>
      </c>
    </row>
    <row r="561" spans="1:17" x14ac:dyDescent="0.55000000000000004">
      <c r="A561">
        <v>239</v>
      </c>
      <c r="B561" t="s">
        <v>362</v>
      </c>
      <c r="C561">
        <v>28665</v>
      </c>
      <c r="E561" t="s">
        <v>13</v>
      </c>
      <c r="F561" t="s">
        <v>15</v>
      </c>
      <c r="G561">
        <v>19</v>
      </c>
      <c r="H561">
        <v>0</v>
      </c>
      <c r="I561">
        <f>IF(Table1[[#This Row],[Sex]]="female",1,0)</f>
        <v>0</v>
      </c>
      <c r="J561">
        <f>IF(Table1[[#This Row],[Sex]]="male",1,0)</f>
        <v>1</v>
      </c>
      <c r="K561">
        <v>2</v>
      </c>
      <c r="L561">
        <v>0</v>
      </c>
      <c r="M561">
        <v>0</v>
      </c>
      <c r="N561">
        <v>10.5</v>
      </c>
      <c r="O561">
        <f>IF(Table1[[#This Row],[Embarked]]="C",1,0)</f>
        <v>0</v>
      </c>
      <c r="P561">
        <f>IF(Table1[[#This Row],[Embarked]]="Q",1,0)</f>
        <v>0</v>
      </c>
      <c r="Q561">
        <f>IF(Table1[[#This Row],[Embarked]]="S",1,0)</f>
        <v>1</v>
      </c>
    </row>
    <row r="562" spans="1:17" x14ac:dyDescent="0.55000000000000004">
      <c r="A562">
        <v>284</v>
      </c>
      <c r="B562" t="s">
        <v>428</v>
      </c>
      <c r="C562" t="s">
        <v>429</v>
      </c>
      <c r="E562" t="s">
        <v>13</v>
      </c>
      <c r="F562" t="s">
        <v>15</v>
      </c>
      <c r="G562">
        <v>19</v>
      </c>
      <c r="H562">
        <v>1</v>
      </c>
      <c r="I562">
        <f>IF(Table1[[#This Row],[Sex]]="female",1,0)</f>
        <v>0</v>
      </c>
      <c r="J562">
        <f>IF(Table1[[#This Row],[Sex]]="male",1,0)</f>
        <v>1</v>
      </c>
      <c r="K562">
        <v>3</v>
      </c>
      <c r="L562">
        <v>0</v>
      </c>
      <c r="M562">
        <v>0</v>
      </c>
      <c r="N562">
        <v>8.0500000000000007</v>
      </c>
      <c r="O562">
        <f>IF(Table1[[#This Row],[Embarked]]="C",1,0)</f>
        <v>0</v>
      </c>
      <c r="P562">
        <f>IF(Table1[[#This Row],[Embarked]]="Q",1,0)</f>
        <v>0</v>
      </c>
      <c r="Q562">
        <f>IF(Table1[[#This Row],[Embarked]]="S",1,0)</f>
        <v>1</v>
      </c>
    </row>
    <row r="563" spans="1:17" x14ac:dyDescent="0.55000000000000004">
      <c r="A563">
        <v>292</v>
      </c>
      <c r="B563" t="s">
        <v>438</v>
      </c>
      <c r="C563">
        <v>11967</v>
      </c>
      <c r="D563" t="s">
        <v>439</v>
      </c>
      <c r="E563" t="s">
        <v>17</v>
      </c>
      <c r="F563" t="s">
        <v>20</v>
      </c>
      <c r="G563">
        <v>19</v>
      </c>
      <c r="H563">
        <v>1</v>
      </c>
      <c r="I563">
        <f>IF(Table1[[#This Row],[Sex]]="female",1,0)</f>
        <v>1</v>
      </c>
      <c r="J563">
        <f>IF(Table1[[#This Row],[Sex]]="male",1,0)</f>
        <v>0</v>
      </c>
      <c r="K563">
        <v>1</v>
      </c>
      <c r="L563">
        <v>1</v>
      </c>
      <c r="M563">
        <v>0</v>
      </c>
      <c r="N563">
        <v>91.0792</v>
      </c>
      <c r="O563">
        <f>IF(Table1[[#This Row],[Embarked]]="C",1,0)</f>
        <v>1</v>
      </c>
      <c r="P563">
        <f>IF(Table1[[#This Row],[Embarked]]="Q",1,0)</f>
        <v>0</v>
      </c>
      <c r="Q563">
        <f>IF(Table1[[#This Row],[Embarked]]="S",1,0)</f>
        <v>0</v>
      </c>
    </row>
    <row r="564" spans="1:17" x14ac:dyDescent="0.55000000000000004">
      <c r="A564">
        <v>303</v>
      </c>
      <c r="B564" t="s">
        <v>455</v>
      </c>
      <c r="C564" t="s">
        <v>280</v>
      </c>
      <c r="E564" t="s">
        <v>13</v>
      </c>
      <c r="F564" t="s">
        <v>15</v>
      </c>
      <c r="G564">
        <v>19</v>
      </c>
      <c r="H564">
        <v>0</v>
      </c>
      <c r="I564">
        <f>IF(Table1[[#This Row],[Sex]]="female",1,0)</f>
        <v>0</v>
      </c>
      <c r="J564">
        <f>IF(Table1[[#This Row],[Sex]]="male",1,0)</f>
        <v>1</v>
      </c>
      <c r="K564">
        <v>3</v>
      </c>
      <c r="L564">
        <v>0</v>
      </c>
      <c r="M564">
        <v>0</v>
      </c>
      <c r="N564">
        <v>0</v>
      </c>
      <c r="O564">
        <f>IF(Table1[[#This Row],[Embarked]]="C",1,0)</f>
        <v>0</v>
      </c>
      <c r="P564">
        <f>IF(Table1[[#This Row],[Embarked]]="Q",1,0)</f>
        <v>0</v>
      </c>
      <c r="Q564">
        <f>IF(Table1[[#This Row],[Embarked]]="S",1,0)</f>
        <v>1</v>
      </c>
    </row>
    <row r="565" spans="1:17" x14ac:dyDescent="0.55000000000000004">
      <c r="A565">
        <v>373</v>
      </c>
      <c r="B565" t="s">
        <v>554</v>
      </c>
      <c r="C565">
        <v>323951</v>
      </c>
      <c r="E565" t="s">
        <v>13</v>
      </c>
      <c r="F565" t="s">
        <v>15</v>
      </c>
      <c r="G565">
        <v>19</v>
      </c>
      <c r="H565">
        <v>0</v>
      </c>
      <c r="I565">
        <f>IF(Table1[[#This Row],[Sex]]="female",1,0)</f>
        <v>0</v>
      </c>
      <c r="J565">
        <f>IF(Table1[[#This Row],[Sex]]="male",1,0)</f>
        <v>1</v>
      </c>
      <c r="K565">
        <v>3</v>
      </c>
      <c r="L565">
        <v>0</v>
      </c>
      <c r="M565">
        <v>0</v>
      </c>
      <c r="N565">
        <v>8.0500000000000007</v>
      </c>
      <c r="O565">
        <f>IF(Table1[[#This Row],[Embarked]]="C",1,0)</f>
        <v>0</v>
      </c>
      <c r="P565">
        <f>IF(Table1[[#This Row],[Embarked]]="Q",1,0)</f>
        <v>0</v>
      </c>
      <c r="Q565">
        <f>IF(Table1[[#This Row],[Embarked]]="S",1,0)</f>
        <v>1</v>
      </c>
    </row>
    <row r="566" spans="1:17" x14ac:dyDescent="0.55000000000000004">
      <c r="A566">
        <v>380</v>
      </c>
      <c r="B566" t="s">
        <v>563</v>
      </c>
      <c r="C566">
        <v>347069</v>
      </c>
      <c r="E566" t="s">
        <v>13</v>
      </c>
      <c r="F566" t="s">
        <v>15</v>
      </c>
      <c r="G566">
        <v>19</v>
      </c>
      <c r="H566">
        <v>0</v>
      </c>
      <c r="I566">
        <f>IF(Table1[[#This Row],[Sex]]="female",1,0)</f>
        <v>0</v>
      </c>
      <c r="J566">
        <f>IF(Table1[[#This Row],[Sex]]="male",1,0)</f>
        <v>1</v>
      </c>
      <c r="K566">
        <v>3</v>
      </c>
      <c r="L566">
        <v>0</v>
      </c>
      <c r="M566">
        <v>0</v>
      </c>
      <c r="N566">
        <v>7.7750000000000004</v>
      </c>
      <c r="O566">
        <f>IF(Table1[[#This Row],[Embarked]]="C",1,0)</f>
        <v>0</v>
      </c>
      <c r="P566">
        <f>IF(Table1[[#This Row],[Embarked]]="Q",1,0)</f>
        <v>0</v>
      </c>
      <c r="Q566">
        <f>IF(Table1[[#This Row],[Embarked]]="S",1,0)</f>
        <v>1</v>
      </c>
    </row>
    <row r="567" spans="1:17" x14ac:dyDescent="0.55000000000000004">
      <c r="A567">
        <v>428</v>
      </c>
      <c r="B567" t="s">
        <v>619</v>
      </c>
      <c r="C567">
        <v>250655</v>
      </c>
      <c r="E567" t="s">
        <v>17</v>
      </c>
      <c r="F567" t="s">
        <v>15</v>
      </c>
      <c r="G567">
        <v>19</v>
      </c>
      <c r="H567">
        <v>1</v>
      </c>
      <c r="I567">
        <f>IF(Table1[[#This Row],[Sex]]="female",1,0)</f>
        <v>1</v>
      </c>
      <c r="J567">
        <f>IF(Table1[[#This Row],[Sex]]="male",1,0)</f>
        <v>0</v>
      </c>
      <c r="K567">
        <v>2</v>
      </c>
      <c r="L567">
        <v>0</v>
      </c>
      <c r="M567">
        <v>0</v>
      </c>
      <c r="N567">
        <v>26</v>
      </c>
      <c r="O567">
        <f>IF(Table1[[#This Row],[Embarked]]="C",1,0)</f>
        <v>0</v>
      </c>
      <c r="P567">
        <f>IF(Table1[[#This Row],[Embarked]]="Q",1,0)</f>
        <v>0</v>
      </c>
      <c r="Q567">
        <f>IF(Table1[[#This Row],[Embarked]]="S",1,0)</f>
        <v>1</v>
      </c>
    </row>
    <row r="568" spans="1:17" x14ac:dyDescent="0.55000000000000004">
      <c r="A568">
        <v>547</v>
      </c>
      <c r="B568" t="s">
        <v>785</v>
      </c>
      <c r="C568">
        <v>2908</v>
      </c>
      <c r="E568" t="s">
        <v>17</v>
      </c>
      <c r="F568" t="s">
        <v>15</v>
      </c>
      <c r="G568">
        <v>19</v>
      </c>
      <c r="H568">
        <v>1</v>
      </c>
      <c r="I568">
        <f>IF(Table1[[#This Row],[Sex]]="female",1,0)</f>
        <v>1</v>
      </c>
      <c r="J568">
        <f>IF(Table1[[#This Row],[Sex]]="male",1,0)</f>
        <v>0</v>
      </c>
      <c r="K568">
        <v>2</v>
      </c>
      <c r="L568">
        <v>1</v>
      </c>
      <c r="M568">
        <v>0</v>
      </c>
      <c r="N568">
        <v>26</v>
      </c>
      <c r="O568">
        <f>IF(Table1[[#This Row],[Embarked]]="C",1,0)</f>
        <v>0</v>
      </c>
      <c r="P568">
        <f>IF(Table1[[#This Row],[Embarked]]="Q",1,0)</f>
        <v>0</v>
      </c>
      <c r="Q568">
        <f>IF(Table1[[#This Row],[Embarked]]="S",1,0)</f>
        <v>1</v>
      </c>
    </row>
    <row r="569" spans="1:17" x14ac:dyDescent="0.55000000000000004">
      <c r="A569">
        <v>567</v>
      </c>
      <c r="B569" t="s">
        <v>811</v>
      </c>
      <c r="C569">
        <v>349205</v>
      </c>
      <c r="E569" t="s">
        <v>13</v>
      </c>
      <c r="F569" t="s">
        <v>15</v>
      </c>
      <c r="G569">
        <v>19</v>
      </c>
      <c r="H569">
        <v>0</v>
      </c>
      <c r="I569">
        <f>IF(Table1[[#This Row],[Sex]]="female",1,0)</f>
        <v>0</v>
      </c>
      <c r="J569">
        <f>IF(Table1[[#This Row],[Sex]]="male",1,0)</f>
        <v>1</v>
      </c>
      <c r="K569">
        <v>3</v>
      </c>
      <c r="L569">
        <v>0</v>
      </c>
      <c r="M569">
        <v>0</v>
      </c>
      <c r="N569">
        <v>7.8958000000000004</v>
      </c>
      <c r="O569">
        <f>IF(Table1[[#This Row],[Embarked]]="C",1,0)</f>
        <v>0</v>
      </c>
      <c r="P569">
        <f>IF(Table1[[#This Row],[Embarked]]="Q",1,0)</f>
        <v>0</v>
      </c>
      <c r="Q569">
        <f>IF(Table1[[#This Row],[Embarked]]="S",1,0)</f>
        <v>1</v>
      </c>
    </row>
    <row r="570" spans="1:17" x14ac:dyDescent="0.55000000000000004">
      <c r="A570">
        <v>576</v>
      </c>
      <c r="B570" t="s">
        <v>824</v>
      </c>
      <c r="C570">
        <v>358585</v>
      </c>
      <c r="E570" t="s">
        <v>13</v>
      </c>
      <c r="F570" t="s">
        <v>15</v>
      </c>
      <c r="G570">
        <v>19</v>
      </c>
      <c r="H570">
        <v>0</v>
      </c>
      <c r="I570">
        <f>IF(Table1[[#This Row],[Sex]]="female",1,0)</f>
        <v>0</v>
      </c>
      <c r="J570">
        <f>IF(Table1[[#This Row],[Sex]]="male",1,0)</f>
        <v>1</v>
      </c>
      <c r="K570">
        <v>3</v>
      </c>
      <c r="L570">
        <v>0</v>
      </c>
      <c r="M570">
        <v>0</v>
      </c>
      <c r="N570">
        <v>14.5</v>
      </c>
      <c r="O570">
        <f>IF(Table1[[#This Row],[Embarked]]="C",1,0)</f>
        <v>0</v>
      </c>
      <c r="P570">
        <f>IF(Table1[[#This Row],[Embarked]]="Q",1,0)</f>
        <v>0</v>
      </c>
      <c r="Q570">
        <f>IF(Table1[[#This Row],[Embarked]]="S",1,0)</f>
        <v>1</v>
      </c>
    </row>
    <row r="571" spans="1:17" x14ac:dyDescent="0.55000000000000004">
      <c r="A571">
        <v>647</v>
      </c>
      <c r="B571" t="s">
        <v>912</v>
      </c>
      <c r="C571">
        <v>349231</v>
      </c>
      <c r="E571" t="s">
        <v>13</v>
      </c>
      <c r="F571" t="s">
        <v>15</v>
      </c>
      <c r="G571">
        <v>19</v>
      </c>
      <c r="H571">
        <v>0</v>
      </c>
      <c r="I571">
        <f>IF(Table1[[#This Row],[Sex]]="female",1,0)</f>
        <v>0</v>
      </c>
      <c r="J571">
        <f>IF(Table1[[#This Row],[Sex]]="male",1,0)</f>
        <v>1</v>
      </c>
      <c r="K571">
        <v>3</v>
      </c>
      <c r="L571">
        <v>0</v>
      </c>
      <c r="M571">
        <v>0</v>
      </c>
      <c r="N571">
        <v>7.8958000000000004</v>
      </c>
      <c r="O571">
        <f>IF(Table1[[#This Row],[Embarked]]="C",1,0)</f>
        <v>0</v>
      </c>
      <c r="P571">
        <f>IF(Table1[[#This Row],[Embarked]]="Q",1,0)</f>
        <v>0</v>
      </c>
      <c r="Q571">
        <f>IF(Table1[[#This Row],[Embarked]]="S",1,0)</f>
        <v>1</v>
      </c>
    </row>
    <row r="572" spans="1:17" x14ac:dyDescent="0.55000000000000004">
      <c r="A572">
        <v>688</v>
      </c>
      <c r="B572" t="s">
        <v>966</v>
      </c>
      <c r="C572">
        <v>349228</v>
      </c>
      <c r="E572" t="s">
        <v>13</v>
      </c>
      <c r="F572" t="s">
        <v>15</v>
      </c>
      <c r="G572">
        <v>19</v>
      </c>
      <c r="H572">
        <v>0</v>
      </c>
      <c r="I572">
        <f>IF(Table1[[#This Row],[Sex]]="female",1,0)</f>
        <v>0</v>
      </c>
      <c r="J572">
        <f>IF(Table1[[#This Row],[Sex]]="male",1,0)</f>
        <v>1</v>
      </c>
      <c r="K572">
        <v>3</v>
      </c>
      <c r="L572">
        <v>0</v>
      </c>
      <c r="M572">
        <v>0</v>
      </c>
      <c r="N572">
        <v>10.1708</v>
      </c>
      <c r="O572">
        <f>IF(Table1[[#This Row],[Embarked]]="C",1,0)</f>
        <v>0</v>
      </c>
      <c r="P572">
        <f>IF(Table1[[#This Row],[Embarked]]="Q",1,0)</f>
        <v>0</v>
      </c>
      <c r="Q572">
        <f>IF(Table1[[#This Row],[Embarked]]="S",1,0)</f>
        <v>1</v>
      </c>
    </row>
    <row r="573" spans="1:17" x14ac:dyDescent="0.55000000000000004">
      <c r="A573">
        <v>716</v>
      </c>
      <c r="B573" t="s">
        <v>1003</v>
      </c>
      <c r="C573">
        <v>348124</v>
      </c>
      <c r="D573" t="s">
        <v>130</v>
      </c>
      <c r="E573" t="s">
        <v>13</v>
      </c>
      <c r="F573" t="s">
        <v>15</v>
      </c>
      <c r="G573">
        <v>19</v>
      </c>
      <c r="H573">
        <v>0</v>
      </c>
      <c r="I573">
        <f>IF(Table1[[#This Row],[Sex]]="female",1,0)</f>
        <v>0</v>
      </c>
      <c r="J573">
        <f>IF(Table1[[#This Row],[Sex]]="male",1,0)</f>
        <v>1</v>
      </c>
      <c r="K573">
        <v>3</v>
      </c>
      <c r="L573">
        <v>0</v>
      </c>
      <c r="M573">
        <v>0</v>
      </c>
      <c r="N573">
        <v>7.65</v>
      </c>
      <c r="O573">
        <f>IF(Table1[[#This Row],[Embarked]]="C",1,0)</f>
        <v>0</v>
      </c>
      <c r="P573">
        <f>IF(Table1[[#This Row],[Embarked]]="Q",1,0)</f>
        <v>0</v>
      </c>
      <c r="Q573">
        <f>IF(Table1[[#This Row],[Embarked]]="S",1,0)</f>
        <v>1</v>
      </c>
    </row>
    <row r="574" spans="1:17" x14ac:dyDescent="0.55000000000000004">
      <c r="A574">
        <v>749</v>
      </c>
      <c r="B574" t="s">
        <v>1043</v>
      </c>
      <c r="C574">
        <v>113773</v>
      </c>
      <c r="D574" t="s">
        <v>1044</v>
      </c>
      <c r="E574" t="s">
        <v>13</v>
      </c>
      <c r="F574" t="s">
        <v>15</v>
      </c>
      <c r="G574">
        <v>19</v>
      </c>
      <c r="H574">
        <v>0</v>
      </c>
      <c r="I574">
        <f>IF(Table1[[#This Row],[Sex]]="female",1,0)</f>
        <v>0</v>
      </c>
      <c r="J574">
        <f>IF(Table1[[#This Row],[Sex]]="male",1,0)</f>
        <v>1</v>
      </c>
      <c r="K574">
        <v>1</v>
      </c>
      <c r="L574">
        <v>1</v>
      </c>
      <c r="M574">
        <v>0</v>
      </c>
      <c r="N574">
        <v>53.1</v>
      </c>
      <c r="O574">
        <f>IF(Table1[[#This Row],[Embarked]]="C",1,0)</f>
        <v>0</v>
      </c>
      <c r="P574">
        <f>IF(Table1[[#This Row],[Embarked]]="Q",1,0)</f>
        <v>0</v>
      </c>
      <c r="Q574">
        <f>IF(Table1[[#This Row],[Embarked]]="S",1,0)</f>
        <v>1</v>
      </c>
    </row>
    <row r="575" spans="1:17" x14ac:dyDescent="0.55000000000000004">
      <c r="A575">
        <v>878</v>
      </c>
      <c r="B575" t="s">
        <v>1203</v>
      </c>
      <c r="C575">
        <v>349212</v>
      </c>
      <c r="E575" t="s">
        <v>13</v>
      </c>
      <c r="F575" t="s">
        <v>15</v>
      </c>
      <c r="G575">
        <v>19</v>
      </c>
      <c r="H575">
        <v>0</v>
      </c>
      <c r="I575">
        <f>IF(Table1[[#This Row],[Sex]]="female",1,0)</f>
        <v>0</v>
      </c>
      <c r="J575">
        <f>IF(Table1[[#This Row],[Sex]]="male",1,0)</f>
        <v>1</v>
      </c>
      <c r="K575">
        <v>3</v>
      </c>
      <c r="L575">
        <v>0</v>
      </c>
      <c r="M575">
        <v>0</v>
      </c>
      <c r="N575">
        <v>7.8958000000000004</v>
      </c>
      <c r="O575">
        <f>IF(Table1[[#This Row],[Embarked]]="C",1,0)</f>
        <v>0</v>
      </c>
      <c r="P575">
        <f>IF(Table1[[#This Row],[Embarked]]="Q",1,0)</f>
        <v>0</v>
      </c>
      <c r="Q575">
        <f>IF(Table1[[#This Row],[Embarked]]="S",1,0)</f>
        <v>1</v>
      </c>
    </row>
    <row r="576" spans="1:17" x14ac:dyDescent="0.55000000000000004">
      <c r="A576">
        <v>888</v>
      </c>
      <c r="B576" t="s">
        <v>1216</v>
      </c>
      <c r="C576">
        <v>112053</v>
      </c>
      <c r="D576" t="s">
        <v>1217</v>
      </c>
      <c r="E576" t="s">
        <v>17</v>
      </c>
      <c r="F576" t="s">
        <v>15</v>
      </c>
      <c r="G576">
        <v>19</v>
      </c>
      <c r="H576">
        <v>1</v>
      </c>
      <c r="I576">
        <f>IF(Table1[[#This Row],[Sex]]="female",1,0)</f>
        <v>1</v>
      </c>
      <c r="J576">
        <f>IF(Table1[[#This Row],[Sex]]="male",1,0)</f>
        <v>0</v>
      </c>
      <c r="K576">
        <v>1</v>
      </c>
      <c r="L576">
        <v>0</v>
      </c>
      <c r="M576">
        <v>0</v>
      </c>
      <c r="N576">
        <v>30</v>
      </c>
      <c r="O576">
        <f>IF(Table1[[#This Row],[Embarked]]="C",1,0)</f>
        <v>0</v>
      </c>
      <c r="P576">
        <f>IF(Table1[[#This Row],[Embarked]]="Q",1,0)</f>
        <v>0</v>
      </c>
      <c r="Q576">
        <f>IF(Table1[[#This Row],[Embarked]]="S",1,0)</f>
        <v>1</v>
      </c>
    </row>
    <row r="577" spans="1:17" x14ac:dyDescent="0.55000000000000004">
      <c r="A577">
        <v>39</v>
      </c>
      <c r="B577" t="s">
        <v>74</v>
      </c>
      <c r="C577">
        <v>345764</v>
      </c>
      <c r="E577" t="s">
        <v>17</v>
      </c>
      <c r="F577" t="s">
        <v>15</v>
      </c>
      <c r="G577">
        <v>18</v>
      </c>
      <c r="H577">
        <v>0</v>
      </c>
      <c r="I577">
        <f>IF(Table1[[#This Row],[Sex]]="female",1,0)</f>
        <v>1</v>
      </c>
      <c r="J577">
        <f>IF(Table1[[#This Row],[Sex]]="male",1,0)</f>
        <v>0</v>
      </c>
      <c r="K577">
        <v>3</v>
      </c>
      <c r="L577">
        <v>2</v>
      </c>
      <c r="M577">
        <v>0</v>
      </c>
      <c r="N577">
        <v>18</v>
      </c>
      <c r="O577">
        <f>IF(Table1[[#This Row],[Embarked]]="C",1,0)</f>
        <v>0</v>
      </c>
      <c r="P577">
        <f>IF(Table1[[#This Row],[Embarked]]="Q",1,0)</f>
        <v>0</v>
      </c>
      <c r="Q577">
        <f>IF(Table1[[#This Row],[Embarked]]="S",1,0)</f>
        <v>1</v>
      </c>
    </row>
    <row r="578" spans="1:17" x14ac:dyDescent="0.55000000000000004">
      <c r="A578">
        <v>50</v>
      </c>
      <c r="B578" t="s">
        <v>87</v>
      </c>
      <c r="C578">
        <v>349237</v>
      </c>
      <c r="E578" t="s">
        <v>17</v>
      </c>
      <c r="F578" t="s">
        <v>15</v>
      </c>
      <c r="G578">
        <v>18</v>
      </c>
      <c r="H578">
        <v>0</v>
      </c>
      <c r="I578">
        <f>IF(Table1[[#This Row],[Sex]]="female",1,0)</f>
        <v>1</v>
      </c>
      <c r="J578">
        <f>IF(Table1[[#This Row],[Sex]]="male",1,0)</f>
        <v>0</v>
      </c>
      <c r="K578">
        <v>3</v>
      </c>
      <c r="L578">
        <v>1</v>
      </c>
      <c r="M578">
        <v>0</v>
      </c>
      <c r="N578">
        <v>17.8</v>
      </c>
      <c r="O578">
        <f>IF(Table1[[#This Row],[Embarked]]="C",1,0)</f>
        <v>0</v>
      </c>
      <c r="P578">
        <f>IF(Table1[[#This Row],[Embarked]]="Q",1,0)</f>
        <v>0</v>
      </c>
      <c r="Q578">
        <f>IF(Table1[[#This Row],[Embarked]]="S",1,0)</f>
        <v>1</v>
      </c>
    </row>
    <row r="579" spans="1:17" x14ac:dyDescent="0.55000000000000004">
      <c r="A579">
        <v>145</v>
      </c>
      <c r="B579" t="s">
        <v>226</v>
      </c>
      <c r="C579">
        <v>231945</v>
      </c>
      <c r="E579" t="s">
        <v>13</v>
      </c>
      <c r="F579" t="s">
        <v>15</v>
      </c>
      <c r="G579">
        <v>18</v>
      </c>
      <c r="H579">
        <v>0</v>
      </c>
      <c r="I579">
        <f>IF(Table1[[#This Row],[Sex]]="female",1,0)</f>
        <v>0</v>
      </c>
      <c r="J579">
        <f>IF(Table1[[#This Row],[Sex]]="male",1,0)</f>
        <v>1</v>
      </c>
      <c r="K579">
        <v>2</v>
      </c>
      <c r="L579">
        <v>0</v>
      </c>
      <c r="M579">
        <v>0</v>
      </c>
      <c r="N579">
        <v>11.5</v>
      </c>
      <c r="O579">
        <f>IF(Table1[[#This Row],[Embarked]]="C",1,0)</f>
        <v>0</v>
      </c>
      <c r="P579">
        <f>IF(Table1[[#This Row],[Embarked]]="Q",1,0)</f>
        <v>0</v>
      </c>
      <c r="Q579">
        <f>IF(Table1[[#This Row],[Embarked]]="S",1,0)</f>
        <v>1</v>
      </c>
    </row>
    <row r="580" spans="1:17" x14ac:dyDescent="0.55000000000000004">
      <c r="A580">
        <v>176</v>
      </c>
      <c r="B580" t="s">
        <v>273</v>
      </c>
      <c r="C580">
        <v>350404</v>
      </c>
      <c r="E580" t="s">
        <v>13</v>
      </c>
      <c r="F580" t="s">
        <v>15</v>
      </c>
      <c r="G580">
        <v>18</v>
      </c>
      <c r="H580">
        <v>0</v>
      </c>
      <c r="I580">
        <f>IF(Table1[[#This Row],[Sex]]="female",1,0)</f>
        <v>0</v>
      </c>
      <c r="J580">
        <f>IF(Table1[[#This Row],[Sex]]="male",1,0)</f>
        <v>1</v>
      </c>
      <c r="K580">
        <v>3</v>
      </c>
      <c r="L580">
        <v>1</v>
      </c>
      <c r="M580">
        <v>1</v>
      </c>
      <c r="N580">
        <v>7.8541999999999996</v>
      </c>
      <c r="O580">
        <f>IF(Table1[[#This Row],[Embarked]]="C",1,0)</f>
        <v>0</v>
      </c>
      <c r="P580">
        <f>IF(Table1[[#This Row],[Embarked]]="Q",1,0)</f>
        <v>0</v>
      </c>
      <c r="Q580">
        <f>IF(Table1[[#This Row],[Embarked]]="S",1,0)</f>
        <v>1</v>
      </c>
    </row>
    <row r="581" spans="1:17" x14ac:dyDescent="0.55000000000000004">
      <c r="A581">
        <v>205</v>
      </c>
      <c r="B581" t="s">
        <v>311</v>
      </c>
      <c r="C581" t="s">
        <v>312</v>
      </c>
      <c r="E581" t="s">
        <v>13</v>
      </c>
      <c r="F581" t="s">
        <v>15</v>
      </c>
      <c r="G581">
        <v>18</v>
      </c>
      <c r="H581">
        <v>1</v>
      </c>
      <c r="I581">
        <f>IF(Table1[[#This Row],[Sex]]="female",1,0)</f>
        <v>0</v>
      </c>
      <c r="J581">
        <f>IF(Table1[[#This Row],[Sex]]="male",1,0)</f>
        <v>1</v>
      </c>
      <c r="K581">
        <v>3</v>
      </c>
      <c r="L581">
        <v>0</v>
      </c>
      <c r="M581">
        <v>0</v>
      </c>
      <c r="N581">
        <v>8.0500000000000007</v>
      </c>
      <c r="O581">
        <f>IF(Table1[[#This Row],[Embarked]]="C",1,0)</f>
        <v>0</v>
      </c>
      <c r="P581">
        <f>IF(Table1[[#This Row],[Embarked]]="Q",1,0)</f>
        <v>0</v>
      </c>
      <c r="Q581">
        <f>IF(Table1[[#This Row],[Embarked]]="S",1,0)</f>
        <v>1</v>
      </c>
    </row>
    <row r="582" spans="1:17" x14ac:dyDescent="0.55000000000000004">
      <c r="A582">
        <v>229</v>
      </c>
      <c r="B582" t="s">
        <v>349</v>
      </c>
      <c r="C582">
        <v>236171</v>
      </c>
      <c r="E582" t="s">
        <v>13</v>
      </c>
      <c r="F582" t="s">
        <v>15</v>
      </c>
      <c r="G582">
        <v>18</v>
      </c>
      <c r="H582">
        <v>0</v>
      </c>
      <c r="I582">
        <f>IF(Table1[[#This Row],[Sex]]="female",1,0)</f>
        <v>0</v>
      </c>
      <c r="J582">
        <f>IF(Table1[[#This Row],[Sex]]="male",1,0)</f>
        <v>1</v>
      </c>
      <c r="K582">
        <v>2</v>
      </c>
      <c r="L582">
        <v>0</v>
      </c>
      <c r="M582">
        <v>0</v>
      </c>
      <c r="N582">
        <v>13</v>
      </c>
      <c r="O582">
        <f>IF(Table1[[#This Row],[Embarked]]="C",1,0)</f>
        <v>0</v>
      </c>
      <c r="P582">
        <f>IF(Table1[[#This Row],[Embarked]]="Q",1,0)</f>
        <v>0</v>
      </c>
      <c r="Q582">
        <f>IF(Table1[[#This Row],[Embarked]]="S",1,0)</f>
        <v>1</v>
      </c>
    </row>
    <row r="583" spans="1:17" x14ac:dyDescent="0.55000000000000004">
      <c r="A583">
        <v>312</v>
      </c>
      <c r="B583" t="s">
        <v>471</v>
      </c>
      <c r="C583" t="s">
        <v>472</v>
      </c>
      <c r="D583" t="s">
        <v>473</v>
      </c>
      <c r="E583" t="s">
        <v>17</v>
      </c>
      <c r="F583" t="s">
        <v>20</v>
      </c>
      <c r="G583">
        <v>18</v>
      </c>
      <c r="H583">
        <v>1</v>
      </c>
      <c r="I583">
        <f>IF(Table1[[#This Row],[Sex]]="female",1,0)</f>
        <v>1</v>
      </c>
      <c r="J583">
        <f>IF(Table1[[#This Row],[Sex]]="male",1,0)</f>
        <v>0</v>
      </c>
      <c r="K583">
        <v>1</v>
      </c>
      <c r="L583">
        <v>2</v>
      </c>
      <c r="M583">
        <v>2</v>
      </c>
      <c r="N583">
        <v>262.375</v>
      </c>
      <c r="O583">
        <f>IF(Table1[[#This Row],[Embarked]]="C",1,0)</f>
        <v>1</v>
      </c>
      <c r="P583">
        <f>IF(Table1[[#This Row],[Embarked]]="Q",1,0)</f>
        <v>0</v>
      </c>
      <c r="Q583">
        <f>IF(Table1[[#This Row],[Embarked]]="S",1,0)</f>
        <v>0</v>
      </c>
    </row>
    <row r="584" spans="1:17" x14ac:dyDescent="0.55000000000000004">
      <c r="A584">
        <v>372</v>
      </c>
      <c r="B584" t="s">
        <v>553</v>
      </c>
      <c r="C584">
        <v>3101267</v>
      </c>
      <c r="E584" t="s">
        <v>13</v>
      </c>
      <c r="F584" t="s">
        <v>15</v>
      </c>
      <c r="G584">
        <v>18</v>
      </c>
      <c r="H584">
        <v>0</v>
      </c>
      <c r="I584">
        <f>IF(Table1[[#This Row],[Sex]]="female",1,0)</f>
        <v>0</v>
      </c>
      <c r="J584">
        <f>IF(Table1[[#This Row],[Sex]]="male",1,0)</f>
        <v>1</v>
      </c>
      <c r="K584">
        <v>3</v>
      </c>
      <c r="L584">
        <v>1</v>
      </c>
      <c r="M584">
        <v>0</v>
      </c>
      <c r="N584">
        <v>6.4958</v>
      </c>
      <c r="O584">
        <f>IF(Table1[[#This Row],[Embarked]]="C",1,0)</f>
        <v>0</v>
      </c>
      <c r="P584">
        <f>IF(Table1[[#This Row],[Embarked]]="Q",1,0)</f>
        <v>0</v>
      </c>
      <c r="Q584">
        <f>IF(Table1[[#This Row],[Embarked]]="S",1,0)</f>
        <v>1</v>
      </c>
    </row>
    <row r="585" spans="1:17" x14ac:dyDescent="0.55000000000000004">
      <c r="A585">
        <v>386</v>
      </c>
      <c r="B585" t="s">
        <v>571</v>
      </c>
      <c r="C585" t="s">
        <v>126</v>
      </c>
      <c r="E585" t="s">
        <v>13</v>
      </c>
      <c r="F585" t="s">
        <v>15</v>
      </c>
      <c r="G585">
        <v>18</v>
      </c>
      <c r="H585">
        <v>0</v>
      </c>
      <c r="I585">
        <f>IF(Table1[[#This Row],[Sex]]="female",1,0)</f>
        <v>0</v>
      </c>
      <c r="J585">
        <f>IF(Table1[[#This Row],[Sex]]="male",1,0)</f>
        <v>1</v>
      </c>
      <c r="K585">
        <v>2</v>
      </c>
      <c r="L585">
        <v>0</v>
      </c>
      <c r="M585">
        <v>0</v>
      </c>
      <c r="N585">
        <v>73.5</v>
      </c>
      <c r="O585">
        <f>IF(Table1[[#This Row],[Embarked]]="C",1,0)</f>
        <v>0</v>
      </c>
      <c r="P585">
        <f>IF(Table1[[#This Row],[Embarked]]="Q",1,0)</f>
        <v>0</v>
      </c>
      <c r="Q585">
        <f>IF(Table1[[#This Row],[Embarked]]="S",1,0)</f>
        <v>1</v>
      </c>
    </row>
    <row r="586" spans="1:17" x14ac:dyDescent="0.55000000000000004">
      <c r="A586">
        <v>418</v>
      </c>
      <c r="B586" t="s">
        <v>607</v>
      </c>
      <c r="C586">
        <v>250652</v>
      </c>
      <c r="E586" t="s">
        <v>17</v>
      </c>
      <c r="F586" t="s">
        <v>15</v>
      </c>
      <c r="G586">
        <v>18</v>
      </c>
      <c r="H586">
        <v>1</v>
      </c>
      <c r="I586">
        <f>IF(Table1[[#This Row],[Sex]]="female",1,0)</f>
        <v>1</v>
      </c>
      <c r="J586">
        <f>IF(Table1[[#This Row],[Sex]]="male",1,0)</f>
        <v>0</v>
      </c>
      <c r="K586">
        <v>2</v>
      </c>
      <c r="L586">
        <v>0</v>
      </c>
      <c r="M586">
        <v>2</v>
      </c>
      <c r="N586">
        <v>13</v>
      </c>
      <c r="O586">
        <f>IF(Table1[[#This Row],[Embarked]]="C",1,0)</f>
        <v>0</v>
      </c>
      <c r="P586">
        <f>IF(Table1[[#This Row],[Embarked]]="Q",1,0)</f>
        <v>0</v>
      </c>
      <c r="Q586">
        <f>IF(Table1[[#This Row],[Embarked]]="S",1,0)</f>
        <v>1</v>
      </c>
    </row>
    <row r="587" spans="1:17" x14ac:dyDescent="0.55000000000000004">
      <c r="A587">
        <v>425</v>
      </c>
      <c r="B587" t="s">
        <v>615</v>
      </c>
      <c r="C587">
        <v>370129</v>
      </c>
      <c r="E587" t="s">
        <v>13</v>
      </c>
      <c r="F587" t="s">
        <v>15</v>
      </c>
      <c r="G587">
        <v>18</v>
      </c>
      <c r="H587">
        <v>0</v>
      </c>
      <c r="I587">
        <f>IF(Table1[[#This Row],[Sex]]="female",1,0)</f>
        <v>0</v>
      </c>
      <c r="J587">
        <f>IF(Table1[[#This Row],[Sex]]="male",1,0)</f>
        <v>1</v>
      </c>
      <c r="K587">
        <v>3</v>
      </c>
      <c r="L587">
        <v>1</v>
      </c>
      <c r="M587">
        <v>1</v>
      </c>
      <c r="N587">
        <v>20.212499999999999</v>
      </c>
      <c r="O587">
        <f>IF(Table1[[#This Row],[Embarked]]="C",1,0)</f>
        <v>0</v>
      </c>
      <c r="P587">
        <f>IF(Table1[[#This Row],[Embarked]]="Q",1,0)</f>
        <v>0</v>
      </c>
      <c r="Q587">
        <f>IF(Table1[[#This Row],[Embarked]]="S",1,0)</f>
        <v>1</v>
      </c>
    </row>
    <row r="588" spans="1:17" x14ac:dyDescent="0.55000000000000004">
      <c r="A588">
        <v>506</v>
      </c>
      <c r="B588" t="s">
        <v>727</v>
      </c>
      <c r="C588" t="s">
        <v>462</v>
      </c>
      <c r="D588" t="s">
        <v>463</v>
      </c>
      <c r="E588" t="s">
        <v>13</v>
      </c>
      <c r="F588" t="s">
        <v>20</v>
      </c>
      <c r="G588">
        <v>18</v>
      </c>
      <c r="H588">
        <v>0</v>
      </c>
      <c r="I588">
        <f>IF(Table1[[#This Row],[Sex]]="female",1,0)</f>
        <v>0</v>
      </c>
      <c r="J588">
        <f>IF(Table1[[#This Row],[Sex]]="male",1,0)</f>
        <v>1</v>
      </c>
      <c r="K588">
        <v>1</v>
      </c>
      <c r="L588">
        <v>1</v>
      </c>
      <c r="M588">
        <v>0</v>
      </c>
      <c r="N588">
        <v>108.9</v>
      </c>
      <c r="O588">
        <f>IF(Table1[[#This Row],[Embarked]]="C",1,0)</f>
        <v>1</v>
      </c>
      <c r="P588">
        <f>IF(Table1[[#This Row],[Embarked]]="Q",1,0)</f>
        <v>0</v>
      </c>
      <c r="Q588">
        <f>IF(Table1[[#This Row],[Embarked]]="S",1,0)</f>
        <v>0</v>
      </c>
    </row>
    <row r="589" spans="1:17" x14ac:dyDescent="0.55000000000000004">
      <c r="A589">
        <v>586</v>
      </c>
      <c r="B589" t="s">
        <v>837</v>
      </c>
      <c r="C589">
        <v>110413</v>
      </c>
      <c r="D589" t="s">
        <v>838</v>
      </c>
      <c r="E589" t="s">
        <v>17</v>
      </c>
      <c r="F589" t="s">
        <v>15</v>
      </c>
      <c r="G589">
        <v>18</v>
      </c>
      <c r="H589">
        <v>1</v>
      </c>
      <c r="I589">
        <f>IF(Table1[[#This Row],[Sex]]="female",1,0)</f>
        <v>1</v>
      </c>
      <c r="J589">
        <f>IF(Table1[[#This Row],[Sex]]="male",1,0)</f>
        <v>0</v>
      </c>
      <c r="K589">
        <v>1</v>
      </c>
      <c r="L589">
        <v>0</v>
      </c>
      <c r="M589">
        <v>2</v>
      </c>
      <c r="N589">
        <v>79.650000000000006</v>
      </c>
      <c r="O589">
        <f>IF(Table1[[#This Row],[Embarked]]="C",1,0)</f>
        <v>0</v>
      </c>
      <c r="P589">
        <f>IF(Table1[[#This Row],[Embarked]]="Q",1,0)</f>
        <v>0</v>
      </c>
      <c r="Q589">
        <f>IF(Table1[[#This Row],[Embarked]]="S",1,0)</f>
        <v>1</v>
      </c>
    </row>
    <row r="590" spans="1:17" x14ac:dyDescent="0.55000000000000004">
      <c r="A590">
        <v>652</v>
      </c>
      <c r="B590" t="s">
        <v>920</v>
      </c>
      <c r="C590">
        <v>231919</v>
      </c>
      <c r="E590" t="s">
        <v>17</v>
      </c>
      <c r="F590" t="s">
        <v>15</v>
      </c>
      <c r="G590">
        <v>18</v>
      </c>
      <c r="H590">
        <v>1</v>
      </c>
      <c r="I590">
        <f>IF(Table1[[#This Row],[Sex]]="female",1,0)</f>
        <v>1</v>
      </c>
      <c r="J590">
        <f>IF(Table1[[#This Row],[Sex]]="male",1,0)</f>
        <v>0</v>
      </c>
      <c r="K590">
        <v>2</v>
      </c>
      <c r="L590">
        <v>0</v>
      </c>
      <c r="M590">
        <v>1</v>
      </c>
      <c r="N590">
        <v>23</v>
      </c>
      <c r="O590">
        <f>IF(Table1[[#This Row],[Embarked]]="C",1,0)</f>
        <v>0</v>
      </c>
      <c r="P590">
        <f>IF(Table1[[#This Row],[Embarked]]="Q",1,0)</f>
        <v>0</v>
      </c>
      <c r="Q590">
        <f>IF(Table1[[#This Row],[Embarked]]="S",1,0)</f>
        <v>1</v>
      </c>
    </row>
    <row r="591" spans="1:17" x14ac:dyDescent="0.55000000000000004">
      <c r="A591">
        <v>655</v>
      </c>
      <c r="B591" t="s">
        <v>923</v>
      </c>
      <c r="C591">
        <v>365226</v>
      </c>
      <c r="E591" t="s">
        <v>17</v>
      </c>
      <c r="F591" t="s">
        <v>27</v>
      </c>
      <c r="G591">
        <v>18</v>
      </c>
      <c r="H591">
        <v>0</v>
      </c>
      <c r="I591">
        <f>IF(Table1[[#This Row],[Sex]]="female",1,0)</f>
        <v>1</v>
      </c>
      <c r="J591">
        <f>IF(Table1[[#This Row],[Sex]]="male",1,0)</f>
        <v>0</v>
      </c>
      <c r="K591">
        <v>3</v>
      </c>
      <c r="L591">
        <v>0</v>
      </c>
      <c r="M591">
        <v>0</v>
      </c>
      <c r="N591">
        <v>6.75</v>
      </c>
      <c r="O591">
        <f>IF(Table1[[#This Row],[Embarked]]="C",1,0)</f>
        <v>0</v>
      </c>
      <c r="P591">
        <f>IF(Table1[[#This Row],[Embarked]]="Q",1,0)</f>
        <v>1</v>
      </c>
      <c r="Q591">
        <f>IF(Table1[[#This Row],[Embarked]]="S",1,0)</f>
        <v>0</v>
      </c>
    </row>
    <row r="592" spans="1:17" x14ac:dyDescent="0.55000000000000004">
      <c r="A592">
        <v>676</v>
      </c>
      <c r="B592" t="s">
        <v>952</v>
      </c>
      <c r="C592">
        <v>349912</v>
      </c>
      <c r="E592" t="s">
        <v>13</v>
      </c>
      <c r="F592" t="s">
        <v>15</v>
      </c>
      <c r="G592">
        <v>18</v>
      </c>
      <c r="H592">
        <v>0</v>
      </c>
      <c r="I592">
        <f>IF(Table1[[#This Row],[Sex]]="female",1,0)</f>
        <v>0</v>
      </c>
      <c r="J592">
        <f>IF(Table1[[#This Row],[Sex]]="male",1,0)</f>
        <v>1</v>
      </c>
      <c r="K592">
        <v>3</v>
      </c>
      <c r="L592">
        <v>0</v>
      </c>
      <c r="M592">
        <v>0</v>
      </c>
      <c r="N592">
        <v>7.7750000000000004</v>
      </c>
      <c r="O592">
        <f>IF(Table1[[#This Row],[Embarked]]="C",1,0)</f>
        <v>0</v>
      </c>
      <c r="P592">
        <f>IF(Table1[[#This Row],[Embarked]]="Q",1,0)</f>
        <v>0</v>
      </c>
      <c r="Q592">
        <f>IF(Table1[[#This Row],[Embarked]]="S",1,0)</f>
        <v>1</v>
      </c>
    </row>
    <row r="593" spans="1:17" x14ac:dyDescent="0.55000000000000004">
      <c r="A593">
        <v>678</v>
      </c>
      <c r="B593" t="s">
        <v>954</v>
      </c>
      <c r="C593">
        <v>4138</v>
      </c>
      <c r="E593" t="s">
        <v>17</v>
      </c>
      <c r="F593" t="s">
        <v>15</v>
      </c>
      <c r="G593">
        <v>18</v>
      </c>
      <c r="H593">
        <v>1</v>
      </c>
      <c r="I593">
        <f>IF(Table1[[#This Row],[Sex]]="female",1,0)</f>
        <v>1</v>
      </c>
      <c r="J593">
        <f>IF(Table1[[#This Row],[Sex]]="male",1,0)</f>
        <v>0</v>
      </c>
      <c r="K593">
        <v>3</v>
      </c>
      <c r="L593">
        <v>0</v>
      </c>
      <c r="M593">
        <v>0</v>
      </c>
      <c r="N593">
        <v>9.8416999999999994</v>
      </c>
      <c r="O593">
        <f>IF(Table1[[#This Row],[Embarked]]="C",1,0)</f>
        <v>0</v>
      </c>
      <c r="P593">
        <f>IF(Table1[[#This Row],[Embarked]]="Q",1,0)</f>
        <v>0</v>
      </c>
      <c r="Q593">
        <f>IF(Table1[[#This Row],[Embarked]]="S",1,0)</f>
        <v>1</v>
      </c>
    </row>
    <row r="594" spans="1:17" x14ac:dyDescent="0.55000000000000004">
      <c r="A594">
        <v>689</v>
      </c>
      <c r="B594" t="s">
        <v>967</v>
      </c>
      <c r="C594">
        <v>350036</v>
      </c>
      <c r="E594" t="s">
        <v>13</v>
      </c>
      <c r="F594" t="s">
        <v>15</v>
      </c>
      <c r="G594">
        <v>18</v>
      </c>
      <c r="H594">
        <v>0</v>
      </c>
      <c r="I594">
        <f>IF(Table1[[#This Row],[Sex]]="female",1,0)</f>
        <v>0</v>
      </c>
      <c r="J594">
        <f>IF(Table1[[#This Row],[Sex]]="male",1,0)</f>
        <v>1</v>
      </c>
      <c r="K594">
        <v>3</v>
      </c>
      <c r="L594">
        <v>0</v>
      </c>
      <c r="M594">
        <v>0</v>
      </c>
      <c r="N594">
        <v>7.7957999999999998</v>
      </c>
      <c r="O594">
        <f>IF(Table1[[#This Row],[Embarked]]="C",1,0)</f>
        <v>0</v>
      </c>
      <c r="P594">
        <f>IF(Table1[[#This Row],[Embarked]]="Q",1,0)</f>
        <v>0</v>
      </c>
      <c r="Q594">
        <f>IF(Table1[[#This Row],[Embarked]]="S",1,0)</f>
        <v>1</v>
      </c>
    </row>
    <row r="595" spans="1:17" x14ac:dyDescent="0.55000000000000004">
      <c r="A595">
        <v>701</v>
      </c>
      <c r="B595" t="s">
        <v>982</v>
      </c>
      <c r="C595" t="s">
        <v>565</v>
      </c>
      <c r="D595" t="s">
        <v>983</v>
      </c>
      <c r="E595" t="s">
        <v>17</v>
      </c>
      <c r="F595" t="s">
        <v>20</v>
      </c>
      <c r="G595">
        <v>18</v>
      </c>
      <c r="H595">
        <v>1</v>
      </c>
      <c r="I595">
        <f>IF(Table1[[#This Row],[Sex]]="female",1,0)</f>
        <v>1</v>
      </c>
      <c r="J595">
        <f>IF(Table1[[#This Row],[Sex]]="male",1,0)</f>
        <v>0</v>
      </c>
      <c r="K595">
        <v>1</v>
      </c>
      <c r="L595">
        <v>1</v>
      </c>
      <c r="M595">
        <v>0</v>
      </c>
      <c r="N595">
        <v>227.52500000000001</v>
      </c>
      <c r="O595">
        <f>IF(Table1[[#This Row],[Embarked]]="C",1,0)</f>
        <v>1</v>
      </c>
      <c r="P595">
        <f>IF(Table1[[#This Row],[Embarked]]="Q",1,0)</f>
        <v>0</v>
      </c>
      <c r="Q595">
        <f>IF(Table1[[#This Row],[Embarked]]="S",1,0)</f>
        <v>0</v>
      </c>
    </row>
    <row r="596" spans="1:17" x14ac:dyDescent="0.55000000000000004">
      <c r="A596">
        <v>703</v>
      </c>
      <c r="B596" t="s">
        <v>987</v>
      </c>
      <c r="C596">
        <v>2691</v>
      </c>
      <c r="E596" t="s">
        <v>17</v>
      </c>
      <c r="F596" t="s">
        <v>20</v>
      </c>
      <c r="G596">
        <v>18</v>
      </c>
      <c r="H596">
        <v>0</v>
      </c>
      <c r="I596">
        <f>IF(Table1[[#This Row],[Sex]]="female",1,0)</f>
        <v>1</v>
      </c>
      <c r="J596">
        <f>IF(Table1[[#This Row],[Sex]]="male",1,0)</f>
        <v>0</v>
      </c>
      <c r="K596">
        <v>3</v>
      </c>
      <c r="L596">
        <v>0</v>
      </c>
      <c r="M596">
        <v>1</v>
      </c>
      <c r="N596">
        <v>14.4542</v>
      </c>
      <c r="O596">
        <f>IF(Table1[[#This Row],[Embarked]]="C",1,0)</f>
        <v>1</v>
      </c>
      <c r="P596">
        <f>IF(Table1[[#This Row],[Embarked]]="Q",1,0)</f>
        <v>0</v>
      </c>
      <c r="Q596">
        <f>IF(Table1[[#This Row],[Embarked]]="S",1,0)</f>
        <v>0</v>
      </c>
    </row>
    <row r="597" spans="1:17" x14ac:dyDescent="0.55000000000000004">
      <c r="A597">
        <v>758</v>
      </c>
      <c r="B597" t="s">
        <v>1054</v>
      </c>
      <c r="C597">
        <v>29108</v>
      </c>
      <c r="E597" t="s">
        <v>13</v>
      </c>
      <c r="F597" t="s">
        <v>15</v>
      </c>
      <c r="G597">
        <v>18</v>
      </c>
      <c r="H597">
        <v>0</v>
      </c>
      <c r="I597">
        <f>IF(Table1[[#This Row],[Sex]]="female",1,0)</f>
        <v>0</v>
      </c>
      <c r="J597">
        <f>IF(Table1[[#This Row],[Sex]]="male",1,0)</f>
        <v>1</v>
      </c>
      <c r="K597">
        <v>2</v>
      </c>
      <c r="L597">
        <v>0</v>
      </c>
      <c r="M597">
        <v>0</v>
      </c>
      <c r="N597">
        <v>11.5</v>
      </c>
      <c r="O597">
        <f>IF(Table1[[#This Row],[Embarked]]="C",1,0)</f>
        <v>0</v>
      </c>
      <c r="P597">
        <f>IF(Table1[[#This Row],[Embarked]]="Q",1,0)</f>
        <v>0</v>
      </c>
      <c r="Q597">
        <f>IF(Table1[[#This Row],[Embarked]]="S",1,0)</f>
        <v>1</v>
      </c>
    </row>
    <row r="598" spans="1:17" x14ac:dyDescent="0.55000000000000004">
      <c r="A598">
        <v>776</v>
      </c>
      <c r="B598" t="s">
        <v>1076</v>
      </c>
      <c r="C598">
        <v>347078</v>
      </c>
      <c r="E598" t="s">
        <v>13</v>
      </c>
      <c r="F598" t="s">
        <v>15</v>
      </c>
      <c r="G598">
        <v>18</v>
      </c>
      <c r="H598">
        <v>0</v>
      </c>
      <c r="I598">
        <f>IF(Table1[[#This Row],[Sex]]="female",1,0)</f>
        <v>0</v>
      </c>
      <c r="J598">
        <f>IF(Table1[[#This Row],[Sex]]="male",1,0)</f>
        <v>1</v>
      </c>
      <c r="K598">
        <v>3</v>
      </c>
      <c r="L598">
        <v>0</v>
      </c>
      <c r="M598">
        <v>0</v>
      </c>
      <c r="N598">
        <v>7.75</v>
      </c>
      <c r="O598">
        <f>IF(Table1[[#This Row],[Embarked]]="C",1,0)</f>
        <v>0</v>
      </c>
      <c r="P598">
        <f>IF(Table1[[#This Row],[Embarked]]="Q",1,0)</f>
        <v>0</v>
      </c>
      <c r="Q598">
        <f>IF(Table1[[#This Row],[Embarked]]="S",1,0)</f>
        <v>1</v>
      </c>
    </row>
    <row r="599" spans="1:17" x14ac:dyDescent="0.55000000000000004">
      <c r="A599">
        <v>787</v>
      </c>
      <c r="B599" t="s">
        <v>1092</v>
      </c>
      <c r="C599">
        <v>3101265</v>
      </c>
      <c r="E599" t="s">
        <v>17</v>
      </c>
      <c r="F599" t="s">
        <v>15</v>
      </c>
      <c r="G599">
        <v>18</v>
      </c>
      <c r="H599">
        <v>1</v>
      </c>
      <c r="I599">
        <f>IF(Table1[[#This Row],[Sex]]="female",1,0)</f>
        <v>1</v>
      </c>
      <c r="J599">
        <f>IF(Table1[[#This Row],[Sex]]="male",1,0)</f>
        <v>0</v>
      </c>
      <c r="K599">
        <v>3</v>
      </c>
      <c r="L599">
        <v>0</v>
      </c>
      <c r="M599">
        <v>0</v>
      </c>
      <c r="N599">
        <v>7.4958</v>
      </c>
      <c r="O599">
        <f>IF(Table1[[#This Row],[Embarked]]="C",1,0)</f>
        <v>0</v>
      </c>
      <c r="P599">
        <f>IF(Table1[[#This Row],[Embarked]]="Q",1,0)</f>
        <v>0</v>
      </c>
      <c r="Q599">
        <f>IF(Table1[[#This Row],[Embarked]]="S",1,0)</f>
        <v>1</v>
      </c>
    </row>
    <row r="600" spans="1:17" x14ac:dyDescent="0.55000000000000004">
      <c r="A600">
        <v>808</v>
      </c>
      <c r="B600" t="s">
        <v>1117</v>
      </c>
      <c r="C600">
        <v>347087</v>
      </c>
      <c r="E600" t="s">
        <v>17</v>
      </c>
      <c r="F600" t="s">
        <v>15</v>
      </c>
      <c r="G600">
        <v>18</v>
      </c>
      <c r="H600">
        <v>0</v>
      </c>
      <c r="I600">
        <f>IF(Table1[[#This Row],[Sex]]="female",1,0)</f>
        <v>1</v>
      </c>
      <c r="J600">
        <f>IF(Table1[[#This Row],[Sex]]="male",1,0)</f>
        <v>0</v>
      </c>
      <c r="K600">
        <v>3</v>
      </c>
      <c r="L600">
        <v>0</v>
      </c>
      <c r="M600">
        <v>0</v>
      </c>
      <c r="N600">
        <v>7.7750000000000004</v>
      </c>
      <c r="O600">
        <f>IF(Table1[[#This Row],[Embarked]]="C",1,0)</f>
        <v>0</v>
      </c>
      <c r="P600">
        <f>IF(Table1[[#This Row],[Embarked]]="Q",1,0)</f>
        <v>0</v>
      </c>
      <c r="Q600">
        <f>IF(Table1[[#This Row],[Embarked]]="S",1,0)</f>
        <v>1</v>
      </c>
    </row>
    <row r="601" spans="1:17" x14ac:dyDescent="0.55000000000000004">
      <c r="A601">
        <v>835</v>
      </c>
      <c r="B601" t="s">
        <v>1149</v>
      </c>
      <c r="C601">
        <v>2223</v>
      </c>
      <c r="E601" t="s">
        <v>13</v>
      </c>
      <c r="F601" t="s">
        <v>15</v>
      </c>
      <c r="G601">
        <v>18</v>
      </c>
      <c r="H601">
        <v>0</v>
      </c>
      <c r="I601">
        <f>IF(Table1[[#This Row],[Sex]]="female",1,0)</f>
        <v>0</v>
      </c>
      <c r="J601">
        <f>IF(Table1[[#This Row],[Sex]]="male",1,0)</f>
        <v>1</v>
      </c>
      <c r="K601">
        <v>3</v>
      </c>
      <c r="L601">
        <v>0</v>
      </c>
      <c r="M601">
        <v>0</v>
      </c>
      <c r="N601">
        <v>8.3000000000000007</v>
      </c>
      <c r="O601">
        <f>IF(Table1[[#This Row],[Embarked]]="C",1,0)</f>
        <v>0</v>
      </c>
      <c r="P601">
        <f>IF(Table1[[#This Row],[Embarked]]="Q",1,0)</f>
        <v>0</v>
      </c>
      <c r="Q601">
        <f>IF(Table1[[#This Row],[Embarked]]="S",1,0)</f>
        <v>1</v>
      </c>
    </row>
    <row r="602" spans="1:17" x14ac:dyDescent="0.55000000000000004">
      <c r="A602">
        <v>856</v>
      </c>
      <c r="B602" t="s">
        <v>1177</v>
      </c>
      <c r="C602">
        <v>392091</v>
      </c>
      <c r="E602" t="s">
        <v>17</v>
      </c>
      <c r="F602" t="s">
        <v>15</v>
      </c>
      <c r="G602">
        <v>18</v>
      </c>
      <c r="H602">
        <v>1</v>
      </c>
      <c r="I602">
        <f>IF(Table1[[#This Row],[Sex]]="female",1,0)</f>
        <v>1</v>
      </c>
      <c r="J602">
        <f>IF(Table1[[#This Row],[Sex]]="male",1,0)</f>
        <v>0</v>
      </c>
      <c r="K602">
        <v>3</v>
      </c>
      <c r="L602">
        <v>0</v>
      </c>
      <c r="M602">
        <v>1</v>
      </c>
      <c r="N602">
        <v>9.35</v>
      </c>
      <c r="O602">
        <f>IF(Table1[[#This Row],[Embarked]]="C",1,0)</f>
        <v>0</v>
      </c>
      <c r="P602">
        <f>IF(Table1[[#This Row],[Embarked]]="Q",1,0)</f>
        <v>0</v>
      </c>
      <c r="Q602">
        <f>IF(Table1[[#This Row],[Embarked]]="S",1,0)</f>
        <v>1</v>
      </c>
    </row>
    <row r="603" spans="1:17" x14ac:dyDescent="0.55000000000000004">
      <c r="A603">
        <v>69</v>
      </c>
      <c r="B603" t="s">
        <v>120</v>
      </c>
      <c r="C603">
        <v>3101281</v>
      </c>
      <c r="E603" t="s">
        <v>17</v>
      </c>
      <c r="F603" t="s">
        <v>15</v>
      </c>
      <c r="G603">
        <v>17</v>
      </c>
      <c r="H603">
        <v>1</v>
      </c>
      <c r="I603">
        <f>IF(Table1[[#This Row],[Sex]]="female",1,0)</f>
        <v>1</v>
      </c>
      <c r="J603">
        <f>IF(Table1[[#This Row],[Sex]]="male",1,0)</f>
        <v>0</v>
      </c>
      <c r="K603">
        <v>3</v>
      </c>
      <c r="L603">
        <v>4</v>
      </c>
      <c r="M603">
        <v>2</v>
      </c>
      <c r="N603">
        <v>7.9249999999999998</v>
      </c>
      <c r="O603">
        <f>IF(Table1[[#This Row],[Embarked]]="C",1,0)</f>
        <v>0</v>
      </c>
      <c r="P603">
        <f>IF(Table1[[#This Row],[Embarked]]="Q",1,0)</f>
        <v>0</v>
      </c>
      <c r="Q603">
        <f>IF(Table1[[#This Row],[Embarked]]="S",1,0)</f>
        <v>1</v>
      </c>
    </row>
    <row r="604" spans="1:17" x14ac:dyDescent="0.55000000000000004">
      <c r="A604">
        <v>85</v>
      </c>
      <c r="B604" t="s">
        <v>139</v>
      </c>
      <c r="C604" t="s">
        <v>140</v>
      </c>
      <c r="E604" t="s">
        <v>17</v>
      </c>
      <c r="F604" t="s">
        <v>15</v>
      </c>
      <c r="G604">
        <v>17</v>
      </c>
      <c r="H604">
        <v>1</v>
      </c>
      <c r="I604">
        <f>IF(Table1[[#This Row],[Sex]]="female",1,0)</f>
        <v>1</v>
      </c>
      <c r="J604">
        <f>IF(Table1[[#This Row],[Sex]]="male",1,0)</f>
        <v>0</v>
      </c>
      <c r="K604">
        <v>2</v>
      </c>
      <c r="L604">
        <v>0</v>
      </c>
      <c r="M604">
        <v>0</v>
      </c>
      <c r="N604">
        <v>10.5</v>
      </c>
      <c r="O604">
        <f>IF(Table1[[#This Row],[Embarked]]="C",1,0)</f>
        <v>0</v>
      </c>
      <c r="P604">
        <f>IF(Table1[[#This Row],[Embarked]]="Q",1,0)</f>
        <v>0</v>
      </c>
      <c r="Q604">
        <f>IF(Table1[[#This Row],[Embarked]]="S",1,0)</f>
        <v>1</v>
      </c>
    </row>
    <row r="605" spans="1:17" x14ac:dyDescent="0.55000000000000004">
      <c r="A605">
        <v>115</v>
      </c>
      <c r="B605" t="s">
        <v>181</v>
      </c>
      <c r="C605">
        <v>2627</v>
      </c>
      <c r="E605" t="s">
        <v>17</v>
      </c>
      <c r="F605" t="s">
        <v>20</v>
      </c>
      <c r="G605">
        <v>17</v>
      </c>
      <c r="H605">
        <v>0</v>
      </c>
      <c r="I605">
        <f>IF(Table1[[#This Row],[Sex]]="female",1,0)</f>
        <v>1</v>
      </c>
      <c r="J605">
        <f>IF(Table1[[#This Row],[Sex]]="male",1,0)</f>
        <v>0</v>
      </c>
      <c r="K605">
        <v>3</v>
      </c>
      <c r="L605">
        <v>0</v>
      </c>
      <c r="M605">
        <v>0</v>
      </c>
      <c r="N605">
        <v>14.458299999999999</v>
      </c>
      <c r="O605">
        <f>IF(Table1[[#This Row],[Embarked]]="C",1,0)</f>
        <v>1</v>
      </c>
      <c r="P605">
        <f>IF(Table1[[#This Row],[Embarked]]="Q",1,0)</f>
        <v>0</v>
      </c>
      <c r="Q605">
        <f>IF(Table1[[#This Row],[Embarked]]="S",1,0)</f>
        <v>0</v>
      </c>
    </row>
    <row r="606" spans="1:17" x14ac:dyDescent="0.55000000000000004">
      <c r="A606">
        <v>164</v>
      </c>
      <c r="B606" t="s">
        <v>256</v>
      </c>
      <c r="C606">
        <v>315093</v>
      </c>
      <c r="E606" t="s">
        <v>13</v>
      </c>
      <c r="F606" t="s">
        <v>15</v>
      </c>
      <c r="G606">
        <v>17</v>
      </c>
      <c r="H606">
        <v>0</v>
      </c>
      <c r="I606">
        <f>IF(Table1[[#This Row],[Sex]]="female",1,0)</f>
        <v>0</v>
      </c>
      <c r="J606">
        <f>IF(Table1[[#This Row],[Sex]]="male",1,0)</f>
        <v>1</v>
      </c>
      <c r="K606">
        <v>3</v>
      </c>
      <c r="L606">
        <v>0</v>
      </c>
      <c r="M606">
        <v>0</v>
      </c>
      <c r="N606">
        <v>8.6624999999999996</v>
      </c>
      <c r="O606">
        <f>IF(Table1[[#This Row],[Embarked]]="C",1,0)</f>
        <v>0</v>
      </c>
      <c r="P606">
        <f>IF(Table1[[#This Row],[Embarked]]="Q",1,0)</f>
        <v>0</v>
      </c>
      <c r="Q606">
        <f>IF(Table1[[#This Row],[Embarked]]="S",1,0)</f>
        <v>1</v>
      </c>
    </row>
    <row r="607" spans="1:17" x14ac:dyDescent="0.55000000000000004">
      <c r="A607">
        <v>308</v>
      </c>
      <c r="B607" t="s">
        <v>461</v>
      </c>
      <c r="C607" t="s">
        <v>462</v>
      </c>
      <c r="D607" t="s">
        <v>463</v>
      </c>
      <c r="E607" t="s">
        <v>17</v>
      </c>
      <c r="F607" t="s">
        <v>20</v>
      </c>
      <c r="G607">
        <v>17</v>
      </c>
      <c r="H607">
        <v>1</v>
      </c>
      <c r="I607">
        <f>IF(Table1[[#This Row],[Sex]]="female",1,0)</f>
        <v>1</v>
      </c>
      <c r="J607">
        <f>IF(Table1[[#This Row],[Sex]]="male",1,0)</f>
        <v>0</v>
      </c>
      <c r="K607">
        <v>1</v>
      </c>
      <c r="L607">
        <v>1</v>
      </c>
      <c r="M607">
        <v>0</v>
      </c>
      <c r="N607">
        <v>108.9</v>
      </c>
      <c r="O607">
        <f>IF(Table1[[#This Row],[Embarked]]="C",1,0)</f>
        <v>1</v>
      </c>
      <c r="P607">
        <f>IF(Table1[[#This Row],[Embarked]]="Q",1,0)</f>
        <v>0</v>
      </c>
      <c r="Q607">
        <f>IF(Table1[[#This Row],[Embarked]]="S",1,0)</f>
        <v>0</v>
      </c>
    </row>
    <row r="608" spans="1:17" x14ac:dyDescent="0.55000000000000004">
      <c r="A608">
        <v>390</v>
      </c>
      <c r="B608" t="s">
        <v>575</v>
      </c>
      <c r="C608" t="s">
        <v>576</v>
      </c>
      <c r="E608" t="s">
        <v>17</v>
      </c>
      <c r="F608" t="s">
        <v>20</v>
      </c>
      <c r="G608">
        <v>17</v>
      </c>
      <c r="H608">
        <v>1</v>
      </c>
      <c r="I608">
        <f>IF(Table1[[#This Row],[Sex]]="female",1,0)</f>
        <v>1</v>
      </c>
      <c r="J608">
        <f>IF(Table1[[#This Row],[Sex]]="male",1,0)</f>
        <v>0</v>
      </c>
      <c r="K608">
        <v>2</v>
      </c>
      <c r="L608">
        <v>0</v>
      </c>
      <c r="M608">
        <v>0</v>
      </c>
      <c r="N608">
        <v>12</v>
      </c>
      <c r="O608">
        <f>IF(Table1[[#This Row],[Embarked]]="C",1,0)</f>
        <v>1</v>
      </c>
      <c r="P608">
        <f>IF(Table1[[#This Row],[Embarked]]="Q",1,0)</f>
        <v>0</v>
      </c>
      <c r="Q608">
        <f>IF(Table1[[#This Row],[Embarked]]="S",1,0)</f>
        <v>0</v>
      </c>
    </row>
    <row r="609" spans="1:17" x14ac:dyDescent="0.55000000000000004">
      <c r="A609">
        <v>434</v>
      </c>
      <c r="B609" t="s">
        <v>628</v>
      </c>
      <c r="C609" t="s">
        <v>629</v>
      </c>
      <c r="E609" t="s">
        <v>13</v>
      </c>
      <c r="F609" t="s">
        <v>15</v>
      </c>
      <c r="G609">
        <v>17</v>
      </c>
      <c r="H609">
        <v>0</v>
      </c>
      <c r="I609">
        <f>IF(Table1[[#This Row],[Sex]]="female",1,0)</f>
        <v>0</v>
      </c>
      <c r="J609">
        <f>IF(Table1[[#This Row],[Sex]]="male",1,0)</f>
        <v>1</v>
      </c>
      <c r="K609">
        <v>3</v>
      </c>
      <c r="L609">
        <v>0</v>
      </c>
      <c r="M609">
        <v>0</v>
      </c>
      <c r="N609">
        <v>7.125</v>
      </c>
      <c r="O609">
        <f>IF(Table1[[#This Row],[Embarked]]="C",1,0)</f>
        <v>0</v>
      </c>
      <c r="P609">
        <f>IF(Table1[[#This Row],[Embarked]]="Q",1,0)</f>
        <v>0</v>
      </c>
      <c r="Q609">
        <f>IF(Table1[[#This Row],[Embarked]]="S",1,0)</f>
        <v>1</v>
      </c>
    </row>
    <row r="610" spans="1:17" x14ac:dyDescent="0.55000000000000004">
      <c r="A610">
        <v>501</v>
      </c>
      <c r="B610" t="s">
        <v>721</v>
      </c>
      <c r="C610">
        <v>315086</v>
      </c>
      <c r="E610" t="s">
        <v>13</v>
      </c>
      <c r="F610" t="s">
        <v>15</v>
      </c>
      <c r="G610">
        <v>17</v>
      </c>
      <c r="H610">
        <v>0</v>
      </c>
      <c r="I610">
        <f>IF(Table1[[#This Row],[Sex]]="female",1,0)</f>
        <v>0</v>
      </c>
      <c r="J610">
        <f>IF(Table1[[#This Row],[Sex]]="male",1,0)</f>
        <v>1</v>
      </c>
      <c r="K610">
        <v>3</v>
      </c>
      <c r="L610">
        <v>0</v>
      </c>
      <c r="M610">
        <v>0</v>
      </c>
      <c r="N610">
        <v>8.6624999999999996</v>
      </c>
      <c r="O610">
        <f>IF(Table1[[#This Row],[Embarked]]="C",1,0)</f>
        <v>0</v>
      </c>
      <c r="P610">
        <f>IF(Table1[[#This Row],[Embarked]]="Q",1,0)</f>
        <v>0</v>
      </c>
      <c r="Q610">
        <f>IF(Table1[[#This Row],[Embarked]]="S",1,0)</f>
        <v>1</v>
      </c>
    </row>
    <row r="611" spans="1:17" x14ac:dyDescent="0.55000000000000004">
      <c r="A611">
        <v>533</v>
      </c>
      <c r="B611" t="s">
        <v>765</v>
      </c>
      <c r="C611">
        <v>2690</v>
      </c>
      <c r="E611" t="s">
        <v>13</v>
      </c>
      <c r="F611" t="s">
        <v>20</v>
      </c>
      <c r="G611">
        <v>17</v>
      </c>
      <c r="H611">
        <v>0</v>
      </c>
      <c r="I611">
        <f>IF(Table1[[#This Row],[Sex]]="female",1,0)</f>
        <v>0</v>
      </c>
      <c r="J611">
        <f>IF(Table1[[#This Row],[Sex]]="male",1,0)</f>
        <v>1</v>
      </c>
      <c r="K611">
        <v>3</v>
      </c>
      <c r="L611">
        <v>1</v>
      </c>
      <c r="M611">
        <v>1</v>
      </c>
      <c r="N611">
        <v>7.2291999999999996</v>
      </c>
      <c r="O611">
        <f>IF(Table1[[#This Row],[Embarked]]="C",1,0)</f>
        <v>1</v>
      </c>
      <c r="P611">
        <f>IF(Table1[[#This Row],[Embarked]]="Q",1,0)</f>
        <v>0</v>
      </c>
      <c r="Q611">
        <f>IF(Table1[[#This Row],[Embarked]]="S",1,0)</f>
        <v>0</v>
      </c>
    </row>
    <row r="612" spans="1:17" x14ac:dyDescent="0.55000000000000004">
      <c r="A612">
        <v>551</v>
      </c>
      <c r="B612" t="s">
        <v>790</v>
      </c>
      <c r="C612">
        <v>17421</v>
      </c>
      <c r="D612" t="s">
        <v>791</v>
      </c>
      <c r="E612" t="s">
        <v>13</v>
      </c>
      <c r="F612" t="s">
        <v>20</v>
      </c>
      <c r="G612">
        <v>17</v>
      </c>
      <c r="H612">
        <v>1</v>
      </c>
      <c r="I612">
        <f>IF(Table1[[#This Row],[Sex]]="female",1,0)</f>
        <v>0</v>
      </c>
      <c r="J612">
        <f>IF(Table1[[#This Row],[Sex]]="male",1,0)</f>
        <v>1</v>
      </c>
      <c r="K612">
        <v>1</v>
      </c>
      <c r="L612">
        <v>0</v>
      </c>
      <c r="M612">
        <v>2</v>
      </c>
      <c r="N612">
        <v>110.88330000000001</v>
      </c>
      <c r="O612">
        <f>IF(Table1[[#This Row],[Embarked]]="C",1,0)</f>
        <v>1</v>
      </c>
      <c r="P612">
        <f>IF(Table1[[#This Row],[Embarked]]="Q",1,0)</f>
        <v>0</v>
      </c>
      <c r="Q612">
        <f>IF(Table1[[#This Row],[Embarked]]="S",1,0)</f>
        <v>0</v>
      </c>
    </row>
    <row r="613" spans="1:17" x14ac:dyDescent="0.55000000000000004">
      <c r="A613">
        <v>722</v>
      </c>
      <c r="B613" t="s">
        <v>1010</v>
      </c>
      <c r="C613">
        <v>350048</v>
      </c>
      <c r="E613" t="s">
        <v>13</v>
      </c>
      <c r="F613" t="s">
        <v>15</v>
      </c>
      <c r="G613">
        <v>17</v>
      </c>
      <c r="H613">
        <v>0</v>
      </c>
      <c r="I613">
        <f>IF(Table1[[#This Row],[Sex]]="female",1,0)</f>
        <v>0</v>
      </c>
      <c r="J613">
        <f>IF(Table1[[#This Row],[Sex]]="male",1,0)</f>
        <v>1</v>
      </c>
      <c r="K613">
        <v>3</v>
      </c>
      <c r="L613">
        <v>1</v>
      </c>
      <c r="M613">
        <v>0</v>
      </c>
      <c r="N613">
        <v>7.0541999999999998</v>
      </c>
      <c r="O613">
        <f>IF(Table1[[#This Row],[Embarked]]="C",1,0)</f>
        <v>0</v>
      </c>
      <c r="P613">
        <f>IF(Table1[[#This Row],[Embarked]]="Q",1,0)</f>
        <v>0</v>
      </c>
      <c r="Q613">
        <f>IF(Table1[[#This Row],[Embarked]]="S",1,0)</f>
        <v>1</v>
      </c>
    </row>
    <row r="614" spans="1:17" x14ac:dyDescent="0.55000000000000004">
      <c r="A614">
        <v>782</v>
      </c>
      <c r="B614" t="s">
        <v>1084</v>
      </c>
      <c r="C614">
        <v>17474</v>
      </c>
      <c r="D614" t="s">
        <v>971</v>
      </c>
      <c r="E614" t="s">
        <v>17</v>
      </c>
      <c r="F614" t="s">
        <v>15</v>
      </c>
      <c r="G614">
        <v>17</v>
      </c>
      <c r="H614">
        <v>1</v>
      </c>
      <c r="I614">
        <f>IF(Table1[[#This Row],[Sex]]="female",1,0)</f>
        <v>1</v>
      </c>
      <c r="J614">
        <f>IF(Table1[[#This Row],[Sex]]="male",1,0)</f>
        <v>0</v>
      </c>
      <c r="K614">
        <v>1</v>
      </c>
      <c r="L614">
        <v>1</v>
      </c>
      <c r="M614">
        <v>0</v>
      </c>
      <c r="N614">
        <v>57</v>
      </c>
      <c r="O614">
        <f>IF(Table1[[#This Row],[Embarked]]="C",1,0)</f>
        <v>0</v>
      </c>
      <c r="P614">
        <f>IF(Table1[[#This Row],[Embarked]]="Q",1,0)</f>
        <v>0</v>
      </c>
      <c r="Q614">
        <f>IF(Table1[[#This Row],[Embarked]]="S",1,0)</f>
        <v>1</v>
      </c>
    </row>
    <row r="615" spans="1:17" x14ac:dyDescent="0.55000000000000004">
      <c r="A615">
        <v>845</v>
      </c>
      <c r="B615" t="s">
        <v>1163</v>
      </c>
      <c r="C615">
        <v>315090</v>
      </c>
      <c r="E615" t="s">
        <v>13</v>
      </c>
      <c r="F615" t="s">
        <v>15</v>
      </c>
      <c r="G615">
        <v>17</v>
      </c>
      <c r="H615">
        <v>0</v>
      </c>
      <c r="I615">
        <f>IF(Table1[[#This Row],[Sex]]="female",1,0)</f>
        <v>0</v>
      </c>
      <c r="J615">
        <f>IF(Table1[[#This Row],[Sex]]="male",1,0)</f>
        <v>1</v>
      </c>
      <c r="K615">
        <v>3</v>
      </c>
      <c r="L615">
        <v>0</v>
      </c>
      <c r="M615">
        <v>0</v>
      </c>
      <c r="N615">
        <v>8.6624999999999996</v>
      </c>
      <c r="O615">
        <f>IF(Table1[[#This Row],[Embarked]]="C",1,0)</f>
        <v>0</v>
      </c>
      <c r="P615">
        <f>IF(Table1[[#This Row],[Embarked]]="Q",1,0)</f>
        <v>0</v>
      </c>
      <c r="Q615">
        <f>IF(Table1[[#This Row],[Embarked]]="S",1,0)</f>
        <v>1</v>
      </c>
    </row>
    <row r="616" spans="1:17" x14ac:dyDescent="0.55000000000000004">
      <c r="A616">
        <v>72</v>
      </c>
      <c r="B616" t="s">
        <v>124</v>
      </c>
      <c r="C616" t="s">
        <v>105</v>
      </c>
      <c r="E616" t="s">
        <v>17</v>
      </c>
      <c r="F616" t="s">
        <v>15</v>
      </c>
      <c r="G616">
        <v>16</v>
      </c>
      <c r="H616">
        <v>0</v>
      </c>
      <c r="I616">
        <f>IF(Table1[[#This Row],[Sex]]="female",1,0)</f>
        <v>1</v>
      </c>
      <c r="J616">
        <f>IF(Table1[[#This Row],[Sex]]="male",1,0)</f>
        <v>0</v>
      </c>
      <c r="K616">
        <v>3</v>
      </c>
      <c r="L616">
        <v>5</v>
      </c>
      <c r="M616">
        <v>2</v>
      </c>
      <c r="N616">
        <v>46.9</v>
      </c>
      <c r="O616">
        <f>IF(Table1[[#This Row],[Embarked]]="C",1,0)</f>
        <v>0</v>
      </c>
      <c r="P616">
        <f>IF(Table1[[#This Row],[Embarked]]="Q",1,0)</f>
        <v>0</v>
      </c>
      <c r="Q616">
        <f>IF(Table1[[#This Row],[Embarked]]="S",1,0)</f>
        <v>1</v>
      </c>
    </row>
    <row r="617" spans="1:17" x14ac:dyDescent="0.55000000000000004">
      <c r="A617">
        <v>87</v>
      </c>
      <c r="B617" t="s">
        <v>142</v>
      </c>
      <c r="C617" t="s">
        <v>143</v>
      </c>
      <c r="E617" t="s">
        <v>13</v>
      </c>
      <c r="F617" t="s">
        <v>15</v>
      </c>
      <c r="G617">
        <v>16</v>
      </c>
      <c r="H617">
        <v>0</v>
      </c>
      <c r="I617">
        <f>IF(Table1[[#This Row],[Sex]]="female",1,0)</f>
        <v>0</v>
      </c>
      <c r="J617">
        <f>IF(Table1[[#This Row],[Sex]]="male",1,0)</f>
        <v>1</v>
      </c>
      <c r="K617">
        <v>3</v>
      </c>
      <c r="L617">
        <v>1</v>
      </c>
      <c r="M617">
        <v>3</v>
      </c>
      <c r="N617">
        <v>34.375</v>
      </c>
      <c r="O617">
        <f>IF(Table1[[#This Row],[Embarked]]="C",1,0)</f>
        <v>0</v>
      </c>
      <c r="P617">
        <f>IF(Table1[[#This Row],[Embarked]]="Q",1,0)</f>
        <v>0</v>
      </c>
      <c r="Q617">
        <f>IF(Table1[[#This Row],[Embarked]]="S",1,0)</f>
        <v>1</v>
      </c>
    </row>
    <row r="618" spans="1:17" x14ac:dyDescent="0.55000000000000004">
      <c r="A618">
        <v>139</v>
      </c>
      <c r="B618" t="s">
        <v>217</v>
      </c>
      <c r="C618">
        <v>7534</v>
      </c>
      <c r="E618" t="s">
        <v>13</v>
      </c>
      <c r="F618" t="s">
        <v>15</v>
      </c>
      <c r="G618">
        <v>16</v>
      </c>
      <c r="H618">
        <v>0</v>
      </c>
      <c r="I618">
        <f>IF(Table1[[#This Row],[Sex]]="female",1,0)</f>
        <v>0</v>
      </c>
      <c r="J618">
        <f>IF(Table1[[#This Row],[Sex]]="male",1,0)</f>
        <v>1</v>
      </c>
      <c r="K618">
        <v>3</v>
      </c>
      <c r="L618">
        <v>0</v>
      </c>
      <c r="M618">
        <v>0</v>
      </c>
      <c r="N618">
        <v>9.2166999999999994</v>
      </c>
      <c r="O618">
        <f>IF(Table1[[#This Row],[Embarked]]="C",1,0)</f>
        <v>0</v>
      </c>
      <c r="P618">
        <f>IF(Table1[[#This Row],[Embarked]]="Q",1,0)</f>
        <v>0</v>
      </c>
      <c r="Q618">
        <f>IF(Table1[[#This Row],[Embarked]]="S",1,0)</f>
        <v>1</v>
      </c>
    </row>
    <row r="619" spans="1:17" x14ac:dyDescent="0.55000000000000004">
      <c r="A619">
        <v>157</v>
      </c>
      <c r="B619" t="s">
        <v>246</v>
      </c>
      <c r="C619">
        <v>35851</v>
      </c>
      <c r="E619" t="s">
        <v>17</v>
      </c>
      <c r="F619" t="s">
        <v>27</v>
      </c>
      <c r="G619">
        <v>16</v>
      </c>
      <c r="H619">
        <v>1</v>
      </c>
      <c r="I619">
        <f>IF(Table1[[#This Row],[Sex]]="female",1,0)</f>
        <v>1</v>
      </c>
      <c r="J619">
        <f>IF(Table1[[#This Row],[Sex]]="male",1,0)</f>
        <v>0</v>
      </c>
      <c r="K619">
        <v>3</v>
      </c>
      <c r="L619">
        <v>0</v>
      </c>
      <c r="M619">
        <v>0</v>
      </c>
      <c r="N619">
        <v>7.7332999999999998</v>
      </c>
      <c r="O619">
        <f>IF(Table1[[#This Row],[Embarked]]="C",1,0)</f>
        <v>0</v>
      </c>
      <c r="P619">
        <f>IF(Table1[[#This Row],[Embarked]]="Q",1,0)</f>
        <v>1</v>
      </c>
      <c r="Q619">
        <f>IF(Table1[[#This Row],[Embarked]]="S",1,0)</f>
        <v>0</v>
      </c>
    </row>
    <row r="620" spans="1:17" x14ac:dyDescent="0.55000000000000004">
      <c r="A620">
        <v>209</v>
      </c>
      <c r="B620" t="s">
        <v>316</v>
      </c>
      <c r="C620">
        <v>367231</v>
      </c>
      <c r="E620" t="s">
        <v>17</v>
      </c>
      <c r="F620" t="s">
        <v>27</v>
      </c>
      <c r="G620">
        <v>16</v>
      </c>
      <c r="H620">
        <v>1</v>
      </c>
      <c r="I620">
        <f>IF(Table1[[#This Row],[Sex]]="female",1,0)</f>
        <v>1</v>
      </c>
      <c r="J620">
        <f>IF(Table1[[#This Row],[Sex]]="male",1,0)</f>
        <v>0</v>
      </c>
      <c r="K620">
        <v>3</v>
      </c>
      <c r="L620">
        <v>0</v>
      </c>
      <c r="M620">
        <v>0</v>
      </c>
      <c r="N620">
        <v>7.75</v>
      </c>
      <c r="O620">
        <f>IF(Table1[[#This Row],[Embarked]]="C",1,0)</f>
        <v>0</v>
      </c>
      <c r="P620">
        <f>IF(Table1[[#This Row],[Embarked]]="Q",1,0)</f>
        <v>1</v>
      </c>
      <c r="Q620">
        <f>IF(Table1[[#This Row],[Embarked]]="S",1,0)</f>
        <v>0</v>
      </c>
    </row>
    <row r="621" spans="1:17" x14ac:dyDescent="0.55000000000000004">
      <c r="A621">
        <v>221</v>
      </c>
      <c r="B621" t="s">
        <v>336</v>
      </c>
      <c r="C621" t="s">
        <v>337</v>
      </c>
      <c r="E621" t="s">
        <v>13</v>
      </c>
      <c r="F621" t="s">
        <v>15</v>
      </c>
      <c r="G621">
        <v>16</v>
      </c>
      <c r="H621">
        <v>1</v>
      </c>
      <c r="I621">
        <f>IF(Table1[[#This Row],[Sex]]="female",1,0)</f>
        <v>0</v>
      </c>
      <c r="J621">
        <f>IF(Table1[[#This Row],[Sex]]="male",1,0)</f>
        <v>1</v>
      </c>
      <c r="K621">
        <v>3</v>
      </c>
      <c r="L621">
        <v>0</v>
      </c>
      <c r="M621">
        <v>0</v>
      </c>
      <c r="N621">
        <v>8.0500000000000007</v>
      </c>
      <c r="O621">
        <f>IF(Table1[[#This Row],[Embarked]]="C",1,0)</f>
        <v>0</v>
      </c>
      <c r="P621">
        <f>IF(Table1[[#This Row],[Embarked]]="Q",1,0)</f>
        <v>0</v>
      </c>
      <c r="Q621">
        <f>IF(Table1[[#This Row],[Embarked]]="S",1,0)</f>
        <v>1</v>
      </c>
    </row>
    <row r="622" spans="1:17" x14ac:dyDescent="0.55000000000000004">
      <c r="A622">
        <v>267</v>
      </c>
      <c r="B622" t="s">
        <v>403</v>
      </c>
      <c r="C622">
        <v>3101295</v>
      </c>
      <c r="E622" t="s">
        <v>13</v>
      </c>
      <c r="F622" t="s">
        <v>15</v>
      </c>
      <c r="G622">
        <v>16</v>
      </c>
      <c r="H622">
        <v>0</v>
      </c>
      <c r="I622">
        <f>IF(Table1[[#This Row],[Sex]]="female",1,0)</f>
        <v>0</v>
      </c>
      <c r="J622">
        <f>IF(Table1[[#This Row],[Sex]]="male",1,0)</f>
        <v>1</v>
      </c>
      <c r="K622">
        <v>3</v>
      </c>
      <c r="L622">
        <v>4</v>
      </c>
      <c r="M622">
        <v>1</v>
      </c>
      <c r="N622">
        <v>39.6875</v>
      </c>
      <c r="O622">
        <f>IF(Table1[[#This Row],[Embarked]]="C",1,0)</f>
        <v>0</v>
      </c>
      <c r="P622">
        <f>IF(Table1[[#This Row],[Embarked]]="Q",1,0)</f>
        <v>0</v>
      </c>
      <c r="Q622">
        <f>IF(Table1[[#This Row],[Embarked]]="S",1,0)</f>
        <v>1</v>
      </c>
    </row>
    <row r="623" spans="1:17" x14ac:dyDescent="0.55000000000000004">
      <c r="A623">
        <v>283</v>
      </c>
      <c r="B623" t="s">
        <v>427</v>
      </c>
      <c r="C623">
        <v>345778</v>
      </c>
      <c r="E623" t="s">
        <v>13</v>
      </c>
      <c r="F623" t="s">
        <v>15</v>
      </c>
      <c r="G623">
        <v>16</v>
      </c>
      <c r="H623">
        <v>0</v>
      </c>
      <c r="I623">
        <f>IF(Table1[[#This Row],[Sex]]="female",1,0)</f>
        <v>0</v>
      </c>
      <c r="J623">
        <f>IF(Table1[[#This Row],[Sex]]="male",1,0)</f>
        <v>1</v>
      </c>
      <c r="K623">
        <v>3</v>
      </c>
      <c r="L623">
        <v>0</v>
      </c>
      <c r="M623">
        <v>0</v>
      </c>
      <c r="N623">
        <v>9.5</v>
      </c>
      <c r="O623">
        <f>IF(Table1[[#This Row],[Embarked]]="C",1,0)</f>
        <v>0</v>
      </c>
      <c r="P623">
        <f>IF(Table1[[#This Row],[Embarked]]="Q",1,0)</f>
        <v>0</v>
      </c>
      <c r="Q623">
        <f>IF(Table1[[#This Row],[Embarked]]="S",1,0)</f>
        <v>1</v>
      </c>
    </row>
    <row r="624" spans="1:17" x14ac:dyDescent="0.55000000000000004">
      <c r="A624">
        <v>330</v>
      </c>
      <c r="B624" t="s">
        <v>496</v>
      </c>
      <c r="C624">
        <v>111361</v>
      </c>
      <c r="D624" t="s">
        <v>497</v>
      </c>
      <c r="E624" t="s">
        <v>17</v>
      </c>
      <c r="F624" t="s">
        <v>20</v>
      </c>
      <c r="G624">
        <v>16</v>
      </c>
      <c r="H624">
        <v>1</v>
      </c>
      <c r="I624">
        <f>IF(Table1[[#This Row],[Sex]]="female",1,0)</f>
        <v>1</v>
      </c>
      <c r="J624">
        <f>IF(Table1[[#This Row],[Sex]]="male",1,0)</f>
        <v>0</v>
      </c>
      <c r="K624">
        <v>1</v>
      </c>
      <c r="L624">
        <v>0</v>
      </c>
      <c r="M624">
        <v>1</v>
      </c>
      <c r="N624">
        <v>57.979199999999999</v>
      </c>
      <c r="O624">
        <f>IF(Table1[[#This Row],[Embarked]]="C",1,0)</f>
        <v>1</v>
      </c>
      <c r="P624">
        <f>IF(Table1[[#This Row],[Embarked]]="Q",1,0)</f>
        <v>0</v>
      </c>
      <c r="Q624">
        <f>IF(Table1[[#This Row],[Embarked]]="S",1,0)</f>
        <v>0</v>
      </c>
    </row>
    <row r="625" spans="1:17" x14ac:dyDescent="0.55000000000000004">
      <c r="A625">
        <v>334</v>
      </c>
      <c r="B625" t="s">
        <v>503</v>
      </c>
      <c r="C625">
        <v>345764</v>
      </c>
      <c r="E625" t="s">
        <v>13</v>
      </c>
      <c r="F625" t="s">
        <v>15</v>
      </c>
      <c r="G625">
        <v>16</v>
      </c>
      <c r="H625">
        <v>0</v>
      </c>
      <c r="I625">
        <f>IF(Table1[[#This Row],[Sex]]="female",1,0)</f>
        <v>0</v>
      </c>
      <c r="J625">
        <f>IF(Table1[[#This Row],[Sex]]="male",1,0)</f>
        <v>1</v>
      </c>
      <c r="K625">
        <v>3</v>
      </c>
      <c r="L625">
        <v>2</v>
      </c>
      <c r="M625">
        <v>0</v>
      </c>
      <c r="N625">
        <v>18</v>
      </c>
      <c r="O625">
        <f>IF(Table1[[#This Row],[Embarked]]="C",1,0)</f>
        <v>0</v>
      </c>
      <c r="P625">
        <f>IF(Table1[[#This Row],[Embarked]]="Q",1,0)</f>
        <v>0</v>
      </c>
      <c r="Q625">
        <f>IF(Table1[[#This Row],[Embarked]]="S",1,0)</f>
        <v>1</v>
      </c>
    </row>
    <row r="626" spans="1:17" x14ac:dyDescent="0.55000000000000004">
      <c r="A626">
        <v>505</v>
      </c>
      <c r="B626" t="s">
        <v>725</v>
      </c>
      <c r="C626">
        <v>110152</v>
      </c>
      <c r="D626" t="s">
        <v>726</v>
      </c>
      <c r="E626" t="s">
        <v>17</v>
      </c>
      <c r="F626" t="s">
        <v>15</v>
      </c>
      <c r="G626">
        <v>16</v>
      </c>
      <c r="H626">
        <v>1</v>
      </c>
      <c r="I626">
        <f>IF(Table1[[#This Row],[Sex]]="female",1,0)</f>
        <v>1</v>
      </c>
      <c r="J626">
        <f>IF(Table1[[#This Row],[Sex]]="male",1,0)</f>
        <v>0</v>
      </c>
      <c r="K626">
        <v>1</v>
      </c>
      <c r="L626">
        <v>0</v>
      </c>
      <c r="M626">
        <v>0</v>
      </c>
      <c r="N626">
        <v>86.5</v>
      </c>
      <c r="O626">
        <f>IF(Table1[[#This Row],[Embarked]]="C",1,0)</f>
        <v>0</v>
      </c>
      <c r="P626">
        <f>IF(Table1[[#This Row],[Embarked]]="Q",1,0)</f>
        <v>0</v>
      </c>
      <c r="Q626">
        <f>IF(Table1[[#This Row],[Embarked]]="S",1,0)</f>
        <v>1</v>
      </c>
    </row>
    <row r="627" spans="1:17" x14ac:dyDescent="0.55000000000000004">
      <c r="A627">
        <v>575</v>
      </c>
      <c r="B627" t="s">
        <v>822</v>
      </c>
      <c r="C627" t="s">
        <v>823</v>
      </c>
      <c r="E627" t="s">
        <v>13</v>
      </c>
      <c r="F627" t="s">
        <v>15</v>
      </c>
      <c r="G627">
        <v>16</v>
      </c>
      <c r="H627">
        <v>0</v>
      </c>
      <c r="I627">
        <f>IF(Table1[[#This Row],[Sex]]="female",1,0)</f>
        <v>0</v>
      </c>
      <c r="J627">
        <f>IF(Table1[[#This Row],[Sex]]="male",1,0)</f>
        <v>1</v>
      </c>
      <c r="K627">
        <v>3</v>
      </c>
      <c r="L627">
        <v>0</v>
      </c>
      <c r="M627">
        <v>0</v>
      </c>
      <c r="N627">
        <v>8.0500000000000007</v>
      </c>
      <c r="O627">
        <f>IF(Table1[[#This Row],[Embarked]]="C",1,0)</f>
        <v>0</v>
      </c>
      <c r="P627">
        <f>IF(Table1[[#This Row],[Embarked]]="Q",1,0)</f>
        <v>0</v>
      </c>
      <c r="Q627">
        <f>IF(Table1[[#This Row],[Embarked]]="S",1,0)</f>
        <v>1</v>
      </c>
    </row>
    <row r="628" spans="1:17" x14ac:dyDescent="0.55000000000000004">
      <c r="A628">
        <v>747</v>
      </c>
      <c r="B628" t="s">
        <v>1041</v>
      </c>
      <c r="C628" t="s">
        <v>424</v>
      </c>
      <c r="E628" t="s">
        <v>13</v>
      </c>
      <c r="F628" t="s">
        <v>15</v>
      </c>
      <c r="G628">
        <v>16</v>
      </c>
      <c r="H628">
        <v>0</v>
      </c>
      <c r="I628">
        <f>IF(Table1[[#This Row],[Sex]]="female",1,0)</f>
        <v>0</v>
      </c>
      <c r="J628">
        <f>IF(Table1[[#This Row],[Sex]]="male",1,0)</f>
        <v>1</v>
      </c>
      <c r="K628">
        <v>3</v>
      </c>
      <c r="L628">
        <v>1</v>
      </c>
      <c r="M628">
        <v>1</v>
      </c>
      <c r="N628">
        <v>20.25</v>
      </c>
      <c r="O628">
        <f>IF(Table1[[#This Row],[Embarked]]="C",1,0)</f>
        <v>0</v>
      </c>
      <c r="P628">
        <f>IF(Table1[[#This Row],[Embarked]]="Q",1,0)</f>
        <v>0</v>
      </c>
      <c r="Q628">
        <f>IF(Table1[[#This Row],[Embarked]]="S",1,0)</f>
        <v>1</v>
      </c>
    </row>
    <row r="629" spans="1:17" x14ac:dyDescent="0.55000000000000004">
      <c r="A629">
        <v>765</v>
      </c>
      <c r="B629" t="s">
        <v>1062</v>
      </c>
      <c r="C629">
        <v>347074</v>
      </c>
      <c r="E629" t="s">
        <v>13</v>
      </c>
      <c r="F629" t="s">
        <v>15</v>
      </c>
      <c r="G629">
        <v>16</v>
      </c>
      <c r="H629">
        <v>0</v>
      </c>
      <c r="I629">
        <f>IF(Table1[[#This Row],[Sex]]="female",1,0)</f>
        <v>0</v>
      </c>
      <c r="J629">
        <f>IF(Table1[[#This Row],[Sex]]="male",1,0)</f>
        <v>1</v>
      </c>
      <c r="K629">
        <v>3</v>
      </c>
      <c r="L629">
        <v>0</v>
      </c>
      <c r="M629">
        <v>0</v>
      </c>
      <c r="N629">
        <v>7.7750000000000004</v>
      </c>
      <c r="O629">
        <f>IF(Table1[[#This Row],[Embarked]]="C",1,0)</f>
        <v>0</v>
      </c>
      <c r="P629">
        <f>IF(Table1[[#This Row],[Embarked]]="Q",1,0)</f>
        <v>0</v>
      </c>
      <c r="Q629">
        <f>IF(Table1[[#This Row],[Embarked]]="S",1,0)</f>
        <v>1</v>
      </c>
    </row>
    <row r="630" spans="1:17" x14ac:dyDescent="0.55000000000000004">
      <c r="A630">
        <v>792</v>
      </c>
      <c r="B630" t="s">
        <v>1098</v>
      </c>
      <c r="C630">
        <v>239865</v>
      </c>
      <c r="E630" t="s">
        <v>13</v>
      </c>
      <c r="F630" t="s">
        <v>15</v>
      </c>
      <c r="G630">
        <v>16</v>
      </c>
      <c r="H630">
        <v>0</v>
      </c>
      <c r="I630">
        <f>IF(Table1[[#This Row],[Sex]]="female",1,0)</f>
        <v>0</v>
      </c>
      <c r="J630">
        <f>IF(Table1[[#This Row],[Sex]]="male",1,0)</f>
        <v>1</v>
      </c>
      <c r="K630">
        <v>2</v>
      </c>
      <c r="L630">
        <v>0</v>
      </c>
      <c r="M630">
        <v>0</v>
      </c>
      <c r="N630">
        <v>26</v>
      </c>
      <c r="O630">
        <f>IF(Table1[[#This Row],[Embarked]]="C",1,0)</f>
        <v>0</v>
      </c>
      <c r="P630">
        <f>IF(Table1[[#This Row],[Embarked]]="Q",1,0)</f>
        <v>0</v>
      </c>
      <c r="Q630">
        <f>IF(Table1[[#This Row],[Embarked]]="S",1,0)</f>
        <v>1</v>
      </c>
    </row>
    <row r="631" spans="1:17" x14ac:dyDescent="0.55000000000000004">
      <c r="A631">
        <v>842</v>
      </c>
      <c r="B631" t="s">
        <v>1160</v>
      </c>
      <c r="C631" t="s">
        <v>1072</v>
      </c>
      <c r="E631" t="s">
        <v>13</v>
      </c>
      <c r="F631" t="s">
        <v>15</v>
      </c>
      <c r="G631">
        <v>16</v>
      </c>
      <c r="H631">
        <v>0</v>
      </c>
      <c r="I631">
        <f>IF(Table1[[#This Row],[Sex]]="female",1,0)</f>
        <v>0</v>
      </c>
      <c r="J631">
        <f>IF(Table1[[#This Row],[Sex]]="male",1,0)</f>
        <v>1</v>
      </c>
      <c r="K631">
        <v>2</v>
      </c>
      <c r="L631">
        <v>0</v>
      </c>
      <c r="M631">
        <v>0</v>
      </c>
      <c r="N631">
        <v>10.5</v>
      </c>
      <c r="O631">
        <f>IF(Table1[[#This Row],[Embarked]]="C",1,0)</f>
        <v>0</v>
      </c>
      <c r="P631">
        <f>IF(Table1[[#This Row],[Embarked]]="Q",1,0)</f>
        <v>0</v>
      </c>
      <c r="Q631">
        <f>IF(Table1[[#This Row],[Embarked]]="S",1,0)</f>
        <v>1</v>
      </c>
    </row>
    <row r="632" spans="1:17" x14ac:dyDescent="0.55000000000000004">
      <c r="A632">
        <v>854</v>
      </c>
      <c r="B632" t="s">
        <v>1173</v>
      </c>
      <c r="C632" t="s">
        <v>1174</v>
      </c>
      <c r="D632" t="s">
        <v>1175</v>
      </c>
      <c r="E632" t="s">
        <v>17</v>
      </c>
      <c r="F632" t="s">
        <v>15</v>
      </c>
      <c r="G632">
        <v>16</v>
      </c>
      <c r="H632">
        <v>1</v>
      </c>
      <c r="I632">
        <f>IF(Table1[[#This Row],[Sex]]="female",1,0)</f>
        <v>1</v>
      </c>
      <c r="J632">
        <f>IF(Table1[[#This Row],[Sex]]="male",1,0)</f>
        <v>0</v>
      </c>
      <c r="K632">
        <v>1</v>
      </c>
      <c r="L632">
        <v>0</v>
      </c>
      <c r="M632">
        <v>1</v>
      </c>
      <c r="N632">
        <v>39.4</v>
      </c>
      <c r="O632">
        <f>IF(Table1[[#This Row],[Embarked]]="C",1,0)</f>
        <v>0</v>
      </c>
      <c r="P632">
        <f>IF(Table1[[#This Row],[Embarked]]="Q",1,0)</f>
        <v>0</v>
      </c>
      <c r="Q632">
        <f>IF(Table1[[#This Row],[Embarked]]="S",1,0)</f>
        <v>1</v>
      </c>
    </row>
    <row r="633" spans="1:17" x14ac:dyDescent="0.55000000000000004">
      <c r="A633">
        <v>23</v>
      </c>
      <c r="B633" t="s">
        <v>50</v>
      </c>
      <c r="C633">
        <v>330923</v>
      </c>
      <c r="E633" t="s">
        <v>17</v>
      </c>
      <c r="F633" t="s">
        <v>27</v>
      </c>
      <c r="G633">
        <v>15</v>
      </c>
      <c r="H633">
        <v>1</v>
      </c>
      <c r="I633">
        <f>IF(Table1[[#This Row],[Sex]]="female",1,0)</f>
        <v>1</v>
      </c>
      <c r="J633">
        <f>IF(Table1[[#This Row],[Sex]]="male",1,0)</f>
        <v>0</v>
      </c>
      <c r="K633">
        <v>3</v>
      </c>
      <c r="L633">
        <v>0</v>
      </c>
      <c r="M633">
        <v>0</v>
      </c>
      <c r="N633">
        <v>8.0291999999999994</v>
      </c>
      <c r="O633">
        <f>IF(Table1[[#This Row],[Embarked]]="C",1,0)</f>
        <v>0</v>
      </c>
      <c r="P633">
        <f>IF(Table1[[#This Row],[Embarked]]="Q",1,0)</f>
        <v>1</v>
      </c>
      <c r="Q633">
        <f>IF(Table1[[#This Row],[Embarked]]="S",1,0)</f>
        <v>0</v>
      </c>
    </row>
    <row r="634" spans="1:17" x14ac:dyDescent="0.55000000000000004">
      <c r="A634">
        <v>353</v>
      </c>
      <c r="B634" t="s">
        <v>527</v>
      </c>
      <c r="C634">
        <v>2695</v>
      </c>
      <c r="E634" t="s">
        <v>13</v>
      </c>
      <c r="F634" t="s">
        <v>20</v>
      </c>
      <c r="G634">
        <v>15</v>
      </c>
      <c r="H634">
        <v>0</v>
      </c>
      <c r="I634">
        <f>IF(Table1[[#This Row],[Sex]]="female",1,0)</f>
        <v>0</v>
      </c>
      <c r="J634">
        <f>IF(Table1[[#This Row],[Sex]]="male",1,0)</f>
        <v>1</v>
      </c>
      <c r="K634">
        <v>3</v>
      </c>
      <c r="L634">
        <v>1</v>
      </c>
      <c r="M634">
        <v>1</v>
      </c>
      <c r="N634">
        <v>7.2291999999999996</v>
      </c>
      <c r="O634">
        <f>IF(Table1[[#This Row],[Embarked]]="C",1,0)</f>
        <v>1</v>
      </c>
      <c r="P634">
        <f>IF(Table1[[#This Row],[Embarked]]="Q",1,0)</f>
        <v>0</v>
      </c>
      <c r="Q634">
        <f>IF(Table1[[#This Row],[Embarked]]="S",1,0)</f>
        <v>0</v>
      </c>
    </row>
    <row r="635" spans="1:17" x14ac:dyDescent="0.55000000000000004">
      <c r="A635">
        <v>690</v>
      </c>
      <c r="B635" t="s">
        <v>968</v>
      </c>
      <c r="C635">
        <v>24160</v>
      </c>
      <c r="D635" t="s">
        <v>969</v>
      </c>
      <c r="E635" t="s">
        <v>17</v>
      </c>
      <c r="F635" t="s">
        <v>15</v>
      </c>
      <c r="G635">
        <v>15</v>
      </c>
      <c r="H635">
        <v>1</v>
      </c>
      <c r="I635">
        <f>IF(Table1[[#This Row],[Sex]]="female",1,0)</f>
        <v>1</v>
      </c>
      <c r="J635">
        <f>IF(Table1[[#This Row],[Sex]]="male",1,0)</f>
        <v>0</v>
      </c>
      <c r="K635">
        <v>1</v>
      </c>
      <c r="L635">
        <v>0</v>
      </c>
      <c r="M635">
        <v>1</v>
      </c>
      <c r="N635">
        <v>211.33750000000001</v>
      </c>
      <c r="O635">
        <f>IF(Table1[[#This Row],[Embarked]]="C",1,0)</f>
        <v>0</v>
      </c>
      <c r="P635">
        <f>IF(Table1[[#This Row],[Embarked]]="Q",1,0)</f>
        <v>0</v>
      </c>
      <c r="Q635">
        <f>IF(Table1[[#This Row],[Embarked]]="S",1,0)</f>
        <v>1</v>
      </c>
    </row>
    <row r="636" spans="1:17" x14ac:dyDescent="0.55000000000000004">
      <c r="A636">
        <v>831</v>
      </c>
      <c r="B636" t="s">
        <v>1145</v>
      </c>
      <c r="C636">
        <v>2659</v>
      </c>
      <c r="E636" t="s">
        <v>17</v>
      </c>
      <c r="F636" t="s">
        <v>20</v>
      </c>
      <c r="G636">
        <v>15</v>
      </c>
      <c r="H636">
        <v>1</v>
      </c>
      <c r="I636">
        <f>IF(Table1[[#This Row],[Sex]]="female",1,0)</f>
        <v>1</v>
      </c>
      <c r="J636">
        <f>IF(Table1[[#This Row],[Sex]]="male",1,0)</f>
        <v>0</v>
      </c>
      <c r="K636">
        <v>3</v>
      </c>
      <c r="L636">
        <v>1</v>
      </c>
      <c r="M636">
        <v>0</v>
      </c>
      <c r="N636">
        <v>14.4542</v>
      </c>
      <c r="O636">
        <f>IF(Table1[[#This Row],[Embarked]]="C",1,0)</f>
        <v>1</v>
      </c>
      <c r="P636">
        <f>IF(Table1[[#This Row],[Embarked]]="Q",1,0)</f>
        <v>0</v>
      </c>
      <c r="Q636">
        <f>IF(Table1[[#This Row],[Embarked]]="S",1,0)</f>
        <v>0</v>
      </c>
    </row>
    <row r="637" spans="1:17" x14ac:dyDescent="0.55000000000000004">
      <c r="A637">
        <v>876</v>
      </c>
      <c r="B637" t="s">
        <v>1201</v>
      </c>
      <c r="C637">
        <v>2667</v>
      </c>
      <c r="E637" t="s">
        <v>17</v>
      </c>
      <c r="F637" t="s">
        <v>20</v>
      </c>
      <c r="G637">
        <v>15</v>
      </c>
      <c r="H637">
        <v>1</v>
      </c>
      <c r="I637">
        <f>IF(Table1[[#This Row],[Sex]]="female",1,0)</f>
        <v>1</v>
      </c>
      <c r="J637">
        <f>IF(Table1[[#This Row],[Sex]]="male",1,0)</f>
        <v>0</v>
      </c>
      <c r="K637">
        <v>3</v>
      </c>
      <c r="L637">
        <v>0</v>
      </c>
      <c r="M637">
        <v>0</v>
      </c>
      <c r="N637">
        <v>7.2249999999999996</v>
      </c>
      <c r="O637">
        <f>IF(Table1[[#This Row],[Embarked]]="C",1,0)</f>
        <v>1</v>
      </c>
      <c r="P637">
        <f>IF(Table1[[#This Row],[Embarked]]="Q",1,0)</f>
        <v>0</v>
      </c>
      <c r="Q637">
        <f>IF(Table1[[#This Row],[Embarked]]="S",1,0)</f>
        <v>0</v>
      </c>
    </row>
    <row r="638" spans="1:17" x14ac:dyDescent="0.55000000000000004">
      <c r="A638">
        <v>112</v>
      </c>
      <c r="B638" t="s">
        <v>178</v>
      </c>
      <c r="C638">
        <v>2665</v>
      </c>
      <c r="E638" t="s">
        <v>17</v>
      </c>
      <c r="F638" t="s">
        <v>20</v>
      </c>
      <c r="G638">
        <v>14.5</v>
      </c>
      <c r="H638">
        <v>0</v>
      </c>
      <c r="I638">
        <f>IF(Table1[[#This Row],[Sex]]="female",1,0)</f>
        <v>1</v>
      </c>
      <c r="J638">
        <f>IF(Table1[[#This Row],[Sex]]="male",1,0)</f>
        <v>0</v>
      </c>
      <c r="K638">
        <v>3</v>
      </c>
      <c r="L638">
        <v>1</v>
      </c>
      <c r="M638">
        <v>0</v>
      </c>
      <c r="N638">
        <v>14.4542</v>
      </c>
      <c r="O638">
        <f>IF(Table1[[#This Row],[Embarked]]="C",1,0)</f>
        <v>1</v>
      </c>
      <c r="P638">
        <f>IF(Table1[[#This Row],[Embarked]]="Q",1,0)</f>
        <v>0</v>
      </c>
      <c r="Q638">
        <f>IF(Table1[[#This Row],[Embarked]]="S",1,0)</f>
        <v>0</v>
      </c>
    </row>
    <row r="639" spans="1:17" x14ac:dyDescent="0.55000000000000004">
      <c r="A639">
        <v>10</v>
      </c>
      <c r="B639" t="s">
        <v>32</v>
      </c>
      <c r="C639">
        <v>237736</v>
      </c>
      <c r="E639" t="s">
        <v>17</v>
      </c>
      <c r="F639" t="s">
        <v>20</v>
      </c>
      <c r="G639">
        <v>14</v>
      </c>
      <c r="H639">
        <v>1</v>
      </c>
      <c r="I639">
        <f>IF(Table1[[#This Row],[Sex]]="female",1,0)</f>
        <v>1</v>
      </c>
      <c r="J639">
        <f>IF(Table1[[#This Row],[Sex]]="male",1,0)</f>
        <v>0</v>
      </c>
      <c r="K639">
        <v>2</v>
      </c>
      <c r="L639">
        <v>1</v>
      </c>
      <c r="M639">
        <v>0</v>
      </c>
      <c r="N639">
        <v>30.070799999999998</v>
      </c>
      <c r="O639">
        <f>IF(Table1[[#This Row],[Embarked]]="C",1,0)</f>
        <v>1</v>
      </c>
      <c r="P639">
        <f>IF(Table1[[#This Row],[Embarked]]="Q",1,0)</f>
        <v>0</v>
      </c>
      <c r="Q639">
        <f>IF(Table1[[#This Row],[Embarked]]="S",1,0)</f>
        <v>0</v>
      </c>
    </row>
    <row r="640" spans="1:17" x14ac:dyDescent="0.55000000000000004">
      <c r="A640">
        <v>15</v>
      </c>
      <c r="B640" t="s">
        <v>41</v>
      </c>
      <c r="C640">
        <v>350406</v>
      </c>
      <c r="E640" t="s">
        <v>17</v>
      </c>
      <c r="F640" t="s">
        <v>15</v>
      </c>
      <c r="G640">
        <v>14</v>
      </c>
      <c r="H640">
        <v>0</v>
      </c>
      <c r="I640">
        <f>IF(Table1[[#This Row],[Sex]]="female",1,0)</f>
        <v>1</v>
      </c>
      <c r="J640">
        <f>IF(Table1[[#This Row],[Sex]]="male",1,0)</f>
        <v>0</v>
      </c>
      <c r="K640">
        <v>3</v>
      </c>
      <c r="L640">
        <v>0</v>
      </c>
      <c r="M640">
        <v>0</v>
      </c>
      <c r="N640">
        <v>7.8541999999999996</v>
      </c>
      <c r="O640">
        <f>IF(Table1[[#This Row],[Embarked]]="C",1,0)</f>
        <v>0</v>
      </c>
      <c r="P640">
        <f>IF(Table1[[#This Row],[Embarked]]="Q",1,0)</f>
        <v>0</v>
      </c>
      <c r="Q640">
        <f>IF(Table1[[#This Row],[Embarked]]="S",1,0)</f>
        <v>1</v>
      </c>
    </row>
    <row r="641" spans="1:17" x14ac:dyDescent="0.55000000000000004">
      <c r="A641">
        <v>40</v>
      </c>
      <c r="B641" t="s">
        <v>75</v>
      </c>
      <c r="C641">
        <v>2651</v>
      </c>
      <c r="E641" t="s">
        <v>17</v>
      </c>
      <c r="F641" t="s">
        <v>20</v>
      </c>
      <c r="G641">
        <v>14</v>
      </c>
      <c r="H641">
        <v>1</v>
      </c>
      <c r="I641">
        <f>IF(Table1[[#This Row],[Sex]]="female",1,0)</f>
        <v>1</v>
      </c>
      <c r="J641">
        <f>IF(Table1[[#This Row],[Sex]]="male",1,0)</f>
        <v>0</v>
      </c>
      <c r="K641">
        <v>3</v>
      </c>
      <c r="L641">
        <v>1</v>
      </c>
      <c r="M641">
        <v>0</v>
      </c>
      <c r="N641">
        <v>11.2417</v>
      </c>
      <c r="O641">
        <f>IF(Table1[[#This Row],[Embarked]]="C",1,0)</f>
        <v>1</v>
      </c>
      <c r="P641">
        <f>IF(Table1[[#This Row],[Embarked]]="Q",1,0)</f>
        <v>0</v>
      </c>
      <c r="Q641">
        <f>IF(Table1[[#This Row],[Embarked]]="S",1,0)</f>
        <v>0</v>
      </c>
    </row>
    <row r="642" spans="1:17" x14ac:dyDescent="0.55000000000000004">
      <c r="A642">
        <v>436</v>
      </c>
      <c r="B642" t="s">
        <v>632</v>
      </c>
      <c r="C642">
        <v>113760</v>
      </c>
      <c r="D642" t="s">
        <v>578</v>
      </c>
      <c r="E642" t="s">
        <v>17</v>
      </c>
      <c r="F642" t="s">
        <v>15</v>
      </c>
      <c r="G642">
        <v>14</v>
      </c>
      <c r="H642">
        <v>1</v>
      </c>
      <c r="I642">
        <f>IF(Table1[[#This Row],[Sex]]="female",1,0)</f>
        <v>1</v>
      </c>
      <c r="J642">
        <f>IF(Table1[[#This Row],[Sex]]="male",1,0)</f>
        <v>0</v>
      </c>
      <c r="K642">
        <v>1</v>
      </c>
      <c r="L642">
        <v>1</v>
      </c>
      <c r="M642">
        <v>2</v>
      </c>
      <c r="N642">
        <v>120</v>
      </c>
      <c r="O642">
        <f>IF(Table1[[#This Row],[Embarked]]="C",1,0)</f>
        <v>0</v>
      </c>
      <c r="P642">
        <f>IF(Table1[[#This Row],[Embarked]]="Q",1,0)</f>
        <v>0</v>
      </c>
      <c r="Q642">
        <f>IF(Table1[[#This Row],[Embarked]]="S",1,0)</f>
        <v>1</v>
      </c>
    </row>
    <row r="643" spans="1:17" x14ac:dyDescent="0.55000000000000004">
      <c r="A643">
        <v>684</v>
      </c>
      <c r="B643" t="s">
        <v>962</v>
      </c>
      <c r="C643" t="s">
        <v>105</v>
      </c>
      <c r="E643" t="s">
        <v>13</v>
      </c>
      <c r="F643" t="s">
        <v>15</v>
      </c>
      <c r="G643">
        <v>14</v>
      </c>
      <c r="H643">
        <v>0</v>
      </c>
      <c r="I643">
        <f>IF(Table1[[#This Row],[Sex]]="female",1,0)</f>
        <v>0</v>
      </c>
      <c r="J643">
        <f>IF(Table1[[#This Row],[Sex]]="male",1,0)</f>
        <v>1</v>
      </c>
      <c r="K643">
        <v>3</v>
      </c>
      <c r="L643">
        <v>5</v>
      </c>
      <c r="M643">
        <v>2</v>
      </c>
      <c r="N643">
        <v>46.9</v>
      </c>
      <c r="O643">
        <f>IF(Table1[[#This Row],[Embarked]]="C",1,0)</f>
        <v>0</v>
      </c>
      <c r="P643">
        <f>IF(Table1[[#This Row],[Embarked]]="Q",1,0)</f>
        <v>0</v>
      </c>
      <c r="Q643">
        <f>IF(Table1[[#This Row],[Embarked]]="S",1,0)</f>
        <v>1</v>
      </c>
    </row>
    <row r="644" spans="1:17" x14ac:dyDescent="0.55000000000000004">
      <c r="A644">
        <v>687</v>
      </c>
      <c r="B644" t="s">
        <v>965</v>
      </c>
      <c r="C644">
        <v>3101295</v>
      </c>
      <c r="E644" t="s">
        <v>13</v>
      </c>
      <c r="F644" t="s">
        <v>15</v>
      </c>
      <c r="G644">
        <v>14</v>
      </c>
      <c r="H644">
        <v>0</v>
      </c>
      <c r="I644">
        <f>IF(Table1[[#This Row],[Sex]]="female",1,0)</f>
        <v>0</v>
      </c>
      <c r="J644">
        <f>IF(Table1[[#This Row],[Sex]]="male",1,0)</f>
        <v>1</v>
      </c>
      <c r="K644">
        <v>3</v>
      </c>
      <c r="L644">
        <v>4</v>
      </c>
      <c r="M644">
        <v>1</v>
      </c>
      <c r="N644">
        <v>39.6875</v>
      </c>
      <c r="O644">
        <f>IF(Table1[[#This Row],[Embarked]]="C",1,0)</f>
        <v>0</v>
      </c>
      <c r="P644">
        <f>IF(Table1[[#This Row],[Embarked]]="Q",1,0)</f>
        <v>0</v>
      </c>
      <c r="Q644">
        <f>IF(Table1[[#This Row],[Embarked]]="S",1,0)</f>
        <v>1</v>
      </c>
    </row>
    <row r="645" spans="1:17" x14ac:dyDescent="0.55000000000000004">
      <c r="A645">
        <v>447</v>
      </c>
      <c r="B645" t="s">
        <v>645</v>
      </c>
      <c r="C645">
        <v>250644</v>
      </c>
      <c r="E645" t="s">
        <v>17</v>
      </c>
      <c r="F645" t="s">
        <v>15</v>
      </c>
      <c r="G645">
        <v>13</v>
      </c>
      <c r="H645">
        <v>1</v>
      </c>
      <c r="I645">
        <f>IF(Table1[[#This Row],[Sex]]="female",1,0)</f>
        <v>1</v>
      </c>
      <c r="J645">
        <f>IF(Table1[[#This Row],[Sex]]="male",1,0)</f>
        <v>0</v>
      </c>
      <c r="K645">
        <v>2</v>
      </c>
      <c r="L645">
        <v>0</v>
      </c>
      <c r="M645">
        <v>1</v>
      </c>
      <c r="N645">
        <v>19.5</v>
      </c>
      <c r="O645">
        <f>IF(Table1[[#This Row],[Embarked]]="C",1,0)</f>
        <v>0</v>
      </c>
      <c r="P645">
        <f>IF(Table1[[#This Row],[Embarked]]="Q",1,0)</f>
        <v>0</v>
      </c>
      <c r="Q645">
        <f>IF(Table1[[#This Row],[Embarked]]="S",1,0)</f>
        <v>1</v>
      </c>
    </row>
    <row r="646" spans="1:17" x14ac:dyDescent="0.55000000000000004">
      <c r="A646">
        <v>781</v>
      </c>
      <c r="B646" t="s">
        <v>1083</v>
      </c>
      <c r="C646">
        <v>2687</v>
      </c>
      <c r="E646" t="s">
        <v>17</v>
      </c>
      <c r="F646" t="s">
        <v>20</v>
      </c>
      <c r="G646">
        <v>13</v>
      </c>
      <c r="H646">
        <v>1</v>
      </c>
      <c r="I646">
        <f>IF(Table1[[#This Row],[Sex]]="female",1,0)</f>
        <v>1</v>
      </c>
      <c r="J646">
        <f>IF(Table1[[#This Row],[Sex]]="male",1,0)</f>
        <v>0</v>
      </c>
      <c r="K646">
        <v>3</v>
      </c>
      <c r="L646">
        <v>0</v>
      </c>
      <c r="M646">
        <v>0</v>
      </c>
      <c r="N646">
        <v>7.2291999999999996</v>
      </c>
      <c r="O646">
        <f>IF(Table1[[#This Row],[Embarked]]="C",1,0)</f>
        <v>1</v>
      </c>
      <c r="P646">
        <f>IF(Table1[[#This Row],[Embarked]]="Q",1,0)</f>
        <v>0</v>
      </c>
      <c r="Q646">
        <f>IF(Table1[[#This Row],[Embarked]]="S",1,0)</f>
        <v>0</v>
      </c>
    </row>
    <row r="647" spans="1:17" x14ac:dyDescent="0.55000000000000004">
      <c r="A647">
        <v>126</v>
      </c>
      <c r="B647" t="s">
        <v>197</v>
      </c>
      <c r="C647">
        <v>2651</v>
      </c>
      <c r="E647" t="s">
        <v>13</v>
      </c>
      <c r="F647" t="s">
        <v>20</v>
      </c>
      <c r="G647">
        <v>12</v>
      </c>
      <c r="H647">
        <v>1</v>
      </c>
      <c r="I647">
        <f>IF(Table1[[#This Row],[Sex]]="female",1,0)</f>
        <v>0</v>
      </c>
      <c r="J647">
        <f>IF(Table1[[#This Row],[Sex]]="male",1,0)</f>
        <v>1</v>
      </c>
      <c r="K647">
        <v>3</v>
      </c>
      <c r="L647">
        <v>1</v>
      </c>
      <c r="M647">
        <v>0</v>
      </c>
      <c r="N647">
        <v>11.2417</v>
      </c>
      <c r="O647">
        <f>IF(Table1[[#This Row],[Embarked]]="C",1,0)</f>
        <v>1</v>
      </c>
      <c r="P647">
        <f>IF(Table1[[#This Row],[Embarked]]="Q",1,0)</f>
        <v>0</v>
      </c>
      <c r="Q647">
        <f>IF(Table1[[#This Row],[Embarked]]="S",1,0)</f>
        <v>0</v>
      </c>
    </row>
    <row r="648" spans="1:17" x14ac:dyDescent="0.55000000000000004">
      <c r="A648">
        <v>60</v>
      </c>
      <c r="B648" t="s">
        <v>104</v>
      </c>
      <c r="C648" t="s">
        <v>105</v>
      </c>
      <c r="E648" t="s">
        <v>13</v>
      </c>
      <c r="F648" t="s">
        <v>15</v>
      </c>
      <c r="G648">
        <v>11</v>
      </c>
      <c r="H648">
        <v>0</v>
      </c>
      <c r="I648">
        <f>IF(Table1[[#This Row],[Sex]]="female",1,0)</f>
        <v>0</v>
      </c>
      <c r="J648">
        <f>IF(Table1[[#This Row],[Sex]]="male",1,0)</f>
        <v>1</v>
      </c>
      <c r="K648">
        <v>3</v>
      </c>
      <c r="L648">
        <v>5</v>
      </c>
      <c r="M648">
        <v>2</v>
      </c>
      <c r="N648">
        <v>46.9</v>
      </c>
      <c r="O648">
        <f>IF(Table1[[#This Row],[Embarked]]="C",1,0)</f>
        <v>0</v>
      </c>
      <c r="P648">
        <f>IF(Table1[[#This Row],[Embarked]]="Q",1,0)</f>
        <v>0</v>
      </c>
      <c r="Q648">
        <f>IF(Table1[[#This Row],[Embarked]]="S",1,0)</f>
        <v>1</v>
      </c>
    </row>
    <row r="649" spans="1:17" x14ac:dyDescent="0.55000000000000004">
      <c r="A649">
        <v>543</v>
      </c>
      <c r="B649" t="s">
        <v>780</v>
      </c>
      <c r="C649">
        <v>347082</v>
      </c>
      <c r="E649" t="s">
        <v>17</v>
      </c>
      <c r="F649" t="s">
        <v>15</v>
      </c>
      <c r="G649">
        <v>11</v>
      </c>
      <c r="H649">
        <v>0</v>
      </c>
      <c r="I649">
        <f>IF(Table1[[#This Row],[Sex]]="female",1,0)</f>
        <v>1</v>
      </c>
      <c r="J649">
        <f>IF(Table1[[#This Row],[Sex]]="male",1,0)</f>
        <v>0</v>
      </c>
      <c r="K649">
        <v>3</v>
      </c>
      <c r="L649">
        <v>4</v>
      </c>
      <c r="M649">
        <v>2</v>
      </c>
      <c r="N649">
        <v>31.274999999999999</v>
      </c>
      <c r="O649">
        <f>IF(Table1[[#This Row],[Embarked]]="C",1,0)</f>
        <v>0</v>
      </c>
      <c r="P649">
        <f>IF(Table1[[#This Row],[Embarked]]="Q",1,0)</f>
        <v>0</v>
      </c>
      <c r="Q649">
        <f>IF(Table1[[#This Row],[Embarked]]="S",1,0)</f>
        <v>1</v>
      </c>
    </row>
    <row r="650" spans="1:17" x14ac:dyDescent="0.55000000000000004">
      <c r="A650">
        <v>732</v>
      </c>
      <c r="B650" t="s">
        <v>1022</v>
      </c>
      <c r="C650">
        <v>2699</v>
      </c>
      <c r="E650" t="s">
        <v>13</v>
      </c>
      <c r="F650" t="s">
        <v>20</v>
      </c>
      <c r="G650">
        <v>11</v>
      </c>
      <c r="H650">
        <v>0</v>
      </c>
      <c r="I650">
        <f>IF(Table1[[#This Row],[Sex]]="female",1,0)</f>
        <v>0</v>
      </c>
      <c r="J650">
        <f>IF(Table1[[#This Row],[Sex]]="male",1,0)</f>
        <v>1</v>
      </c>
      <c r="K650">
        <v>3</v>
      </c>
      <c r="L650">
        <v>0</v>
      </c>
      <c r="M650">
        <v>0</v>
      </c>
      <c r="N650">
        <v>18.787500000000001</v>
      </c>
      <c r="O650">
        <f>IF(Table1[[#This Row],[Embarked]]="C",1,0)</f>
        <v>1</v>
      </c>
      <c r="P650">
        <f>IF(Table1[[#This Row],[Embarked]]="Q",1,0)</f>
        <v>0</v>
      </c>
      <c r="Q650">
        <f>IF(Table1[[#This Row],[Embarked]]="S",1,0)</f>
        <v>0</v>
      </c>
    </row>
    <row r="651" spans="1:17" x14ac:dyDescent="0.55000000000000004">
      <c r="A651">
        <v>803</v>
      </c>
      <c r="B651" t="s">
        <v>1111</v>
      </c>
      <c r="C651">
        <v>113760</v>
      </c>
      <c r="D651" t="s">
        <v>578</v>
      </c>
      <c r="E651" t="s">
        <v>13</v>
      </c>
      <c r="F651" t="s">
        <v>15</v>
      </c>
      <c r="G651">
        <v>11</v>
      </c>
      <c r="H651">
        <v>1</v>
      </c>
      <c r="I651">
        <f>IF(Table1[[#This Row],[Sex]]="female",1,0)</f>
        <v>0</v>
      </c>
      <c r="J651">
        <f>IF(Table1[[#This Row],[Sex]]="male",1,0)</f>
        <v>1</v>
      </c>
      <c r="K651">
        <v>1</v>
      </c>
      <c r="L651">
        <v>1</v>
      </c>
      <c r="M651">
        <v>2</v>
      </c>
      <c r="N651">
        <v>120</v>
      </c>
      <c r="O651">
        <f>IF(Table1[[#This Row],[Embarked]]="C",1,0)</f>
        <v>0</v>
      </c>
      <c r="P651">
        <f>IF(Table1[[#This Row],[Embarked]]="Q",1,0)</f>
        <v>0</v>
      </c>
      <c r="Q651">
        <f>IF(Table1[[#This Row],[Embarked]]="S",1,0)</f>
        <v>1</v>
      </c>
    </row>
    <row r="652" spans="1:17" x14ac:dyDescent="0.55000000000000004">
      <c r="A652">
        <v>420</v>
      </c>
      <c r="B652" t="s">
        <v>609</v>
      </c>
      <c r="C652">
        <v>345773</v>
      </c>
      <c r="E652" t="s">
        <v>17</v>
      </c>
      <c r="F652" t="s">
        <v>15</v>
      </c>
      <c r="G652">
        <v>10</v>
      </c>
      <c r="H652">
        <v>0</v>
      </c>
      <c r="I652">
        <f>IF(Table1[[#This Row],[Sex]]="female",1,0)</f>
        <v>1</v>
      </c>
      <c r="J652">
        <f>IF(Table1[[#This Row],[Sex]]="male",1,0)</f>
        <v>0</v>
      </c>
      <c r="K652">
        <v>3</v>
      </c>
      <c r="L652">
        <v>0</v>
      </c>
      <c r="M652">
        <v>2</v>
      </c>
      <c r="N652">
        <v>24.15</v>
      </c>
      <c r="O652">
        <f>IF(Table1[[#This Row],[Embarked]]="C",1,0)</f>
        <v>0</v>
      </c>
      <c r="P652">
        <f>IF(Table1[[#This Row],[Embarked]]="Q",1,0)</f>
        <v>0</v>
      </c>
      <c r="Q652">
        <f>IF(Table1[[#This Row],[Embarked]]="S",1,0)</f>
        <v>1</v>
      </c>
    </row>
    <row r="653" spans="1:17" x14ac:dyDescent="0.55000000000000004">
      <c r="A653">
        <v>820</v>
      </c>
      <c r="B653" t="s">
        <v>1133</v>
      </c>
      <c r="C653">
        <v>347088</v>
      </c>
      <c r="E653" t="s">
        <v>13</v>
      </c>
      <c r="F653" t="s">
        <v>15</v>
      </c>
      <c r="G653">
        <v>10</v>
      </c>
      <c r="H653">
        <v>0</v>
      </c>
      <c r="I653">
        <f>IF(Table1[[#This Row],[Sex]]="female",1,0)</f>
        <v>0</v>
      </c>
      <c r="J653">
        <f>IF(Table1[[#This Row],[Sex]]="male",1,0)</f>
        <v>1</v>
      </c>
      <c r="K653">
        <v>3</v>
      </c>
      <c r="L653">
        <v>3</v>
      </c>
      <c r="M653">
        <v>2</v>
      </c>
      <c r="N653">
        <v>27.9</v>
      </c>
      <c r="O653">
        <f>IF(Table1[[#This Row],[Embarked]]="C",1,0)</f>
        <v>0</v>
      </c>
      <c r="P653">
        <f>IF(Table1[[#This Row],[Embarked]]="Q",1,0)</f>
        <v>0</v>
      </c>
      <c r="Q653">
        <f>IF(Table1[[#This Row],[Embarked]]="S",1,0)</f>
        <v>1</v>
      </c>
    </row>
    <row r="654" spans="1:17" x14ac:dyDescent="0.55000000000000004">
      <c r="A654">
        <v>148</v>
      </c>
      <c r="B654" t="s">
        <v>230</v>
      </c>
      <c r="C654" t="s">
        <v>143</v>
      </c>
      <c r="E654" t="s">
        <v>17</v>
      </c>
      <c r="F654" t="s">
        <v>15</v>
      </c>
      <c r="G654">
        <v>9</v>
      </c>
      <c r="H654">
        <v>0</v>
      </c>
      <c r="I654">
        <f>IF(Table1[[#This Row],[Sex]]="female",1,0)</f>
        <v>1</v>
      </c>
      <c r="J654">
        <f>IF(Table1[[#This Row],[Sex]]="male",1,0)</f>
        <v>0</v>
      </c>
      <c r="K654">
        <v>3</v>
      </c>
      <c r="L654">
        <v>2</v>
      </c>
      <c r="M654">
        <v>2</v>
      </c>
      <c r="N654">
        <v>34.375</v>
      </c>
      <c r="O654">
        <f>IF(Table1[[#This Row],[Embarked]]="C",1,0)</f>
        <v>0</v>
      </c>
      <c r="P654">
        <f>IF(Table1[[#This Row],[Embarked]]="Q",1,0)</f>
        <v>0</v>
      </c>
      <c r="Q654">
        <f>IF(Table1[[#This Row],[Embarked]]="S",1,0)</f>
        <v>1</v>
      </c>
    </row>
    <row r="655" spans="1:17" x14ac:dyDescent="0.55000000000000004">
      <c r="A655">
        <v>166</v>
      </c>
      <c r="B655" t="s">
        <v>258</v>
      </c>
      <c r="C655">
        <v>363291</v>
      </c>
      <c r="E655" t="s">
        <v>13</v>
      </c>
      <c r="F655" t="s">
        <v>15</v>
      </c>
      <c r="G655">
        <v>9</v>
      </c>
      <c r="H655">
        <v>1</v>
      </c>
      <c r="I655">
        <f>IF(Table1[[#This Row],[Sex]]="female",1,0)</f>
        <v>0</v>
      </c>
      <c r="J655">
        <f>IF(Table1[[#This Row],[Sex]]="male",1,0)</f>
        <v>1</v>
      </c>
      <c r="K655">
        <v>3</v>
      </c>
      <c r="L655">
        <v>0</v>
      </c>
      <c r="M655">
        <v>2</v>
      </c>
      <c r="N655">
        <v>20.524999999999999</v>
      </c>
      <c r="O655">
        <f>IF(Table1[[#This Row],[Embarked]]="C",1,0)</f>
        <v>0</v>
      </c>
      <c r="P655">
        <f>IF(Table1[[#This Row],[Embarked]]="Q",1,0)</f>
        <v>0</v>
      </c>
      <c r="Q655">
        <f>IF(Table1[[#This Row],[Embarked]]="S",1,0)</f>
        <v>1</v>
      </c>
    </row>
    <row r="656" spans="1:17" x14ac:dyDescent="0.55000000000000004">
      <c r="A656">
        <v>183</v>
      </c>
      <c r="B656" t="s">
        <v>284</v>
      </c>
      <c r="C656">
        <v>347077</v>
      </c>
      <c r="E656" t="s">
        <v>13</v>
      </c>
      <c r="F656" t="s">
        <v>15</v>
      </c>
      <c r="G656">
        <v>9</v>
      </c>
      <c r="H656">
        <v>0</v>
      </c>
      <c r="I656">
        <f>IF(Table1[[#This Row],[Sex]]="female",1,0)</f>
        <v>0</v>
      </c>
      <c r="J656">
        <f>IF(Table1[[#This Row],[Sex]]="male",1,0)</f>
        <v>1</v>
      </c>
      <c r="K656">
        <v>3</v>
      </c>
      <c r="L656">
        <v>4</v>
      </c>
      <c r="M656">
        <v>2</v>
      </c>
      <c r="N656">
        <v>31.387499999999999</v>
      </c>
      <c r="O656">
        <f>IF(Table1[[#This Row],[Embarked]]="C",1,0)</f>
        <v>0</v>
      </c>
      <c r="P656">
        <f>IF(Table1[[#This Row],[Embarked]]="Q",1,0)</f>
        <v>0</v>
      </c>
      <c r="Q656">
        <f>IF(Table1[[#This Row],[Embarked]]="S",1,0)</f>
        <v>1</v>
      </c>
    </row>
    <row r="657" spans="1:17" x14ac:dyDescent="0.55000000000000004">
      <c r="A657">
        <v>481</v>
      </c>
      <c r="B657" t="s">
        <v>692</v>
      </c>
      <c r="C657" t="s">
        <v>105</v>
      </c>
      <c r="E657" t="s">
        <v>13</v>
      </c>
      <c r="F657" t="s">
        <v>15</v>
      </c>
      <c r="G657">
        <v>9</v>
      </c>
      <c r="H657">
        <v>0</v>
      </c>
      <c r="I657">
        <f>IF(Table1[[#This Row],[Sex]]="female",1,0)</f>
        <v>0</v>
      </c>
      <c r="J657">
        <f>IF(Table1[[#This Row],[Sex]]="male",1,0)</f>
        <v>1</v>
      </c>
      <c r="K657">
        <v>3</v>
      </c>
      <c r="L657">
        <v>5</v>
      </c>
      <c r="M657">
        <v>2</v>
      </c>
      <c r="N657">
        <v>46.9</v>
      </c>
      <c r="O657">
        <f>IF(Table1[[#This Row],[Embarked]]="C",1,0)</f>
        <v>0</v>
      </c>
      <c r="P657">
        <f>IF(Table1[[#This Row],[Embarked]]="Q",1,0)</f>
        <v>0</v>
      </c>
      <c r="Q657">
        <f>IF(Table1[[#This Row],[Embarked]]="S",1,0)</f>
        <v>1</v>
      </c>
    </row>
    <row r="658" spans="1:17" x14ac:dyDescent="0.55000000000000004">
      <c r="A658">
        <v>490</v>
      </c>
      <c r="B658" t="s">
        <v>704</v>
      </c>
      <c r="C658" t="s">
        <v>522</v>
      </c>
      <c r="E658" t="s">
        <v>13</v>
      </c>
      <c r="F658" t="s">
        <v>15</v>
      </c>
      <c r="G658">
        <v>9</v>
      </c>
      <c r="H658">
        <v>1</v>
      </c>
      <c r="I658">
        <f>IF(Table1[[#This Row],[Sex]]="female",1,0)</f>
        <v>0</v>
      </c>
      <c r="J658">
        <f>IF(Table1[[#This Row],[Sex]]="male",1,0)</f>
        <v>1</v>
      </c>
      <c r="K658">
        <v>3</v>
      </c>
      <c r="L658">
        <v>1</v>
      </c>
      <c r="M658">
        <v>1</v>
      </c>
      <c r="N658">
        <v>15.9</v>
      </c>
      <c r="O658">
        <f>IF(Table1[[#This Row],[Embarked]]="C",1,0)</f>
        <v>0</v>
      </c>
      <c r="P658">
        <f>IF(Table1[[#This Row],[Embarked]]="Q",1,0)</f>
        <v>0</v>
      </c>
      <c r="Q658">
        <f>IF(Table1[[#This Row],[Embarked]]="S",1,0)</f>
        <v>1</v>
      </c>
    </row>
    <row r="659" spans="1:17" x14ac:dyDescent="0.55000000000000004">
      <c r="A659">
        <v>542</v>
      </c>
      <c r="B659" t="s">
        <v>779</v>
      </c>
      <c r="C659">
        <v>347082</v>
      </c>
      <c r="E659" t="s">
        <v>17</v>
      </c>
      <c r="F659" t="s">
        <v>15</v>
      </c>
      <c r="G659">
        <v>9</v>
      </c>
      <c r="H659">
        <v>0</v>
      </c>
      <c r="I659">
        <f>IF(Table1[[#This Row],[Sex]]="female",1,0)</f>
        <v>1</v>
      </c>
      <c r="J659">
        <f>IF(Table1[[#This Row],[Sex]]="male",1,0)</f>
        <v>0</v>
      </c>
      <c r="K659">
        <v>3</v>
      </c>
      <c r="L659">
        <v>4</v>
      </c>
      <c r="M659">
        <v>2</v>
      </c>
      <c r="N659">
        <v>31.274999999999999</v>
      </c>
      <c r="O659">
        <f>IF(Table1[[#This Row],[Embarked]]="C",1,0)</f>
        <v>0</v>
      </c>
      <c r="P659">
        <f>IF(Table1[[#This Row],[Embarked]]="Q",1,0)</f>
        <v>0</v>
      </c>
      <c r="Q659">
        <f>IF(Table1[[#This Row],[Embarked]]="S",1,0)</f>
        <v>1</v>
      </c>
    </row>
    <row r="660" spans="1:17" x14ac:dyDescent="0.55000000000000004">
      <c r="A660">
        <v>635</v>
      </c>
      <c r="B660" t="s">
        <v>899</v>
      </c>
      <c r="C660">
        <v>347088</v>
      </c>
      <c r="E660" t="s">
        <v>17</v>
      </c>
      <c r="F660" t="s">
        <v>15</v>
      </c>
      <c r="G660">
        <v>9</v>
      </c>
      <c r="H660">
        <v>0</v>
      </c>
      <c r="I660">
        <f>IF(Table1[[#This Row],[Sex]]="female",1,0)</f>
        <v>1</v>
      </c>
      <c r="J660">
        <f>IF(Table1[[#This Row],[Sex]]="male",1,0)</f>
        <v>0</v>
      </c>
      <c r="K660">
        <v>3</v>
      </c>
      <c r="L660">
        <v>3</v>
      </c>
      <c r="M660">
        <v>2</v>
      </c>
      <c r="N660">
        <v>27.9</v>
      </c>
      <c r="O660">
        <f>IF(Table1[[#This Row],[Embarked]]="C",1,0)</f>
        <v>0</v>
      </c>
      <c r="P660">
        <f>IF(Table1[[#This Row],[Embarked]]="Q",1,0)</f>
        <v>0</v>
      </c>
      <c r="Q660">
        <f>IF(Table1[[#This Row],[Embarked]]="S",1,0)</f>
        <v>1</v>
      </c>
    </row>
    <row r="661" spans="1:17" x14ac:dyDescent="0.55000000000000004">
      <c r="A661">
        <v>853</v>
      </c>
      <c r="B661" t="s">
        <v>1172</v>
      </c>
      <c r="C661">
        <v>2678</v>
      </c>
      <c r="E661" t="s">
        <v>17</v>
      </c>
      <c r="F661" t="s">
        <v>20</v>
      </c>
      <c r="G661">
        <v>9</v>
      </c>
      <c r="H661">
        <v>0</v>
      </c>
      <c r="I661">
        <f>IF(Table1[[#This Row],[Sex]]="female",1,0)</f>
        <v>1</v>
      </c>
      <c r="J661">
        <f>IF(Table1[[#This Row],[Sex]]="male",1,0)</f>
        <v>0</v>
      </c>
      <c r="K661">
        <v>3</v>
      </c>
      <c r="L661">
        <v>1</v>
      </c>
      <c r="M661">
        <v>1</v>
      </c>
      <c r="N661">
        <v>15.245799999999999</v>
      </c>
      <c r="O661">
        <f>IF(Table1[[#This Row],[Embarked]]="C",1,0)</f>
        <v>1</v>
      </c>
      <c r="P661">
        <f>IF(Table1[[#This Row],[Embarked]]="Q",1,0)</f>
        <v>0</v>
      </c>
      <c r="Q661">
        <f>IF(Table1[[#This Row],[Embarked]]="S",1,0)</f>
        <v>0</v>
      </c>
    </row>
    <row r="662" spans="1:17" x14ac:dyDescent="0.55000000000000004">
      <c r="A662">
        <v>25</v>
      </c>
      <c r="B662" t="s">
        <v>53</v>
      </c>
      <c r="C662">
        <v>349909</v>
      </c>
      <c r="E662" t="s">
        <v>17</v>
      </c>
      <c r="F662" t="s">
        <v>15</v>
      </c>
      <c r="G662">
        <v>8</v>
      </c>
      <c r="H662">
        <v>0</v>
      </c>
      <c r="I662">
        <f>IF(Table1[[#This Row],[Sex]]="female",1,0)</f>
        <v>1</v>
      </c>
      <c r="J662">
        <f>IF(Table1[[#This Row],[Sex]]="male",1,0)</f>
        <v>0</v>
      </c>
      <c r="K662">
        <v>3</v>
      </c>
      <c r="L662">
        <v>3</v>
      </c>
      <c r="M662">
        <v>1</v>
      </c>
      <c r="N662">
        <v>21.074999999999999</v>
      </c>
      <c r="O662">
        <f>IF(Table1[[#This Row],[Embarked]]="C",1,0)</f>
        <v>0</v>
      </c>
      <c r="P662">
        <f>IF(Table1[[#This Row],[Embarked]]="Q",1,0)</f>
        <v>0</v>
      </c>
      <c r="Q662">
        <f>IF(Table1[[#This Row],[Embarked]]="S",1,0)</f>
        <v>1</v>
      </c>
    </row>
    <row r="663" spans="1:17" x14ac:dyDescent="0.55000000000000004">
      <c r="A663">
        <v>238</v>
      </c>
      <c r="B663" t="s">
        <v>360</v>
      </c>
      <c r="C663" t="s">
        <v>361</v>
      </c>
      <c r="E663" t="s">
        <v>17</v>
      </c>
      <c r="F663" t="s">
        <v>15</v>
      </c>
      <c r="G663">
        <v>8</v>
      </c>
      <c r="H663">
        <v>1</v>
      </c>
      <c r="I663">
        <f>IF(Table1[[#This Row],[Sex]]="female",1,0)</f>
        <v>1</v>
      </c>
      <c r="J663">
        <f>IF(Table1[[#This Row],[Sex]]="male",1,0)</f>
        <v>0</v>
      </c>
      <c r="K663">
        <v>2</v>
      </c>
      <c r="L663">
        <v>0</v>
      </c>
      <c r="M663">
        <v>2</v>
      </c>
      <c r="N663">
        <v>26.25</v>
      </c>
      <c r="O663">
        <f>IF(Table1[[#This Row],[Embarked]]="C",1,0)</f>
        <v>0</v>
      </c>
      <c r="P663">
        <f>IF(Table1[[#This Row],[Embarked]]="Q",1,0)</f>
        <v>0</v>
      </c>
      <c r="Q663">
        <f>IF(Table1[[#This Row],[Embarked]]="S",1,0)</f>
        <v>1</v>
      </c>
    </row>
    <row r="664" spans="1:17" x14ac:dyDescent="0.55000000000000004">
      <c r="A664">
        <v>550</v>
      </c>
      <c r="B664" t="s">
        <v>789</v>
      </c>
      <c r="C664" t="s">
        <v>228</v>
      </c>
      <c r="E664" t="s">
        <v>13</v>
      </c>
      <c r="F664" t="s">
        <v>15</v>
      </c>
      <c r="G664">
        <v>8</v>
      </c>
      <c r="H664">
        <v>1</v>
      </c>
      <c r="I664">
        <f>IF(Table1[[#This Row],[Sex]]="female",1,0)</f>
        <v>0</v>
      </c>
      <c r="J664">
        <f>IF(Table1[[#This Row],[Sex]]="male",1,0)</f>
        <v>1</v>
      </c>
      <c r="K664">
        <v>2</v>
      </c>
      <c r="L664">
        <v>1</v>
      </c>
      <c r="M664">
        <v>1</v>
      </c>
      <c r="N664">
        <v>36.75</v>
      </c>
      <c r="O664">
        <f>IF(Table1[[#This Row],[Embarked]]="C",1,0)</f>
        <v>0</v>
      </c>
      <c r="P664">
        <f>IF(Table1[[#This Row],[Embarked]]="Q",1,0)</f>
        <v>0</v>
      </c>
      <c r="Q664">
        <f>IF(Table1[[#This Row],[Embarked]]="S",1,0)</f>
        <v>1</v>
      </c>
    </row>
    <row r="665" spans="1:17" x14ac:dyDescent="0.55000000000000004">
      <c r="A665">
        <v>788</v>
      </c>
      <c r="B665" t="s">
        <v>1093</v>
      </c>
      <c r="C665">
        <v>382652</v>
      </c>
      <c r="E665" t="s">
        <v>13</v>
      </c>
      <c r="F665" t="s">
        <v>27</v>
      </c>
      <c r="G665">
        <v>8</v>
      </c>
      <c r="H665">
        <v>0</v>
      </c>
      <c r="I665">
        <f>IF(Table1[[#This Row],[Sex]]="female",1,0)</f>
        <v>0</v>
      </c>
      <c r="J665">
        <f>IF(Table1[[#This Row],[Sex]]="male",1,0)</f>
        <v>1</v>
      </c>
      <c r="K665">
        <v>3</v>
      </c>
      <c r="L665">
        <v>4</v>
      </c>
      <c r="M665">
        <v>1</v>
      </c>
      <c r="N665">
        <v>29.125</v>
      </c>
      <c r="O665">
        <f>IF(Table1[[#This Row],[Embarked]]="C",1,0)</f>
        <v>0</v>
      </c>
      <c r="P665">
        <f>IF(Table1[[#This Row],[Embarked]]="Q",1,0)</f>
        <v>1</v>
      </c>
      <c r="Q665">
        <f>IF(Table1[[#This Row],[Embarked]]="S",1,0)</f>
        <v>0</v>
      </c>
    </row>
    <row r="666" spans="1:17" x14ac:dyDescent="0.55000000000000004">
      <c r="A666">
        <v>51</v>
      </c>
      <c r="B666" t="s">
        <v>88</v>
      </c>
      <c r="C666">
        <v>3101295</v>
      </c>
      <c r="E666" t="s">
        <v>13</v>
      </c>
      <c r="F666" t="s">
        <v>15</v>
      </c>
      <c r="G666">
        <v>7</v>
      </c>
      <c r="H666">
        <v>0</v>
      </c>
      <c r="I666">
        <f>IF(Table1[[#This Row],[Sex]]="female",1,0)</f>
        <v>0</v>
      </c>
      <c r="J666">
        <f>IF(Table1[[#This Row],[Sex]]="male",1,0)</f>
        <v>1</v>
      </c>
      <c r="K666">
        <v>3</v>
      </c>
      <c r="L666">
        <v>4</v>
      </c>
      <c r="M666">
        <v>1</v>
      </c>
      <c r="N666">
        <v>39.6875</v>
      </c>
      <c r="O666">
        <f>IF(Table1[[#This Row],[Embarked]]="C",1,0)</f>
        <v>0</v>
      </c>
      <c r="P666">
        <f>IF(Table1[[#This Row],[Embarked]]="Q",1,0)</f>
        <v>0</v>
      </c>
      <c r="Q666">
        <f>IF(Table1[[#This Row],[Embarked]]="S",1,0)</f>
        <v>1</v>
      </c>
    </row>
    <row r="667" spans="1:17" x14ac:dyDescent="0.55000000000000004">
      <c r="A667">
        <v>279</v>
      </c>
      <c r="B667" t="s">
        <v>422</v>
      </c>
      <c r="C667">
        <v>382652</v>
      </c>
      <c r="E667" t="s">
        <v>13</v>
      </c>
      <c r="F667" t="s">
        <v>27</v>
      </c>
      <c r="G667">
        <v>7</v>
      </c>
      <c r="H667">
        <v>0</v>
      </c>
      <c r="I667">
        <f>IF(Table1[[#This Row],[Sex]]="female",1,0)</f>
        <v>0</v>
      </c>
      <c r="J667">
        <f>IF(Table1[[#This Row],[Sex]]="male",1,0)</f>
        <v>1</v>
      </c>
      <c r="K667">
        <v>3</v>
      </c>
      <c r="L667">
        <v>4</v>
      </c>
      <c r="M667">
        <v>1</v>
      </c>
      <c r="N667">
        <v>29.125</v>
      </c>
      <c r="O667">
        <f>IF(Table1[[#This Row],[Embarked]]="C",1,0)</f>
        <v>0</v>
      </c>
      <c r="P667">
        <f>IF(Table1[[#This Row],[Embarked]]="Q",1,0)</f>
        <v>1</v>
      </c>
      <c r="Q667">
        <f>IF(Table1[[#This Row],[Embarked]]="S",1,0)</f>
        <v>0</v>
      </c>
    </row>
    <row r="668" spans="1:17" x14ac:dyDescent="0.55000000000000004">
      <c r="A668">
        <v>536</v>
      </c>
      <c r="B668" t="s">
        <v>768</v>
      </c>
      <c r="C668" t="s">
        <v>477</v>
      </c>
      <c r="E668" t="s">
        <v>17</v>
      </c>
      <c r="F668" t="s">
        <v>15</v>
      </c>
      <c r="G668">
        <v>7</v>
      </c>
      <c r="H668">
        <v>1</v>
      </c>
      <c r="I668">
        <f>IF(Table1[[#This Row],[Sex]]="female",1,0)</f>
        <v>1</v>
      </c>
      <c r="J668">
        <f>IF(Table1[[#This Row],[Sex]]="male",1,0)</f>
        <v>0</v>
      </c>
      <c r="K668">
        <v>2</v>
      </c>
      <c r="L668">
        <v>0</v>
      </c>
      <c r="M668">
        <v>2</v>
      </c>
      <c r="N668">
        <v>26.25</v>
      </c>
      <c r="O668">
        <f>IF(Table1[[#This Row],[Embarked]]="C",1,0)</f>
        <v>0</v>
      </c>
      <c r="P668">
        <f>IF(Table1[[#This Row],[Embarked]]="Q",1,0)</f>
        <v>0</v>
      </c>
      <c r="Q668">
        <f>IF(Table1[[#This Row],[Embarked]]="S",1,0)</f>
        <v>1</v>
      </c>
    </row>
    <row r="669" spans="1:17" x14ac:dyDescent="0.55000000000000004">
      <c r="A669">
        <v>721</v>
      </c>
      <c r="B669" t="s">
        <v>1009</v>
      </c>
      <c r="C669">
        <v>248727</v>
      </c>
      <c r="E669" t="s">
        <v>17</v>
      </c>
      <c r="F669" t="s">
        <v>15</v>
      </c>
      <c r="G669">
        <v>6</v>
      </c>
      <c r="H669">
        <v>1</v>
      </c>
      <c r="I669">
        <f>IF(Table1[[#This Row],[Sex]]="female",1,0)</f>
        <v>1</v>
      </c>
      <c r="J669">
        <f>IF(Table1[[#This Row],[Sex]]="male",1,0)</f>
        <v>0</v>
      </c>
      <c r="K669">
        <v>2</v>
      </c>
      <c r="L669">
        <v>0</v>
      </c>
      <c r="M669">
        <v>1</v>
      </c>
      <c r="N669">
        <v>33</v>
      </c>
      <c r="O669">
        <f>IF(Table1[[#This Row],[Embarked]]="C",1,0)</f>
        <v>0</v>
      </c>
      <c r="P669">
        <f>IF(Table1[[#This Row],[Embarked]]="Q",1,0)</f>
        <v>0</v>
      </c>
      <c r="Q669">
        <f>IF(Table1[[#This Row],[Embarked]]="S",1,0)</f>
        <v>1</v>
      </c>
    </row>
    <row r="670" spans="1:17" x14ac:dyDescent="0.55000000000000004">
      <c r="A670">
        <v>752</v>
      </c>
      <c r="B670" t="s">
        <v>1047</v>
      </c>
      <c r="C670">
        <v>392096</v>
      </c>
      <c r="D670" t="s">
        <v>1048</v>
      </c>
      <c r="E670" t="s">
        <v>13</v>
      </c>
      <c r="F670" t="s">
        <v>15</v>
      </c>
      <c r="G670">
        <v>6</v>
      </c>
      <c r="H670">
        <v>1</v>
      </c>
      <c r="I670">
        <f>IF(Table1[[#This Row],[Sex]]="female",1,0)</f>
        <v>0</v>
      </c>
      <c r="J670">
        <f>IF(Table1[[#This Row],[Sex]]="male",1,0)</f>
        <v>1</v>
      </c>
      <c r="K670">
        <v>3</v>
      </c>
      <c r="L670">
        <v>0</v>
      </c>
      <c r="M670">
        <v>1</v>
      </c>
      <c r="N670">
        <v>12.475</v>
      </c>
      <c r="O670">
        <f>IF(Table1[[#This Row],[Embarked]]="C",1,0)</f>
        <v>0</v>
      </c>
      <c r="P670">
        <f>IF(Table1[[#This Row],[Embarked]]="Q",1,0)</f>
        <v>0</v>
      </c>
      <c r="Q670">
        <f>IF(Table1[[#This Row],[Embarked]]="S",1,0)</f>
        <v>1</v>
      </c>
    </row>
    <row r="671" spans="1:17" x14ac:dyDescent="0.55000000000000004">
      <c r="A671">
        <v>814</v>
      </c>
      <c r="B671" t="s">
        <v>1123</v>
      </c>
      <c r="C671">
        <v>347082</v>
      </c>
      <c r="E671" t="s">
        <v>17</v>
      </c>
      <c r="F671" t="s">
        <v>15</v>
      </c>
      <c r="G671">
        <v>6</v>
      </c>
      <c r="H671">
        <v>0</v>
      </c>
      <c r="I671">
        <f>IF(Table1[[#This Row],[Sex]]="female",1,0)</f>
        <v>1</v>
      </c>
      <c r="J671">
        <f>IF(Table1[[#This Row],[Sex]]="male",1,0)</f>
        <v>0</v>
      </c>
      <c r="K671">
        <v>3</v>
      </c>
      <c r="L671">
        <v>4</v>
      </c>
      <c r="M671">
        <v>2</v>
      </c>
      <c r="N671">
        <v>31.274999999999999</v>
      </c>
      <c r="O671">
        <f>IF(Table1[[#This Row],[Embarked]]="C",1,0)</f>
        <v>0</v>
      </c>
      <c r="P671">
        <f>IF(Table1[[#This Row],[Embarked]]="Q",1,0)</f>
        <v>0</v>
      </c>
      <c r="Q671">
        <f>IF(Table1[[#This Row],[Embarked]]="S",1,0)</f>
        <v>1</v>
      </c>
    </row>
    <row r="672" spans="1:17" x14ac:dyDescent="0.55000000000000004">
      <c r="A672">
        <v>59</v>
      </c>
      <c r="B672" t="s">
        <v>102</v>
      </c>
      <c r="C672" t="s">
        <v>103</v>
      </c>
      <c r="E672" t="s">
        <v>17</v>
      </c>
      <c r="F672" t="s">
        <v>15</v>
      </c>
      <c r="G672">
        <v>5</v>
      </c>
      <c r="H672">
        <v>1</v>
      </c>
      <c r="I672">
        <f>IF(Table1[[#This Row],[Sex]]="female",1,0)</f>
        <v>1</v>
      </c>
      <c r="J672">
        <f>IF(Table1[[#This Row],[Sex]]="male",1,0)</f>
        <v>0</v>
      </c>
      <c r="K672">
        <v>2</v>
      </c>
      <c r="L672">
        <v>1</v>
      </c>
      <c r="M672">
        <v>2</v>
      </c>
      <c r="N672">
        <v>27.75</v>
      </c>
      <c r="O672">
        <f>IF(Table1[[#This Row],[Embarked]]="C",1,0)</f>
        <v>0</v>
      </c>
      <c r="P672">
        <f>IF(Table1[[#This Row],[Embarked]]="Q",1,0)</f>
        <v>0</v>
      </c>
      <c r="Q672">
        <f>IF(Table1[[#This Row],[Embarked]]="S",1,0)</f>
        <v>1</v>
      </c>
    </row>
    <row r="673" spans="1:17" x14ac:dyDescent="0.55000000000000004">
      <c r="A673">
        <v>234</v>
      </c>
      <c r="B673" t="s">
        <v>354</v>
      </c>
      <c r="C673">
        <v>347077</v>
      </c>
      <c r="E673" t="s">
        <v>17</v>
      </c>
      <c r="F673" t="s">
        <v>15</v>
      </c>
      <c r="G673">
        <v>5</v>
      </c>
      <c r="H673">
        <v>1</v>
      </c>
      <c r="I673">
        <f>IF(Table1[[#This Row],[Sex]]="female",1,0)</f>
        <v>1</v>
      </c>
      <c r="J673">
        <f>IF(Table1[[#This Row],[Sex]]="male",1,0)</f>
        <v>0</v>
      </c>
      <c r="K673">
        <v>3</v>
      </c>
      <c r="L673">
        <v>4</v>
      </c>
      <c r="M673">
        <v>2</v>
      </c>
      <c r="N673">
        <v>31.387499999999999</v>
      </c>
      <c r="O673">
        <f>IF(Table1[[#This Row],[Embarked]]="C",1,0)</f>
        <v>0</v>
      </c>
      <c r="P673">
        <f>IF(Table1[[#This Row],[Embarked]]="Q",1,0)</f>
        <v>0</v>
      </c>
      <c r="Q673">
        <f>IF(Table1[[#This Row],[Embarked]]="S",1,0)</f>
        <v>1</v>
      </c>
    </row>
    <row r="674" spans="1:17" x14ac:dyDescent="0.55000000000000004">
      <c r="A674">
        <v>449</v>
      </c>
      <c r="B674" t="s">
        <v>647</v>
      </c>
      <c r="C674">
        <v>2666</v>
      </c>
      <c r="E674" t="s">
        <v>17</v>
      </c>
      <c r="F674" t="s">
        <v>20</v>
      </c>
      <c r="G674">
        <v>5</v>
      </c>
      <c r="H674">
        <v>1</v>
      </c>
      <c r="I674">
        <f>IF(Table1[[#This Row],[Sex]]="female",1,0)</f>
        <v>1</v>
      </c>
      <c r="J674">
        <f>IF(Table1[[#This Row],[Sex]]="male",1,0)</f>
        <v>0</v>
      </c>
      <c r="K674">
        <v>3</v>
      </c>
      <c r="L674">
        <v>2</v>
      </c>
      <c r="M674">
        <v>1</v>
      </c>
      <c r="N674">
        <v>19.258299999999998</v>
      </c>
      <c r="O674">
        <f>IF(Table1[[#This Row],[Embarked]]="C",1,0)</f>
        <v>1</v>
      </c>
      <c r="P674">
        <f>IF(Table1[[#This Row],[Embarked]]="Q",1,0)</f>
        <v>0</v>
      </c>
      <c r="Q674">
        <f>IF(Table1[[#This Row],[Embarked]]="S",1,0)</f>
        <v>0</v>
      </c>
    </row>
    <row r="675" spans="1:17" x14ac:dyDescent="0.55000000000000004">
      <c r="A675">
        <v>778</v>
      </c>
      <c r="B675" t="s">
        <v>1079</v>
      </c>
      <c r="C675">
        <v>364516</v>
      </c>
      <c r="E675" t="s">
        <v>17</v>
      </c>
      <c r="F675" t="s">
        <v>15</v>
      </c>
      <c r="G675">
        <v>5</v>
      </c>
      <c r="H675">
        <v>1</v>
      </c>
      <c r="I675">
        <f>IF(Table1[[#This Row],[Sex]]="female",1,0)</f>
        <v>1</v>
      </c>
      <c r="J675">
        <f>IF(Table1[[#This Row],[Sex]]="male",1,0)</f>
        <v>0</v>
      </c>
      <c r="K675">
        <v>3</v>
      </c>
      <c r="L675">
        <v>0</v>
      </c>
      <c r="M675">
        <v>0</v>
      </c>
      <c r="N675">
        <v>12.475</v>
      </c>
      <c r="O675">
        <f>IF(Table1[[#This Row],[Embarked]]="C",1,0)</f>
        <v>0</v>
      </c>
      <c r="P675">
        <f>IF(Table1[[#This Row],[Embarked]]="Q",1,0)</f>
        <v>0</v>
      </c>
      <c r="Q675">
        <f>IF(Table1[[#This Row],[Embarked]]="S",1,0)</f>
        <v>1</v>
      </c>
    </row>
    <row r="676" spans="1:17" x14ac:dyDescent="0.55000000000000004">
      <c r="A676">
        <v>11</v>
      </c>
      <c r="B676" t="s">
        <v>33</v>
      </c>
      <c r="C676" t="s">
        <v>34</v>
      </c>
      <c r="D676" t="s">
        <v>35</v>
      </c>
      <c r="E676" t="s">
        <v>17</v>
      </c>
      <c r="F676" t="s">
        <v>15</v>
      </c>
      <c r="G676">
        <v>4</v>
      </c>
      <c r="H676">
        <v>1</v>
      </c>
      <c r="I676">
        <f>IF(Table1[[#This Row],[Sex]]="female",1,0)</f>
        <v>1</v>
      </c>
      <c r="J676">
        <f>IF(Table1[[#This Row],[Sex]]="male",1,0)</f>
        <v>0</v>
      </c>
      <c r="K676">
        <v>3</v>
      </c>
      <c r="L676">
        <v>1</v>
      </c>
      <c r="M676">
        <v>1</v>
      </c>
      <c r="N676">
        <v>16.7</v>
      </c>
      <c r="O676">
        <f>IF(Table1[[#This Row],[Embarked]]="C",1,0)</f>
        <v>0</v>
      </c>
      <c r="P676">
        <f>IF(Table1[[#This Row],[Embarked]]="Q",1,0)</f>
        <v>0</v>
      </c>
      <c r="Q676">
        <f>IF(Table1[[#This Row],[Embarked]]="S",1,0)</f>
        <v>1</v>
      </c>
    </row>
    <row r="677" spans="1:17" x14ac:dyDescent="0.55000000000000004">
      <c r="A677">
        <v>64</v>
      </c>
      <c r="B677" t="s">
        <v>111</v>
      </c>
      <c r="C677">
        <v>347088</v>
      </c>
      <c r="E677" t="s">
        <v>13</v>
      </c>
      <c r="F677" t="s">
        <v>15</v>
      </c>
      <c r="G677">
        <v>4</v>
      </c>
      <c r="H677">
        <v>0</v>
      </c>
      <c r="I677">
        <f>IF(Table1[[#This Row],[Sex]]="female",1,0)</f>
        <v>0</v>
      </c>
      <c r="J677">
        <f>IF(Table1[[#This Row],[Sex]]="male",1,0)</f>
        <v>1</v>
      </c>
      <c r="K677">
        <v>3</v>
      </c>
      <c r="L677">
        <v>3</v>
      </c>
      <c r="M677">
        <v>2</v>
      </c>
      <c r="N677">
        <v>27.9</v>
      </c>
      <c r="O677">
        <f>IF(Table1[[#This Row],[Embarked]]="C",1,0)</f>
        <v>0</v>
      </c>
      <c r="P677">
        <f>IF(Table1[[#This Row],[Embarked]]="Q",1,0)</f>
        <v>0</v>
      </c>
      <c r="Q677">
        <f>IF(Table1[[#This Row],[Embarked]]="S",1,0)</f>
        <v>1</v>
      </c>
    </row>
    <row r="678" spans="1:17" x14ac:dyDescent="0.55000000000000004">
      <c r="A678">
        <v>172</v>
      </c>
      <c r="B678" t="s">
        <v>267</v>
      </c>
      <c r="C678">
        <v>382652</v>
      </c>
      <c r="E678" t="s">
        <v>13</v>
      </c>
      <c r="F678" t="s">
        <v>27</v>
      </c>
      <c r="G678">
        <v>4</v>
      </c>
      <c r="H678">
        <v>0</v>
      </c>
      <c r="I678">
        <f>IF(Table1[[#This Row],[Sex]]="female",1,0)</f>
        <v>0</v>
      </c>
      <c r="J678">
        <f>IF(Table1[[#This Row],[Sex]]="male",1,0)</f>
        <v>1</v>
      </c>
      <c r="K678">
        <v>3</v>
      </c>
      <c r="L678">
        <v>4</v>
      </c>
      <c r="M678">
        <v>1</v>
      </c>
      <c r="N678">
        <v>29.125</v>
      </c>
      <c r="O678">
        <f>IF(Table1[[#This Row],[Embarked]]="C",1,0)</f>
        <v>0</v>
      </c>
      <c r="P678">
        <f>IF(Table1[[#This Row],[Embarked]]="Q",1,0)</f>
        <v>1</v>
      </c>
      <c r="Q678">
        <f>IF(Table1[[#This Row],[Embarked]]="S",1,0)</f>
        <v>0</v>
      </c>
    </row>
    <row r="679" spans="1:17" x14ac:dyDescent="0.55000000000000004">
      <c r="A679">
        <v>185</v>
      </c>
      <c r="B679" t="s">
        <v>287</v>
      </c>
      <c r="C679">
        <v>315153</v>
      </c>
      <c r="E679" t="s">
        <v>17</v>
      </c>
      <c r="F679" t="s">
        <v>15</v>
      </c>
      <c r="G679">
        <v>4</v>
      </c>
      <c r="H679">
        <v>1</v>
      </c>
      <c r="I679">
        <f>IF(Table1[[#This Row],[Sex]]="female",1,0)</f>
        <v>1</v>
      </c>
      <c r="J679">
        <f>IF(Table1[[#This Row],[Sex]]="male",1,0)</f>
        <v>0</v>
      </c>
      <c r="K679">
        <v>3</v>
      </c>
      <c r="L679">
        <v>0</v>
      </c>
      <c r="M679">
        <v>2</v>
      </c>
      <c r="N679">
        <v>22.024999999999999</v>
      </c>
      <c r="O679">
        <f>IF(Table1[[#This Row],[Embarked]]="C",1,0)</f>
        <v>0</v>
      </c>
      <c r="P679">
        <f>IF(Table1[[#This Row],[Embarked]]="Q",1,0)</f>
        <v>0</v>
      </c>
      <c r="Q679">
        <f>IF(Table1[[#This Row],[Embarked]]="S",1,0)</f>
        <v>1</v>
      </c>
    </row>
    <row r="680" spans="1:17" x14ac:dyDescent="0.55000000000000004">
      <c r="A680">
        <v>446</v>
      </c>
      <c r="B680" t="s">
        <v>643</v>
      </c>
      <c r="C680">
        <v>33638</v>
      </c>
      <c r="D680" t="s">
        <v>644</v>
      </c>
      <c r="E680" t="s">
        <v>13</v>
      </c>
      <c r="F680" t="s">
        <v>15</v>
      </c>
      <c r="G680">
        <v>4</v>
      </c>
      <c r="H680">
        <v>1</v>
      </c>
      <c r="I680">
        <f>IF(Table1[[#This Row],[Sex]]="female",1,0)</f>
        <v>0</v>
      </c>
      <c r="J680">
        <f>IF(Table1[[#This Row],[Sex]]="male",1,0)</f>
        <v>1</v>
      </c>
      <c r="K680">
        <v>1</v>
      </c>
      <c r="L680">
        <v>0</v>
      </c>
      <c r="M680">
        <v>2</v>
      </c>
      <c r="N680">
        <v>81.8583</v>
      </c>
      <c r="O680">
        <f>IF(Table1[[#This Row],[Embarked]]="C",1,0)</f>
        <v>0</v>
      </c>
      <c r="P680">
        <f>IF(Table1[[#This Row],[Embarked]]="Q",1,0)</f>
        <v>0</v>
      </c>
      <c r="Q680">
        <f>IF(Table1[[#This Row],[Embarked]]="S",1,0)</f>
        <v>1</v>
      </c>
    </row>
    <row r="681" spans="1:17" x14ac:dyDescent="0.55000000000000004">
      <c r="A681">
        <v>619</v>
      </c>
      <c r="B681" t="s">
        <v>878</v>
      </c>
      <c r="C681">
        <v>230136</v>
      </c>
      <c r="D681" t="s">
        <v>286</v>
      </c>
      <c r="E681" t="s">
        <v>17</v>
      </c>
      <c r="F681" t="s">
        <v>15</v>
      </c>
      <c r="G681">
        <v>4</v>
      </c>
      <c r="H681">
        <v>1</v>
      </c>
      <c r="I681">
        <f>IF(Table1[[#This Row],[Sex]]="female",1,0)</f>
        <v>1</v>
      </c>
      <c r="J681">
        <f>IF(Table1[[#This Row],[Sex]]="male",1,0)</f>
        <v>0</v>
      </c>
      <c r="K681">
        <v>2</v>
      </c>
      <c r="L681">
        <v>2</v>
      </c>
      <c r="M681">
        <v>1</v>
      </c>
      <c r="N681">
        <v>39</v>
      </c>
      <c r="O681">
        <f>IF(Table1[[#This Row],[Embarked]]="C",1,0)</f>
        <v>0</v>
      </c>
      <c r="P681">
        <f>IF(Table1[[#This Row],[Embarked]]="Q",1,0)</f>
        <v>0</v>
      </c>
      <c r="Q681">
        <f>IF(Table1[[#This Row],[Embarked]]="S",1,0)</f>
        <v>1</v>
      </c>
    </row>
    <row r="682" spans="1:17" x14ac:dyDescent="0.55000000000000004">
      <c r="A682">
        <v>692</v>
      </c>
      <c r="B682" t="s">
        <v>972</v>
      </c>
      <c r="C682">
        <v>349256</v>
      </c>
      <c r="E682" t="s">
        <v>17</v>
      </c>
      <c r="F682" t="s">
        <v>20</v>
      </c>
      <c r="G682">
        <v>4</v>
      </c>
      <c r="H682">
        <v>1</v>
      </c>
      <c r="I682">
        <f>IF(Table1[[#This Row],[Sex]]="female",1,0)</f>
        <v>1</v>
      </c>
      <c r="J682">
        <f>IF(Table1[[#This Row],[Sex]]="male",1,0)</f>
        <v>0</v>
      </c>
      <c r="K682">
        <v>3</v>
      </c>
      <c r="L682">
        <v>0</v>
      </c>
      <c r="M682">
        <v>1</v>
      </c>
      <c r="N682">
        <v>13.416700000000001</v>
      </c>
      <c r="O682">
        <f>IF(Table1[[#This Row],[Embarked]]="C",1,0)</f>
        <v>1</v>
      </c>
      <c r="P682">
        <f>IF(Table1[[#This Row],[Embarked]]="Q",1,0)</f>
        <v>0</v>
      </c>
      <c r="Q682">
        <f>IF(Table1[[#This Row],[Embarked]]="S",1,0)</f>
        <v>0</v>
      </c>
    </row>
    <row r="683" spans="1:17" x14ac:dyDescent="0.55000000000000004">
      <c r="A683">
        <v>751</v>
      </c>
      <c r="B683" t="s">
        <v>1046</v>
      </c>
      <c r="C683">
        <v>29103</v>
      </c>
      <c r="E683" t="s">
        <v>17</v>
      </c>
      <c r="F683" t="s">
        <v>15</v>
      </c>
      <c r="G683">
        <v>4</v>
      </c>
      <c r="H683">
        <v>1</v>
      </c>
      <c r="I683">
        <f>IF(Table1[[#This Row],[Sex]]="female",1,0)</f>
        <v>1</v>
      </c>
      <c r="J683">
        <f>IF(Table1[[#This Row],[Sex]]="male",1,0)</f>
        <v>0</v>
      </c>
      <c r="K683">
        <v>2</v>
      </c>
      <c r="L683">
        <v>1</v>
      </c>
      <c r="M683">
        <v>1</v>
      </c>
      <c r="N683">
        <v>23</v>
      </c>
      <c r="O683">
        <f>IF(Table1[[#This Row],[Embarked]]="C",1,0)</f>
        <v>0</v>
      </c>
      <c r="P683">
        <f>IF(Table1[[#This Row],[Embarked]]="Q",1,0)</f>
        <v>0</v>
      </c>
      <c r="Q683">
        <f>IF(Table1[[#This Row],[Embarked]]="S",1,0)</f>
        <v>1</v>
      </c>
    </row>
    <row r="684" spans="1:17" x14ac:dyDescent="0.55000000000000004">
      <c r="A684">
        <v>851</v>
      </c>
      <c r="B684" t="s">
        <v>1170</v>
      </c>
      <c r="C684">
        <v>347082</v>
      </c>
      <c r="E684" t="s">
        <v>13</v>
      </c>
      <c r="F684" t="s">
        <v>15</v>
      </c>
      <c r="G684">
        <v>4</v>
      </c>
      <c r="H684">
        <v>0</v>
      </c>
      <c r="I684">
        <f>IF(Table1[[#This Row],[Sex]]="female",1,0)</f>
        <v>0</v>
      </c>
      <c r="J684">
        <f>IF(Table1[[#This Row],[Sex]]="male",1,0)</f>
        <v>1</v>
      </c>
      <c r="K684">
        <v>3</v>
      </c>
      <c r="L684">
        <v>4</v>
      </c>
      <c r="M684">
        <v>2</v>
      </c>
      <c r="N684">
        <v>31.274999999999999</v>
      </c>
      <c r="O684">
        <f>IF(Table1[[#This Row],[Embarked]]="C",1,0)</f>
        <v>0</v>
      </c>
      <c r="P684">
        <f>IF(Table1[[#This Row],[Embarked]]="Q",1,0)</f>
        <v>0</v>
      </c>
      <c r="Q684">
        <f>IF(Table1[[#This Row],[Embarked]]="S",1,0)</f>
        <v>1</v>
      </c>
    </row>
    <row r="685" spans="1:17" x14ac:dyDescent="0.55000000000000004">
      <c r="A685">
        <v>870</v>
      </c>
      <c r="B685" t="s">
        <v>1195</v>
      </c>
      <c r="C685">
        <v>347742</v>
      </c>
      <c r="E685" t="s">
        <v>13</v>
      </c>
      <c r="F685" t="s">
        <v>15</v>
      </c>
      <c r="G685">
        <v>4</v>
      </c>
      <c r="H685">
        <v>1</v>
      </c>
      <c r="I685">
        <f>IF(Table1[[#This Row],[Sex]]="female",1,0)</f>
        <v>0</v>
      </c>
      <c r="J685">
        <f>IF(Table1[[#This Row],[Sex]]="male",1,0)</f>
        <v>1</v>
      </c>
      <c r="K685">
        <v>3</v>
      </c>
      <c r="L685">
        <v>1</v>
      </c>
      <c r="M685">
        <v>1</v>
      </c>
      <c r="N685">
        <v>11.1333</v>
      </c>
      <c r="O685">
        <f>IF(Table1[[#This Row],[Embarked]]="C",1,0)</f>
        <v>0</v>
      </c>
      <c r="P685">
        <f>IF(Table1[[#This Row],[Embarked]]="Q",1,0)</f>
        <v>0</v>
      </c>
      <c r="Q685">
        <f>IF(Table1[[#This Row],[Embarked]]="S",1,0)</f>
        <v>1</v>
      </c>
    </row>
    <row r="686" spans="1:17" x14ac:dyDescent="0.55000000000000004">
      <c r="A686">
        <v>44</v>
      </c>
      <c r="B686" t="s">
        <v>79</v>
      </c>
      <c r="C686" t="s">
        <v>80</v>
      </c>
      <c r="E686" t="s">
        <v>17</v>
      </c>
      <c r="F686" t="s">
        <v>20</v>
      </c>
      <c r="G686">
        <v>3</v>
      </c>
      <c r="H686">
        <v>1</v>
      </c>
      <c r="I686">
        <f>IF(Table1[[#This Row],[Sex]]="female",1,0)</f>
        <v>1</v>
      </c>
      <c r="J686">
        <f>IF(Table1[[#This Row],[Sex]]="male",1,0)</f>
        <v>0</v>
      </c>
      <c r="K686">
        <v>2</v>
      </c>
      <c r="L686">
        <v>1</v>
      </c>
      <c r="M686">
        <v>2</v>
      </c>
      <c r="N686">
        <v>41.5792</v>
      </c>
      <c r="O686">
        <f>IF(Table1[[#This Row],[Embarked]]="C",1,0)</f>
        <v>1</v>
      </c>
      <c r="P686">
        <f>IF(Table1[[#This Row],[Embarked]]="Q",1,0)</f>
        <v>0</v>
      </c>
      <c r="Q686">
        <f>IF(Table1[[#This Row],[Embarked]]="S",1,0)</f>
        <v>0</v>
      </c>
    </row>
    <row r="687" spans="1:17" x14ac:dyDescent="0.55000000000000004">
      <c r="A687">
        <v>194</v>
      </c>
      <c r="B687" t="s">
        <v>297</v>
      </c>
      <c r="C687">
        <v>230080</v>
      </c>
      <c r="D687" t="s">
        <v>232</v>
      </c>
      <c r="E687" t="s">
        <v>13</v>
      </c>
      <c r="F687" t="s">
        <v>15</v>
      </c>
      <c r="G687">
        <v>3</v>
      </c>
      <c r="H687">
        <v>1</v>
      </c>
      <c r="I687">
        <f>IF(Table1[[#This Row],[Sex]]="female",1,0)</f>
        <v>0</v>
      </c>
      <c r="J687">
        <f>IF(Table1[[#This Row],[Sex]]="male",1,0)</f>
        <v>1</v>
      </c>
      <c r="K687">
        <v>2</v>
      </c>
      <c r="L687">
        <v>1</v>
      </c>
      <c r="M687">
        <v>1</v>
      </c>
      <c r="N687">
        <v>26</v>
      </c>
      <c r="O687">
        <f>IF(Table1[[#This Row],[Embarked]]="C",1,0)</f>
        <v>0</v>
      </c>
      <c r="P687">
        <f>IF(Table1[[#This Row],[Embarked]]="Q",1,0)</f>
        <v>0</v>
      </c>
      <c r="Q687">
        <f>IF(Table1[[#This Row],[Embarked]]="S",1,0)</f>
        <v>1</v>
      </c>
    </row>
    <row r="688" spans="1:17" x14ac:dyDescent="0.55000000000000004">
      <c r="A688">
        <v>262</v>
      </c>
      <c r="B688" t="s">
        <v>395</v>
      </c>
      <c r="C688">
        <v>347077</v>
      </c>
      <c r="E688" t="s">
        <v>13</v>
      </c>
      <c r="F688" t="s">
        <v>15</v>
      </c>
      <c r="G688">
        <v>3</v>
      </c>
      <c r="H688">
        <v>1</v>
      </c>
      <c r="I688">
        <f>IF(Table1[[#This Row],[Sex]]="female",1,0)</f>
        <v>0</v>
      </c>
      <c r="J688">
        <f>IF(Table1[[#This Row],[Sex]]="male",1,0)</f>
        <v>1</v>
      </c>
      <c r="K688">
        <v>3</v>
      </c>
      <c r="L688">
        <v>4</v>
      </c>
      <c r="M688">
        <v>2</v>
      </c>
      <c r="N688">
        <v>31.387499999999999</v>
      </c>
      <c r="O688">
        <f>IF(Table1[[#This Row],[Embarked]]="C",1,0)</f>
        <v>0</v>
      </c>
      <c r="P688">
        <f>IF(Table1[[#This Row],[Embarked]]="Q",1,0)</f>
        <v>0</v>
      </c>
      <c r="Q688">
        <f>IF(Table1[[#This Row],[Embarked]]="S",1,0)</f>
        <v>1</v>
      </c>
    </row>
    <row r="689" spans="1:17" x14ac:dyDescent="0.55000000000000004">
      <c r="A689">
        <v>349</v>
      </c>
      <c r="B689" t="s">
        <v>521</v>
      </c>
      <c r="C689" t="s">
        <v>522</v>
      </c>
      <c r="E689" t="s">
        <v>13</v>
      </c>
      <c r="F689" t="s">
        <v>15</v>
      </c>
      <c r="G689">
        <v>3</v>
      </c>
      <c r="H689">
        <v>1</v>
      </c>
      <c r="I689">
        <f>IF(Table1[[#This Row],[Sex]]="female",1,0)</f>
        <v>0</v>
      </c>
      <c r="J689">
        <f>IF(Table1[[#This Row],[Sex]]="male",1,0)</f>
        <v>1</v>
      </c>
      <c r="K689">
        <v>3</v>
      </c>
      <c r="L689">
        <v>1</v>
      </c>
      <c r="M689">
        <v>1</v>
      </c>
      <c r="N689">
        <v>15.9</v>
      </c>
      <c r="O689">
        <f>IF(Table1[[#This Row],[Embarked]]="C",1,0)</f>
        <v>0</v>
      </c>
      <c r="P689">
        <f>IF(Table1[[#This Row],[Embarked]]="Q",1,0)</f>
        <v>0</v>
      </c>
      <c r="Q689">
        <f>IF(Table1[[#This Row],[Embarked]]="S",1,0)</f>
        <v>1</v>
      </c>
    </row>
    <row r="690" spans="1:17" x14ac:dyDescent="0.55000000000000004">
      <c r="A690">
        <v>375</v>
      </c>
      <c r="B690" t="s">
        <v>556</v>
      </c>
      <c r="C690">
        <v>349909</v>
      </c>
      <c r="E690" t="s">
        <v>17</v>
      </c>
      <c r="F690" t="s">
        <v>15</v>
      </c>
      <c r="G690">
        <v>3</v>
      </c>
      <c r="H690">
        <v>0</v>
      </c>
      <c r="I690">
        <f>IF(Table1[[#This Row],[Sex]]="female",1,0)</f>
        <v>1</v>
      </c>
      <c r="J690">
        <f>IF(Table1[[#This Row],[Sex]]="male",1,0)</f>
        <v>0</v>
      </c>
      <c r="K690">
        <v>3</v>
      </c>
      <c r="L690">
        <v>3</v>
      </c>
      <c r="M690">
        <v>1</v>
      </c>
      <c r="N690">
        <v>21.074999999999999</v>
      </c>
      <c r="O690">
        <f>IF(Table1[[#This Row],[Embarked]]="C",1,0)</f>
        <v>0</v>
      </c>
      <c r="P690">
        <f>IF(Table1[[#This Row],[Embarked]]="Q",1,0)</f>
        <v>0</v>
      </c>
      <c r="Q690">
        <f>IF(Table1[[#This Row],[Embarked]]="S",1,0)</f>
        <v>1</v>
      </c>
    </row>
    <row r="691" spans="1:17" x14ac:dyDescent="0.55000000000000004">
      <c r="A691">
        <v>408</v>
      </c>
      <c r="B691" t="s">
        <v>596</v>
      </c>
      <c r="C691">
        <v>29106</v>
      </c>
      <c r="E691" t="s">
        <v>13</v>
      </c>
      <c r="F691" t="s">
        <v>15</v>
      </c>
      <c r="G691">
        <v>3</v>
      </c>
      <c r="H691">
        <v>1</v>
      </c>
      <c r="I691">
        <f>IF(Table1[[#This Row],[Sex]]="female",1,0)</f>
        <v>0</v>
      </c>
      <c r="J691">
        <f>IF(Table1[[#This Row],[Sex]]="male",1,0)</f>
        <v>1</v>
      </c>
      <c r="K691">
        <v>2</v>
      </c>
      <c r="L691">
        <v>1</v>
      </c>
      <c r="M691">
        <v>1</v>
      </c>
      <c r="N691">
        <v>18.75</v>
      </c>
      <c r="O691">
        <f>IF(Table1[[#This Row],[Embarked]]="C",1,0)</f>
        <v>0</v>
      </c>
      <c r="P691">
        <f>IF(Table1[[#This Row],[Embarked]]="Q",1,0)</f>
        <v>0</v>
      </c>
      <c r="Q691">
        <f>IF(Table1[[#This Row],[Embarked]]="S",1,0)</f>
        <v>1</v>
      </c>
    </row>
    <row r="692" spans="1:17" x14ac:dyDescent="0.55000000000000004">
      <c r="A692">
        <v>8</v>
      </c>
      <c r="B692" t="s">
        <v>30</v>
      </c>
      <c r="C692">
        <v>349909</v>
      </c>
      <c r="E692" t="s">
        <v>13</v>
      </c>
      <c r="F692" t="s">
        <v>15</v>
      </c>
      <c r="G692">
        <v>2</v>
      </c>
      <c r="H692">
        <v>0</v>
      </c>
      <c r="I692">
        <f>IF(Table1[[#This Row],[Sex]]="female",1,0)</f>
        <v>0</v>
      </c>
      <c r="J692">
        <f>IF(Table1[[#This Row],[Sex]]="male",1,0)</f>
        <v>1</v>
      </c>
      <c r="K692">
        <v>3</v>
      </c>
      <c r="L692">
        <v>3</v>
      </c>
      <c r="M692">
        <v>1</v>
      </c>
      <c r="N692">
        <v>21.074999999999999</v>
      </c>
      <c r="O692">
        <f>IF(Table1[[#This Row],[Embarked]]="C",1,0)</f>
        <v>0</v>
      </c>
      <c r="P692">
        <f>IF(Table1[[#This Row],[Embarked]]="Q",1,0)</f>
        <v>0</v>
      </c>
      <c r="Q692">
        <f>IF(Table1[[#This Row],[Embarked]]="S",1,0)</f>
        <v>1</v>
      </c>
    </row>
    <row r="693" spans="1:17" x14ac:dyDescent="0.55000000000000004">
      <c r="A693">
        <v>17</v>
      </c>
      <c r="B693" t="s">
        <v>43</v>
      </c>
      <c r="C693">
        <v>382652</v>
      </c>
      <c r="E693" t="s">
        <v>13</v>
      </c>
      <c r="F693" t="s">
        <v>27</v>
      </c>
      <c r="G693">
        <v>2</v>
      </c>
      <c r="H693">
        <v>0</v>
      </c>
      <c r="I693">
        <f>IF(Table1[[#This Row],[Sex]]="female",1,0)</f>
        <v>0</v>
      </c>
      <c r="J693">
        <f>IF(Table1[[#This Row],[Sex]]="male",1,0)</f>
        <v>1</v>
      </c>
      <c r="K693">
        <v>3</v>
      </c>
      <c r="L693">
        <v>4</v>
      </c>
      <c r="M693">
        <v>1</v>
      </c>
      <c r="N693">
        <v>29.125</v>
      </c>
      <c r="O693">
        <f>IF(Table1[[#This Row],[Embarked]]="C",1,0)</f>
        <v>0</v>
      </c>
      <c r="P693">
        <f>IF(Table1[[#This Row],[Embarked]]="Q",1,0)</f>
        <v>1</v>
      </c>
      <c r="Q693">
        <f>IF(Table1[[#This Row],[Embarked]]="S",1,0)</f>
        <v>0</v>
      </c>
    </row>
    <row r="694" spans="1:17" x14ac:dyDescent="0.55000000000000004">
      <c r="A694">
        <v>120</v>
      </c>
      <c r="B694" t="s">
        <v>189</v>
      </c>
      <c r="C694">
        <v>347082</v>
      </c>
      <c r="E694" t="s">
        <v>17</v>
      </c>
      <c r="F694" t="s">
        <v>15</v>
      </c>
      <c r="G694">
        <v>2</v>
      </c>
      <c r="H694">
        <v>0</v>
      </c>
      <c r="I694">
        <f>IF(Table1[[#This Row],[Sex]]="female",1,0)</f>
        <v>1</v>
      </c>
      <c r="J694">
        <f>IF(Table1[[#This Row],[Sex]]="male",1,0)</f>
        <v>0</v>
      </c>
      <c r="K694">
        <v>3</v>
      </c>
      <c r="L694">
        <v>4</v>
      </c>
      <c r="M694">
        <v>2</v>
      </c>
      <c r="N694">
        <v>31.274999999999999</v>
      </c>
      <c r="O694">
        <f>IF(Table1[[#This Row],[Embarked]]="C",1,0)</f>
        <v>0</v>
      </c>
      <c r="P694">
        <f>IF(Table1[[#This Row],[Embarked]]="Q",1,0)</f>
        <v>0</v>
      </c>
      <c r="Q694">
        <f>IF(Table1[[#This Row],[Embarked]]="S",1,0)</f>
        <v>1</v>
      </c>
    </row>
    <row r="695" spans="1:17" x14ac:dyDescent="0.55000000000000004">
      <c r="A695">
        <v>206</v>
      </c>
      <c r="B695" t="s">
        <v>313</v>
      </c>
      <c r="C695">
        <v>347054</v>
      </c>
      <c r="D695" t="s">
        <v>35</v>
      </c>
      <c r="E695" t="s">
        <v>17</v>
      </c>
      <c r="F695" t="s">
        <v>15</v>
      </c>
      <c r="G695">
        <v>2</v>
      </c>
      <c r="H695">
        <v>0</v>
      </c>
      <c r="I695">
        <f>IF(Table1[[#This Row],[Sex]]="female",1,0)</f>
        <v>1</v>
      </c>
      <c r="J695">
        <f>IF(Table1[[#This Row],[Sex]]="male",1,0)</f>
        <v>0</v>
      </c>
      <c r="K695">
        <v>3</v>
      </c>
      <c r="L695">
        <v>0</v>
      </c>
      <c r="M695">
        <v>1</v>
      </c>
      <c r="N695">
        <v>10.4625</v>
      </c>
      <c r="O695">
        <f>IF(Table1[[#This Row],[Embarked]]="C",1,0)</f>
        <v>0</v>
      </c>
      <c r="P695">
        <f>IF(Table1[[#This Row],[Embarked]]="Q",1,0)</f>
        <v>0</v>
      </c>
      <c r="Q695">
        <f>IF(Table1[[#This Row],[Embarked]]="S",1,0)</f>
        <v>1</v>
      </c>
    </row>
    <row r="696" spans="1:17" x14ac:dyDescent="0.55000000000000004">
      <c r="A696">
        <v>298</v>
      </c>
      <c r="B696" t="s">
        <v>448</v>
      </c>
      <c r="C696">
        <v>113781</v>
      </c>
      <c r="D696" t="s">
        <v>449</v>
      </c>
      <c r="E696" t="s">
        <v>17</v>
      </c>
      <c r="F696" t="s">
        <v>15</v>
      </c>
      <c r="G696">
        <v>2</v>
      </c>
      <c r="H696">
        <v>0</v>
      </c>
      <c r="I696">
        <f>IF(Table1[[#This Row],[Sex]]="female",1,0)</f>
        <v>1</v>
      </c>
      <c r="J696">
        <f>IF(Table1[[#This Row],[Sex]]="male",1,0)</f>
        <v>0</v>
      </c>
      <c r="K696">
        <v>1</v>
      </c>
      <c r="L696">
        <v>1</v>
      </c>
      <c r="M696">
        <v>2</v>
      </c>
      <c r="N696">
        <v>151.55000000000001</v>
      </c>
      <c r="O696">
        <f>IF(Table1[[#This Row],[Embarked]]="C",1,0)</f>
        <v>0</v>
      </c>
      <c r="P696">
        <f>IF(Table1[[#This Row],[Embarked]]="Q",1,0)</f>
        <v>0</v>
      </c>
      <c r="Q696">
        <f>IF(Table1[[#This Row],[Embarked]]="S",1,0)</f>
        <v>1</v>
      </c>
    </row>
    <row r="697" spans="1:17" x14ac:dyDescent="0.55000000000000004">
      <c r="A697">
        <v>341</v>
      </c>
      <c r="B697" t="s">
        <v>513</v>
      </c>
      <c r="C697">
        <v>230080</v>
      </c>
      <c r="D697" t="s">
        <v>232</v>
      </c>
      <c r="E697" t="s">
        <v>13</v>
      </c>
      <c r="F697" t="s">
        <v>15</v>
      </c>
      <c r="G697">
        <v>2</v>
      </c>
      <c r="H697">
        <v>1</v>
      </c>
      <c r="I697">
        <f>IF(Table1[[#This Row],[Sex]]="female",1,0)</f>
        <v>0</v>
      </c>
      <c r="J697">
        <f>IF(Table1[[#This Row],[Sex]]="male",1,0)</f>
        <v>1</v>
      </c>
      <c r="K697">
        <v>2</v>
      </c>
      <c r="L697">
        <v>1</v>
      </c>
      <c r="M697">
        <v>1</v>
      </c>
      <c r="N697">
        <v>26</v>
      </c>
      <c r="O697">
        <f>IF(Table1[[#This Row],[Embarked]]="C",1,0)</f>
        <v>0</v>
      </c>
      <c r="P697">
        <f>IF(Table1[[#This Row],[Embarked]]="Q",1,0)</f>
        <v>0</v>
      </c>
      <c r="Q697">
        <f>IF(Table1[[#This Row],[Embarked]]="S",1,0)</f>
        <v>1</v>
      </c>
    </row>
    <row r="698" spans="1:17" x14ac:dyDescent="0.55000000000000004">
      <c r="A698">
        <v>480</v>
      </c>
      <c r="B698" t="s">
        <v>691</v>
      </c>
      <c r="C698">
        <v>3101298</v>
      </c>
      <c r="E698" t="s">
        <v>17</v>
      </c>
      <c r="F698" t="s">
        <v>15</v>
      </c>
      <c r="G698">
        <v>2</v>
      </c>
      <c r="H698">
        <v>1</v>
      </c>
      <c r="I698">
        <f>IF(Table1[[#This Row],[Sex]]="female",1,0)</f>
        <v>1</v>
      </c>
      <c r="J698">
        <f>IF(Table1[[#This Row],[Sex]]="male",1,0)</f>
        <v>0</v>
      </c>
      <c r="K698">
        <v>3</v>
      </c>
      <c r="L698">
        <v>0</v>
      </c>
      <c r="M698">
        <v>1</v>
      </c>
      <c r="N698">
        <v>12.2875</v>
      </c>
      <c r="O698">
        <f>IF(Table1[[#This Row],[Embarked]]="C",1,0)</f>
        <v>0</v>
      </c>
      <c r="P698">
        <f>IF(Table1[[#This Row],[Embarked]]="Q",1,0)</f>
        <v>0</v>
      </c>
      <c r="Q698">
        <f>IF(Table1[[#This Row],[Embarked]]="S",1,0)</f>
        <v>1</v>
      </c>
    </row>
    <row r="699" spans="1:17" x14ac:dyDescent="0.55000000000000004">
      <c r="A699">
        <v>531</v>
      </c>
      <c r="B699" t="s">
        <v>763</v>
      </c>
      <c r="C699">
        <v>26360</v>
      </c>
      <c r="E699" t="s">
        <v>17</v>
      </c>
      <c r="F699" t="s">
        <v>15</v>
      </c>
      <c r="G699">
        <v>2</v>
      </c>
      <c r="H699">
        <v>1</v>
      </c>
      <c r="I699">
        <f>IF(Table1[[#This Row],[Sex]]="female",1,0)</f>
        <v>1</v>
      </c>
      <c r="J699">
        <f>IF(Table1[[#This Row],[Sex]]="male",1,0)</f>
        <v>0</v>
      </c>
      <c r="K699">
        <v>2</v>
      </c>
      <c r="L699">
        <v>1</v>
      </c>
      <c r="M699">
        <v>1</v>
      </c>
      <c r="N699">
        <v>26</v>
      </c>
      <c r="O699">
        <f>IF(Table1[[#This Row],[Embarked]]="C",1,0)</f>
        <v>0</v>
      </c>
      <c r="P699">
        <f>IF(Table1[[#This Row],[Embarked]]="Q",1,0)</f>
        <v>0</v>
      </c>
      <c r="Q699">
        <f>IF(Table1[[#This Row],[Embarked]]="S",1,0)</f>
        <v>1</v>
      </c>
    </row>
    <row r="700" spans="1:17" x14ac:dyDescent="0.55000000000000004">
      <c r="A700">
        <v>643</v>
      </c>
      <c r="B700" t="s">
        <v>908</v>
      </c>
      <c r="C700">
        <v>347088</v>
      </c>
      <c r="E700" t="s">
        <v>17</v>
      </c>
      <c r="F700" t="s">
        <v>15</v>
      </c>
      <c r="G700">
        <v>2</v>
      </c>
      <c r="H700">
        <v>0</v>
      </c>
      <c r="I700">
        <f>IF(Table1[[#This Row],[Sex]]="female",1,0)</f>
        <v>1</v>
      </c>
      <c r="J700">
        <f>IF(Table1[[#This Row],[Sex]]="male",1,0)</f>
        <v>0</v>
      </c>
      <c r="K700">
        <v>3</v>
      </c>
      <c r="L700">
        <v>3</v>
      </c>
      <c r="M700">
        <v>2</v>
      </c>
      <c r="N700">
        <v>27.9</v>
      </c>
      <c r="O700">
        <f>IF(Table1[[#This Row],[Embarked]]="C",1,0)</f>
        <v>0</v>
      </c>
      <c r="P700">
        <f>IF(Table1[[#This Row],[Embarked]]="Q",1,0)</f>
        <v>0</v>
      </c>
      <c r="Q700">
        <f>IF(Table1[[#This Row],[Embarked]]="S",1,0)</f>
        <v>1</v>
      </c>
    </row>
    <row r="701" spans="1:17" x14ac:dyDescent="0.55000000000000004">
      <c r="A701">
        <v>825</v>
      </c>
      <c r="B701" t="s">
        <v>1139</v>
      </c>
      <c r="C701">
        <v>3101295</v>
      </c>
      <c r="E701" t="s">
        <v>13</v>
      </c>
      <c r="F701" t="s">
        <v>15</v>
      </c>
      <c r="G701">
        <v>2</v>
      </c>
      <c r="H701">
        <v>0</v>
      </c>
      <c r="I701">
        <f>IF(Table1[[#This Row],[Sex]]="female",1,0)</f>
        <v>0</v>
      </c>
      <c r="J701">
        <f>IF(Table1[[#This Row],[Sex]]="male",1,0)</f>
        <v>1</v>
      </c>
      <c r="K701">
        <v>3</v>
      </c>
      <c r="L701">
        <v>4</v>
      </c>
      <c r="M701">
        <v>1</v>
      </c>
      <c r="N701">
        <v>39.6875</v>
      </c>
      <c r="O701">
        <f>IF(Table1[[#This Row],[Embarked]]="C",1,0)</f>
        <v>0</v>
      </c>
      <c r="P701">
        <f>IF(Table1[[#This Row],[Embarked]]="Q",1,0)</f>
        <v>0</v>
      </c>
      <c r="Q701">
        <f>IF(Table1[[#This Row],[Embarked]]="S",1,0)</f>
        <v>1</v>
      </c>
    </row>
    <row r="702" spans="1:17" x14ac:dyDescent="0.55000000000000004">
      <c r="A702">
        <v>165</v>
      </c>
      <c r="B702" t="s">
        <v>257</v>
      </c>
      <c r="C702">
        <v>3101295</v>
      </c>
      <c r="E702" t="s">
        <v>13</v>
      </c>
      <c r="F702" t="s">
        <v>15</v>
      </c>
      <c r="G702">
        <v>1</v>
      </c>
      <c r="H702">
        <v>0</v>
      </c>
      <c r="I702">
        <f>IF(Table1[[#This Row],[Sex]]="female",1,0)</f>
        <v>0</v>
      </c>
      <c r="J702">
        <f>IF(Table1[[#This Row],[Sex]]="male",1,0)</f>
        <v>1</v>
      </c>
      <c r="K702">
        <v>3</v>
      </c>
      <c r="L702">
        <v>4</v>
      </c>
      <c r="M702">
        <v>1</v>
      </c>
      <c r="N702">
        <v>39.6875</v>
      </c>
      <c r="O702">
        <f>IF(Table1[[#This Row],[Embarked]]="C",1,0)</f>
        <v>0</v>
      </c>
      <c r="P702">
        <f>IF(Table1[[#This Row],[Embarked]]="Q",1,0)</f>
        <v>0</v>
      </c>
      <c r="Q702">
        <f>IF(Table1[[#This Row],[Embarked]]="S",1,0)</f>
        <v>1</v>
      </c>
    </row>
    <row r="703" spans="1:17" x14ac:dyDescent="0.55000000000000004">
      <c r="A703">
        <v>173</v>
      </c>
      <c r="B703" t="s">
        <v>268</v>
      </c>
      <c r="C703">
        <v>347742</v>
      </c>
      <c r="E703" t="s">
        <v>17</v>
      </c>
      <c r="F703" t="s">
        <v>15</v>
      </c>
      <c r="G703">
        <v>1</v>
      </c>
      <c r="H703">
        <v>1</v>
      </c>
      <c r="I703">
        <f>IF(Table1[[#This Row],[Sex]]="female",1,0)</f>
        <v>1</v>
      </c>
      <c r="J703">
        <f>IF(Table1[[#This Row],[Sex]]="male",1,0)</f>
        <v>0</v>
      </c>
      <c r="K703">
        <v>3</v>
      </c>
      <c r="L703">
        <v>1</v>
      </c>
      <c r="M703">
        <v>1</v>
      </c>
      <c r="N703">
        <v>11.1333</v>
      </c>
      <c r="O703">
        <f>IF(Table1[[#This Row],[Embarked]]="C",1,0)</f>
        <v>0</v>
      </c>
      <c r="P703">
        <f>IF(Table1[[#This Row],[Embarked]]="Q",1,0)</f>
        <v>0</v>
      </c>
      <c r="Q703">
        <f>IF(Table1[[#This Row],[Embarked]]="S",1,0)</f>
        <v>1</v>
      </c>
    </row>
    <row r="704" spans="1:17" x14ac:dyDescent="0.55000000000000004">
      <c r="A704">
        <v>184</v>
      </c>
      <c r="B704" t="s">
        <v>285</v>
      </c>
      <c r="C704">
        <v>230136</v>
      </c>
      <c r="D704" t="s">
        <v>286</v>
      </c>
      <c r="E704" t="s">
        <v>13</v>
      </c>
      <c r="F704" t="s">
        <v>15</v>
      </c>
      <c r="G704">
        <v>1</v>
      </c>
      <c r="H704">
        <v>1</v>
      </c>
      <c r="I704">
        <f>IF(Table1[[#This Row],[Sex]]="female",1,0)</f>
        <v>0</v>
      </c>
      <c r="J704">
        <f>IF(Table1[[#This Row],[Sex]]="male",1,0)</f>
        <v>1</v>
      </c>
      <c r="K704">
        <v>2</v>
      </c>
      <c r="L704">
        <v>2</v>
      </c>
      <c r="M704">
        <v>1</v>
      </c>
      <c r="N704">
        <v>39</v>
      </c>
      <c r="O704">
        <f>IF(Table1[[#This Row],[Embarked]]="C",1,0)</f>
        <v>0</v>
      </c>
      <c r="P704">
        <f>IF(Table1[[#This Row],[Embarked]]="Q",1,0)</f>
        <v>0</v>
      </c>
      <c r="Q704">
        <f>IF(Table1[[#This Row],[Embarked]]="S",1,0)</f>
        <v>1</v>
      </c>
    </row>
    <row r="705" spans="1:17" x14ac:dyDescent="0.55000000000000004">
      <c r="A705">
        <v>382</v>
      </c>
      <c r="B705" t="s">
        <v>566</v>
      </c>
      <c r="C705">
        <v>2653</v>
      </c>
      <c r="E705" t="s">
        <v>17</v>
      </c>
      <c r="F705" t="s">
        <v>20</v>
      </c>
      <c r="G705">
        <v>1</v>
      </c>
      <c r="H705">
        <v>1</v>
      </c>
      <c r="I705">
        <f>IF(Table1[[#This Row],[Sex]]="female",1,0)</f>
        <v>1</v>
      </c>
      <c r="J705">
        <f>IF(Table1[[#This Row],[Sex]]="male",1,0)</f>
        <v>0</v>
      </c>
      <c r="K705">
        <v>3</v>
      </c>
      <c r="L705">
        <v>0</v>
      </c>
      <c r="M705">
        <v>2</v>
      </c>
      <c r="N705">
        <v>15.7417</v>
      </c>
      <c r="O705">
        <f>IF(Table1[[#This Row],[Embarked]]="C",1,0)</f>
        <v>1</v>
      </c>
      <c r="P705">
        <f>IF(Table1[[#This Row],[Embarked]]="Q",1,0)</f>
        <v>0</v>
      </c>
      <c r="Q705">
        <f>IF(Table1[[#This Row],[Embarked]]="S",1,0)</f>
        <v>0</v>
      </c>
    </row>
    <row r="706" spans="1:17" x14ac:dyDescent="0.55000000000000004">
      <c r="A706">
        <v>387</v>
      </c>
      <c r="B706" t="s">
        <v>572</v>
      </c>
      <c r="C706" t="s">
        <v>105</v>
      </c>
      <c r="E706" t="s">
        <v>13</v>
      </c>
      <c r="F706" t="s">
        <v>15</v>
      </c>
      <c r="G706">
        <v>1</v>
      </c>
      <c r="H706">
        <v>0</v>
      </c>
      <c r="I706">
        <f>IF(Table1[[#This Row],[Sex]]="female",1,0)</f>
        <v>0</v>
      </c>
      <c r="J706">
        <f>IF(Table1[[#This Row],[Sex]]="male",1,0)</f>
        <v>1</v>
      </c>
      <c r="K706">
        <v>3</v>
      </c>
      <c r="L706">
        <v>5</v>
      </c>
      <c r="M706">
        <v>2</v>
      </c>
      <c r="N706">
        <v>46.9</v>
      </c>
      <c r="O706">
        <f>IF(Table1[[#This Row],[Embarked]]="C",1,0)</f>
        <v>0</v>
      </c>
      <c r="P706">
        <f>IF(Table1[[#This Row],[Embarked]]="Q",1,0)</f>
        <v>0</v>
      </c>
      <c r="Q706">
        <f>IF(Table1[[#This Row],[Embarked]]="S",1,0)</f>
        <v>1</v>
      </c>
    </row>
    <row r="707" spans="1:17" x14ac:dyDescent="0.55000000000000004">
      <c r="A707">
        <v>789</v>
      </c>
      <c r="B707" t="s">
        <v>1094</v>
      </c>
      <c r="C707" t="s">
        <v>154</v>
      </c>
      <c r="E707" t="s">
        <v>13</v>
      </c>
      <c r="F707" t="s">
        <v>15</v>
      </c>
      <c r="G707">
        <v>1</v>
      </c>
      <c r="H707">
        <v>1</v>
      </c>
      <c r="I707">
        <f>IF(Table1[[#This Row],[Sex]]="female",1,0)</f>
        <v>0</v>
      </c>
      <c r="J707">
        <f>IF(Table1[[#This Row],[Sex]]="male",1,0)</f>
        <v>1</v>
      </c>
      <c r="K707">
        <v>3</v>
      </c>
      <c r="L707">
        <v>1</v>
      </c>
      <c r="M707">
        <v>2</v>
      </c>
      <c r="N707">
        <v>20.574999999999999</v>
      </c>
      <c r="O707">
        <f>IF(Table1[[#This Row],[Embarked]]="C",1,0)</f>
        <v>0</v>
      </c>
      <c r="P707">
        <f>IF(Table1[[#This Row],[Embarked]]="Q",1,0)</f>
        <v>0</v>
      </c>
      <c r="Q707">
        <f>IF(Table1[[#This Row],[Embarked]]="S",1,0)</f>
        <v>1</v>
      </c>
    </row>
    <row r="708" spans="1:17" x14ac:dyDescent="0.55000000000000004">
      <c r="A708">
        <v>828</v>
      </c>
      <c r="B708" t="s">
        <v>1142</v>
      </c>
      <c r="C708" t="s">
        <v>1130</v>
      </c>
      <c r="E708" t="s">
        <v>13</v>
      </c>
      <c r="F708" t="s">
        <v>20</v>
      </c>
      <c r="G708">
        <v>1</v>
      </c>
      <c r="H708">
        <v>1</v>
      </c>
      <c r="I708">
        <f>IF(Table1[[#This Row],[Sex]]="female",1,0)</f>
        <v>0</v>
      </c>
      <c r="J708">
        <f>IF(Table1[[#This Row],[Sex]]="male",1,0)</f>
        <v>1</v>
      </c>
      <c r="K708">
        <v>2</v>
      </c>
      <c r="L708">
        <v>0</v>
      </c>
      <c r="M708">
        <v>2</v>
      </c>
      <c r="N708">
        <v>37.004199999999997</v>
      </c>
      <c r="O708">
        <f>IF(Table1[[#This Row],[Embarked]]="C",1,0)</f>
        <v>1</v>
      </c>
      <c r="P708">
        <f>IF(Table1[[#This Row],[Embarked]]="Q",1,0)</f>
        <v>0</v>
      </c>
      <c r="Q708">
        <f>IF(Table1[[#This Row],[Embarked]]="S",1,0)</f>
        <v>0</v>
      </c>
    </row>
    <row r="709" spans="1:17" x14ac:dyDescent="0.55000000000000004">
      <c r="A709">
        <v>306</v>
      </c>
      <c r="B709" t="s">
        <v>459</v>
      </c>
      <c r="C709">
        <v>113781</v>
      </c>
      <c r="D709" t="s">
        <v>449</v>
      </c>
      <c r="E709" t="s">
        <v>13</v>
      </c>
      <c r="F709" t="s">
        <v>15</v>
      </c>
      <c r="G709">
        <v>0.92</v>
      </c>
      <c r="H709">
        <v>1</v>
      </c>
      <c r="I709">
        <f>IF(Table1[[#This Row],[Sex]]="female",1,0)</f>
        <v>0</v>
      </c>
      <c r="J709">
        <f>IF(Table1[[#This Row],[Sex]]="male",1,0)</f>
        <v>1</v>
      </c>
      <c r="K709">
        <v>1</v>
      </c>
      <c r="L709">
        <v>1</v>
      </c>
      <c r="M709">
        <v>2</v>
      </c>
      <c r="N709">
        <v>151.55000000000001</v>
      </c>
      <c r="O709">
        <f>IF(Table1[[#This Row],[Embarked]]="C",1,0)</f>
        <v>0</v>
      </c>
      <c r="P709">
        <f>IF(Table1[[#This Row],[Embarked]]="Q",1,0)</f>
        <v>0</v>
      </c>
      <c r="Q709">
        <f>IF(Table1[[#This Row],[Embarked]]="S",1,0)</f>
        <v>1</v>
      </c>
    </row>
    <row r="710" spans="1:17" x14ac:dyDescent="0.55000000000000004">
      <c r="A710">
        <v>79</v>
      </c>
      <c r="B710" t="s">
        <v>133</v>
      </c>
      <c r="C710">
        <v>248738</v>
      </c>
      <c r="E710" t="s">
        <v>13</v>
      </c>
      <c r="F710" t="s">
        <v>15</v>
      </c>
      <c r="G710">
        <v>0.83</v>
      </c>
      <c r="H710">
        <v>1</v>
      </c>
      <c r="I710">
        <f>IF(Table1[[#This Row],[Sex]]="female",1,0)</f>
        <v>0</v>
      </c>
      <c r="J710">
        <f>IF(Table1[[#This Row],[Sex]]="male",1,0)</f>
        <v>1</v>
      </c>
      <c r="K710">
        <v>2</v>
      </c>
      <c r="L710">
        <v>0</v>
      </c>
      <c r="M710">
        <v>2</v>
      </c>
      <c r="N710">
        <v>29</v>
      </c>
      <c r="O710">
        <f>IF(Table1[[#This Row],[Embarked]]="C",1,0)</f>
        <v>0</v>
      </c>
      <c r="P710">
        <f>IF(Table1[[#This Row],[Embarked]]="Q",1,0)</f>
        <v>0</v>
      </c>
      <c r="Q710">
        <f>IF(Table1[[#This Row],[Embarked]]="S",1,0)</f>
        <v>1</v>
      </c>
    </row>
    <row r="711" spans="1:17" x14ac:dyDescent="0.55000000000000004">
      <c r="A711">
        <v>832</v>
      </c>
      <c r="B711" t="s">
        <v>1146</v>
      </c>
      <c r="C711">
        <v>29106</v>
      </c>
      <c r="E711" t="s">
        <v>13</v>
      </c>
      <c r="F711" t="s">
        <v>15</v>
      </c>
      <c r="G711">
        <v>0.83</v>
      </c>
      <c r="H711">
        <v>1</v>
      </c>
      <c r="I711">
        <f>IF(Table1[[#This Row],[Sex]]="female",1,0)</f>
        <v>0</v>
      </c>
      <c r="J711">
        <f>IF(Table1[[#This Row],[Sex]]="male",1,0)</f>
        <v>1</v>
      </c>
      <c r="K711">
        <v>2</v>
      </c>
      <c r="L711">
        <v>1</v>
      </c>
      <c r="M711">
        <v>1</v>
      </c>
      <c r="N711">
        <v>18.75</v>
      </c>
      <c r="O711">
        <f>IF(Table1[[#This Row],[Embarked]]="C",1,0)</f>
        <v>0</v>
      </c>
      <c r="P711">
        <f>IF(Table1[[#This Row],[Embarked]]="Q",1,0)</f>
        <v>0</v>
      </c>
      <c r="Q711">
        <f>IF(Table1[[#This Row],[Embarked]]="S",1,0)</f>
        <v>1</v>
      </c>
    </row>
    <row r="712" spans="1:17" x14ac:dyDescent="0.55000000000000004">
      <c r="A712">
        <v>470</v>
      </c>
      <c r="B712" t="s">
        <v>679</v>
      </c>
      <c r="C712">
        <v>2666</v>
      </c>
      <c r="E712" t="s">
        <v>17</v>
      </c>
      <c r="F712" t="s">
        <v>20</v>
      </c>
      <c r="G712">
        <v>0.75</v>
      </c>
      <c r="H712">
        <v>1</v>
      </c>
      <c r="I712">
        <f>IF(Table1[[#This Row],[Sex]]="female",1,0)</f>
        <v>1</v>
      </c>
      <c r="J712">
        <f>IF(Table1[[#This Row],[Sex]]="male",1,0)</f>
        <v>0</v>
      </c>
      <c r="K712">
        <v>3</v>
      </c>
      <c r="L712">
        <v>2</v>
      </c>
      <c r="M712">
        <v>1</v>
      </c>
      <c r="N712">
        <v>19.258299999999998</v>
      </c>
      <c r="O712">
        <f>IF(Table1[[#This Row],[Embarked]]="C",1,0)</f>
        <v>1</v>
      </c>
      <c r="P712">
        <f>IF(Table1[[#This Row],[Embarked]]="Q",1,0)</f>
        <v>0</v>
      </c>
      <c r="Q712">
        <f>IF(Table1[[#This Row],[Embarked]]="S",1,0)</f>
        <v>0</v>
      </c>
    </row>
    <row r="713" spans="1:17" x14ac:dyDescent="0.55000000000000004">
      <c r="A713">
        <v>645</v>
      </c>
      <c r="B713" t="s">
        <v>910</v>
      </c>
      <c r="C713">
        <v>2666</v>
      </c>
      <c r="E713" t="s">
        <v>17</v>
      </c>
      <c r="F713" t="s">
        <v>20</v>
      </c>
      <c r="G713">
        <v>0.75</v>
      </c>
      <c r="H713">
        <v>1</v>
      </c>
      <c r="I713">
        <f>IF(Table1[[#This Row],[Sex]]="female",1,0)</f>
        <v>1</v>
      </c>
      <c r="J713">
        <f>IF(Table1[[#This Row],[Sex]]="male",1,0)</f>
        <v>0</v>
      </c>
      <c r="K713">
        <v>3</v>
      </c>
      <c r="L713">
        <v>2</v>
      </c>
      <c r="M713">
        <v>1</v>
      </c>
      <c r="N713">
        <v>19.258299999999998</v>
      </c>
      <c r="O713">
        <f>IF(Table1[[#This Row],[Embarked]]="C",1,0)</f>
        <v>1</v>
      </c>
      <c r="P713">
        <f>IF(Table1[[#This Row],[Embarked]]="Q",1,0)</f>
        <v>0</v>
      </c>
      <c r="Q713">
        <f>IF(Table1[[#This Row],[Embarked]]="S",1,0)</f>
        <v>0</v>
      </c>
    </row>
    <row r="714" spans="1:17" x14ac:dyDescent="0.55000000000000004">
      <c r="A714">
        <v>756</v>
      </c>
      <c r="B714" t="s">
        <v>1052</v>
      </c>
      <c r="C714">
        <v>250649</v>
      </c>
      <c r="E714" t="s">
        <v>13</v>
      </c>
      <c r="F714" t="s">
        <v>15</v>
      </c>
      <c r="G714">
        <v>0.67</v>
      </c>
      <c r="H714">
        <v>1</v>
      </c>
      <c r="I714">
        <f>IF(Table1[[#This Row],[Sex]]="female",1,0)</f>
        <v>0</v>
      </c>
      <c r="J714">
        <f>IF(Table1[[#This Row],[Sex]]="male",1,0)</f>
        <v>1</v>
      </c>
      <c r="K714">
        <v>2</v>
      </c>
      <c r="L714">
        <v>1</v>
      </c>
      <c r="M714">
        <v>1</v>
      </c>
      <c r="N714">
        <v>14.5</v>
      </c>
      <c r="O714">
        <f>IF(Table1[[#This Row],[Embarked]]="C",1,0)</f>
        <v>0</v>
      </c>
      <c r="P714">
        <f>IF(Table1[[#This Row],[Embarked]]="Q",1,0)</f>
        <v>0</v>
      </c>
      <c r="Q714">
        <f>IF(Table1[[#This Row],[Embarked]]="S",1,0)</f>
        <v>1</v>
      </c>
    </row>
    <row r="715" spans="1:17" x14ac:dyDescent="0.55000000000000004">
      <c r="A715">
        <v>804</v>
      </c>
      <c r="B715" t="s">
        <v>1112</v>
      </c>
      <c r="C715">
        <v>2625</v>
      </c>
      <c r="E715" t="s">
        <v>13</v>
      </c>
      <c r="F715" t="s">
        <v>20</v>
      </c>
      <c r="G715">
        <v>0.42</v>
      </c>
      <c r="H715">
        <v>1</v>
      </c>
      <c r="I715">
        <f>IF(Table1[[#This Row],[Sex]]="female",1,0)</f>
        <v>0</v>
      </c>
      <c r="J715">
        <f>IF(Table1[[#This Row],[Sex]]="male",1,0)</f>
        <v>1</v>
      </c>
      <c r="K715">
        <v>3</v>
      </c>
      <c r="L715">
        <v>0</v>
      </c>
      <c r="M715">
        <v>1</v>
      </c>
      <c r="N715">
        <v>8.5167000000000002</v>
      </c>
      <c r="O715">
        <f>IF(Table1[[#This Row],[Embarked]]="C",1,0)</f>
        <v>1</v>
      </c>
      <c r="P715">
        <f>IF(Table1[[#This Row],[Embarked]]="Q",1,0)</f>
        <v>0</v>
      </c>
      <c r="Q715">
        <f>IF(Table1[[#This Row],[Embarked]]="S",1,0)</f>
        <v>0</v>
      </c>
    </row>
    <row r="716" spans="1:17" x14ac:dyDescent="0.55000000000000004">
      <c r="A716">
        <v>6</v>
      </c>
      <c r="B716" t="s">
        <v>26</v>
      </c>
      <c r="C716">
        <v>330877</v>
      </c>
      <c r="E716" t="s">
        <v>13</v>
      </c>
      <c r="F716" t="s">
        <v>27</v>
      </c>
      <c r="H716">
        <v>0</v>
      </c>
      <c r="I716">
        <f>IF(Table1[[#This Row],[Sex]]="female",1,0)</f>
        <v>0</v>
      </c>
      <c r="J716">
        <f>IF(Table1[[#This Row],[Sex]]="male",1,0)</f>
        <v>1</v>
      </c>
      <c r="K716">
        <v>3</v>
      </c>
      <c r="L716">
        <v>0</v>
      </c>
      <c r="M716">
        <v>0</v>
      </c>
      <c r="N716">
        <v>8.4582999999999995</v>
      </c>
      <c r="O716">
        <f>IF(Table1[[#This Row],[Embarked]]="C",1,0)</f>
        <v>0</v>
      </c>
      <c r="P716">
        <f>IF(Table1[[#This Row],[Embarked]]="Q",1,0)</f>
        <v>1</v>
      </c>
      <c r="Q716">
        <f>IF(Table1[[#This Row],[Embarked]]="S",1,0)</f>
        <v>0</v>
      </c>
    </row>
    <row r="717" spans="1:17" x14ac:dyDescent="0.55000000000000004">
      <c r="A717">
        <v>18</v>
      </c>
      <c r="B717" t="s">
        <v>44</v>
      </c>
      <c r="C717">
        <v>244373</v>
      </c>
      <c r="E717" t="s">
        <v>13</v>
      </c>
      <c r="F717" t="s">
        <v>15</v>
      </c>
      <c r="H717">
        <v>1</v>
      </c>
      <c r="I717">
        <f>IF(Table1[[#This Row],[Sex]]="female",1,0)</f>
        <v>0</v>
      </c>
      <c r="J717">
        <f>IF(Table1[[#This Row],[Sex]]="male",1,0)</f>
        <v>1</v>
      </c>
      <c r="K717">
        <v>2</v>
      </c>
      <c r="L717">
        <v>0</v>
      </c>
      <c r="M717">
        <v>0</v>
      </c>
      <c r="N717">
        <v>13</v>
      </c>
      <c r="O717">
        <f>IF(Table1[[#This Row],[Embarked]]="C",1,0)</f>
        <v>0</v>
      </c>
      <c r="P717">
        <f>IF(Table1[[#This Row],[Embarked]]="Q",1,0)</f>
        <v>0</v>
      </c>
      <c r="Q717">
        <f>IF(Table1[[#This Row],[Embarked]]="S",1,0)</f>
        <v>1</v>
      </c>
    </row>
    <row r="718" spans="1:17" x14ac:dyDescent="0.55000000000000004">
      <c r="A718">
        <v>20</v>
      </c>
      <c r="B718" t="s">
        <v>46</v>
      </c>
      <c r="C718">
        <v>2649</v>
      </c>
      <c r="E718" t="s">
        <v>17</v>
      </c>
      <c r="F718" t="s">
        <v>20</v>
      </c>
      <c r="H718">
        <v>1</v>
      </c>
      <c r="I718">
        <f>IF(Table1[[#This Row],[Sex]]="female",1,0)</f>
        <v>1</v>
      </c>
      <c r="J718">
        <f>IF(Table1[[#This Row],[Sex]]="male",1,0)</f>
        <v>0</v>
      </c>
      <c r="K718">
        <v>3</v>
      </c>
      <c r="L718">
        <v>0</v>
      </c>
      <c r="M718">
        <v>0</v>
      </c>
      <c r="N718">
        <v>7.2249999999999996</v>
      </c>
      <c r="O718">
        <f>IF(Table1[[#This Row],[Embarked]]="C",1,0)</f>
        <v>1</v>
      </c>
      <c r="P718">
        <f>IF(Table1[[#This Row],[Embarked]]="Q",1,0)</f>
        <v>0</v>
      </c>
      <c r="Q718">
        <f>IF(Table1[[#This Row],[Embarked]]="S",1,0)</f>
        <v>0</v>
      </c>
    </row>
    <row r="719" spans="1:17" x14ac:dyDescent="0.55000000000000004">
      <c r="A719">
        <v>27</v>
      </c>
      <c r="B719" t="s">
        <v>55</v>
      </c>
      <c r="C719">
        <v>2631</v>
      </c>
      <c r="E719" t="s">
        <v>13</v>
      </c>
      <c r="F719" t="s">
        <v>20</v>
      </c>
      <c r="H719">
        <v>0</v>
      </c>
      <c r="I719">
        <f>IF(Table1[[#This Row],[Sex]]="female",1,0)</f>
        <v>0</v>
      </c>
      <c r="J719">
        <f>IF(Table1[[#This Row],[Sex]]="male",1,0)</f>
        <v>1</v>
      </c>
      <c r="K719">
        <v>3</v>
      </c>
      <c r="L719">
        <v>0</v>
      </c>
      <c r="M719">
        <v>0</v>
      </c>
      <c r="N719">
        <v>7.2249999999999996</v>
      </c>
      <c r="O719">
        <f>IF(Table1[[#This Row],[Embarked]]="C",1,0)</f>
        <v>1</v>
      </c>
      <c r="P719">
        <f>IF(Table1[[#This Row],[Embarked]]="Q",1,0)</f>
        <v>0</v>
      </c>
      <c r="Q719">
        <f>IF(Table1[[#This Row],[Embarked]]="S",1,0)</f>
        <v>0</v>
      </c>
    </row>
    <row r="720" spans="1:17" x14ac:dyDescent="0.55000000000000004">
      <c r="A720">
        <v>29</v>
      </c>
      <c r="B720" t="s">
        <v>58</v>
      </c>
      <c r="C720">
        <v>330959</v>
      </c>
      <c r="E720" t="s">
        <v>17</v>
      </c>
      <c r="F720" t="s">
        <v>27</v>
      </c>
      <c r="H720">
        <v>1</v>
      </c>
      <c r="I720">
        <f>IF(Table1[[#This Row],[Sex]]="female",1,0)</f>
        <v>1</v>
      </c>
      <c r="J720">
        <f>IF(Table1[[#This Row],[Sex]]="male",1,0)</f>
        <v>0</v>
      </c>
      <c r="K720">
        <v>3</v>
      </c>
      <c r="L720">
        <v>0</v>
      </c>
      <c r="M720">
        <v>0</v>
      </c>
      <c r="N720">
        <v>7.8792</v>
      </c>
      <c r="O720">
        <f>IF(Table1[[#This Row],[Embarked]]="C",1,0)</f>
        <v>0</v>
      </c>
      <c r="P720">
        <f>IF(Table1[[#This Row],[Embarked]]="Q",1,0)</f>
        <v>1</v>
      </c>
      <c r="Q720">
        <f>IF(Table1[[#This Row],[Embarked]]="S",1,0)</f>
        <v>0</v>
      </c>
    </row>
    <row r="721" spans="1:17" x14ac:dyDescent="0.55000000000000004">
      <c r="A721">
        <v>30</v>
      </c>
      <c r="B721" t="s">
        <v>59</v>
      </c>
      <c r="C721">
        <v>349216</v>
      </c>
      <c r="E721" t="s">
        <v>13</v>
      </c>
      <c r="F721" t="s">
        <v>15</v>
      </c>
      <c r="H721">
        <v>0</v>
      </c>
      <c r="I721">
        <f>IF(Table1[[#This Row],[Sex]]="female",1,0)</f>
        <v>0</v>
      </c>
      <c r="J721">
        <f>IF(Table1[[#This Row],[Sex]]="male",1,0)</f>
        <v>1</v>
      </c>
      <c r="K721">
        <v>3</v>
      </c>
      <c r="L721">
        <v>0</v>
      </c>
      <c r="M721">
        <v>0</v>
      </c>
      <c r="N721">
        <v>7.8958000000000004</v>
      </c>
      <c r="O721">
        <f>IF(Table1[[#This Row],[Embarked]]="C",1,0)</f>
        <v>0</v>
      </c>
      <c r="P721">
        <f>IF(Table1[[#This Row],[Embarked]]="Q",1,0)</f>
        <v>0</v>
      </c>
      <c r="Q721">
        <f>IF(Table1[[#This Row],[Embarked]]="S",1,0)</f>
        <v>1</v>
      </c>
    </row>
    <row r="722" spans="1:17" x14ac:dyDescent="0.55000000000000004">
      <c r="A722">
        <v>32</v>
      </c>
      <c r="B722" t="s">
        <v>62</v>
      </c>
      <c r="C722" t="s">
        <v>63</v>
      </c>
      <c r="D722" t="s">
        <v>64</v>
      </c>
      <c r="E722" t="s">
        <v>17</v>
      </c>
      <c r="F722" t="s">
        <v>20</v>
      </c>
      <c r="H722">
        <v>1</v>
      </c>
      <c r="I722">
        <f>IF(Table1[[#This Row],[Sex]]="female",1,0)</f>
        <v>1</v>
      </c>
      <c r="J722">
        <f>IF(Table1[[#This Row],[Sex]]="male",1,0)</f>
        <v>0</v>
      </c>
      <c r="K722">
        <v>1</v>
      </c>
      <c r="L722">
        <v>1</v>
      </c>
      <c r="M722">
        <v>0</v>
      </c>
      <c r="N722">
        <v>146.52080000000001</v>
      </c>
      <c r="O722">
        <f>IF(Table1[[#This Row],[Embarked]]="C",1,0)</f>
        <v>1</v>
      </c>
      <c r="P722">
        <f>IF(Table1[[#This Row],[Embarked]]="Q",1,0)</f>
        <v>0</v>
      </c>
      <c r="Q722">
        <f>IF(Table1[[#This Row],[Embarked]]="S",1,0)</f>
        <v>0</v>
      </c>
    </row>
    <row r="723" spans="1:17" x14ac:dyDescent="0.55000000000000004">
      <c r="A723">
        <v>33</v>
      </c>
      <c r="B723" t="s">
        <v>65</v>
      </c>
      <c r="C723">
        <v>335677</v>
      </c>
      <c r="E723" t="s">
        <v>17</v>
      </c>
      <c r="F723" t="s">
        <v>27</v>
      </c>
      <c r="H723">
        <v>1</v>
      </c>
      <c r="I723">
        <f>IF(Table1[[#This Row],[Sex]]="female",1,0)</f>
        <v>1</v>
      </c>
      <c r="J723">
        <f>IF(Table1[[#This Row],[Sex]]="male",1,0)</f>
        <v>0</v>
      </c>
      <c r="K723">
        <v>3</v>
      </c>
      <c r="L723">
        <v>0</v>
      </c>
      <c r="M723">
        <v>0</v>
      </c>
      <c r="N723">
        <v>7.75</v>
      </c>
      <c r="O723">
        <f>IF(Table1[[#This Row],[Embarked]]="C",1,0)</f>
        <v>0</v>
      </c>
      <c r="P723">
        <f>IF(Table1[[#This Row],[Embarked]]="Q",1,0)</f>
        <v>1</v>
      </c>
      <c r="Q723">
        <f>IF(Table1[[#This Row],[Embarked]]="S",1,0)</f>
        <v>0</v>
      </c>
    </row>
    <row r="724" spans="1:17" x14ac:dyDescent="0.55000000000000004">
      <c r="A724">
        <v>37</v>
      </c>
      <c r="B724" t="s">
        <v>71</v>
      </c>
      <c r="C724">
        <v>2677</v>
      </c>
      <c r="E724" t="s">
        <v>13</v>
      </c>
      <c r="F724" t="s">
        <v>20</v>
      </c>
      <c r="H724">
        <v>1</v>
      </c>
      <c r="I724">
        <f>IF(Table1[[#This Row],[Sex]]="female",1,0)</f>
        <v>0</v>
      </c>
      <c r="J724">
        <f>IF(Table1[[#This Row],[Sex]]="male",1,0)</f>
        <v>1</v>
      </c>
      <c r="K724">
        <v>3</v>
      </c>
      <c r="L724">
        <v>0</v>
      </c>
      <c r="M724">
        <v>0</v>
      </c>
      <c r="N724">
        <v>7.2291999999999996</v>
      </c>
      <c r="O724">
        <f>IF(Table1[[#This Row],[Embarked]]="C",1,0)</f>
        <v>1</v>
      </c>
      <c r="P724">
        <f>IF(Table1[[#This Row],[Embarked]]="Q",1,0)</f>
        <v>0</v>
      </c>
      <c r="Q724">
        <f>IF(Table1[[#This Row],[Embarked]]="S",1,0)</f>
        <v>0</v>
      </c>
    </row>
    <row r="725" spans="1:17" x14ac:dyDescent="0.55000000000000004">
      <c r="A725">
        <v>43</v>
      </c>
      <c r="B725" t="s">
        <v>78</v>
      </c>
      <c r="C725">
        <v>349253</v>
      </c>
      <c r="E725" t="s">
        <v>13</v>
      </c>
      <c r="F725" t="s">
        <v>20</v>
      </c>
      <c r="H725">
        <v>0</v>
      </c>
      <c r="I725">
        <f>IF(Table1[[#This Row],[Sex]]="female",1,0)</f>
        <v>0</v>
      </c>
      <c r="J725">
        <f>IF(Table1[[#This Row],[Sex]]="male",1,0)</f>
        <v>1</v>
      </c>
      <c r="K725">
        <v>3</v>
      </c>
      <c r="L725">
        <v>0</v>
      </c>
      <c r="M725">
        <v>0</v>
      </c>
      <c r="N725">
        <v>7.8958000000000004</v>
      </c>
      <c r="O725">
        <f>IF(Table1[[#This Row],[Embarked]]="C",1,0)</f>
        <v>1</v>
      </c>
      <c r="P725">
        <f>IF(Table1[[#This Row],[Embarked]]="Q",1,0)</f>
        <v>0</v>
      </c>
      <c r="Q725">
        <f>IF(Table1[[#This Row],[Embarked]]="S",1,0)</f>
        <v>0</v>
      </c>
    </row>
    <row r="726" spans="1:17" x14ac:dyDescent="0.55000000000000004">
      <c r="A726">
        <v>46</v>
      </c>
      <c r="B726" t="s">
        <v>82</v>
      </c>
      <c r="C726" t="s">
        <v>83</v>
      </c>
      <c r="E726" t="s">
        <v>13</v>
      </c>
      <c r="F726" t="s">
        <v>15</v>
      </c>
      <c r="H726">
        <v>0</v>
      </c>
      <c r="I726">
        <f>IF(Table1[[#This Row],[Sex]]="female",1,0)</f>
        <v>0</v>
      </c>
      <c r="J726">
        <f>IF(Table1[[#This Row],[Sex]]="male",1,0)</f>
        <v>1</v>
      </c>
      <c r="K726">
        <v>3</v>
      </c>
      <c r="L726">
        <v>0</v>
      </c>
      <c r="M726">
        <v>0</v>
      </c>
      <c r="N726">
        <v>8.0500000000000007</v>
      </c>
      <c r="O726">
        <f>IF(Table1[[#This Row],[Embarked]]="C",1,0)</f>
        <v>0</v>
      </c>
      <c r="P726">
        <f>IF(Table1[[#This Row],[Embarked]]="Q",1,0)</f>
        <v>0</v>
      </c>
      <c r="Q726">
        <f>IF(Table1[[#This Row],[Embarked]]="S",1,0)</f>
        <v>1</v>
      </c>
    </row>
    <row r="727" spans="1:17" x14ac:dyDescent="0.55000000000000004">
      <c r="A727">
        <v>47</v>
      </c>
      <c r="B727" t="s">
        <v>84</v>
      </c>
      <c r="C727">
        <v>370371</v>
      </c>
      <c r="E727" t="s">
        <v>13</v>
      </c>
      <c r="F727" t="s">
        <v>27</v>
      </c>
      <c r="H727">
        <v>0</v>
      </c>
      <c r="I727">
        <f>IF(Table1[[#This Row],[Sex]]="female",1,0)</f>
        <v>0</v>
      </c>
      <c r="J727">
        <f>IF(Table1[[#This Row],[Sex]]="male",1,0)</f>
        <v>1</v>
      </c>
      <c r="K727">
        <v>3</v>
      </c>
      <c r="L727">
        <v>1</v>
      </c>
      <c r="M727">
        <v>0</v>
      </c>
      <c r="N727">
        <v>15.5</v>
      </c>
      <c r="O727">
        <f>IF(Table1[[#This Row],[Embarked]]="C",1,0)</f>
        <v>0</v>
      </c>
      <c r="P727">
        <f>IF(Table1[[#This Row],[Embarked]]="Q",1,0)</f>
        <v>1</v>
      </c>
      <c r="Q727">
        <f>IF(Table1[[#This Row],[Embarked]]="S",1,0)</f>
        <v>0</v>
      </c>
    </row>
    <row r="728" spans="1:17" x14ac:dyDescent="0.55000000000000004">
      <c r="A728">
        <v>48</v>
      </c>
      <c r="B728" t="s">
        <v>85</v>
      </c>
      <c r="C728">
        <v>14311</v>
      </c>
      <c r="E728" t="s">
        <v>17</v>
      </c>
      <c r="F728" t="s">
        <v>27</v>
      </c>
      <c r="H728">
        <v>1</v>
      </c>
      <c r="I728">
        <f>IF(Table1[[#This Row],[Sex]]="female",1,0)</f>
        <v>1</v>
      </c>
      <c r="J728">
        <f>IF(Table1[[#This Row],[Sex]]="male",1,0)</f>
        <v>0</v>
      </c>
      <c r="K728">
        <v>3</v>
      </c>
      <c r="L728">
        <v>0</v>
      </c>
      <c r="M728">
        <v>0</v>
      </c>
      <c r="N728">
        <v>7.75</v>
      </c>
      <c r="O728">
        <f>IF(Table1[[#This Row],[Embarked]]="C",1,0)</f>
        <v>0</v>
      </c>
      <c r="P728">
        <f>IF(Table1[[#This Row],[Embarked]]="Q",1,0)</f>
        <v>1</v>
      </c>
      <c r="Q728">
        <f>IF(Table1[[#This Row],[Embarked]]="S",1,0)</f>
        <v>0</v>
      </c>
    </row>
    <row r="729" spans="1:17" x14ac:dyDescent="0.55000000000000004">
      <c r="A729">
        <v>49</v>
      </c>
      <c r="B729" t="s">
        <v>86</v>
      </c>
      <c r="C729">
        <v>2662</v>
      </c>
      <c r="E729" t="s">
        <v>13</v>
      </c>
      <c r="F729" t="s">
        <v>20</v>
      </c>
      <c r="H729">
        <v>0</v>
      </c>
      <c r="I729">
        <f>IF(Table1[[#This Row],[Sex]]="female",1,0)</f>
        <v>0</v>
      </c>
      <c r="J729">
        <f>IF(Table1[[#This Row],[Sex]]="male",1,0)</f>
        <v>1</v>
      </c>
      <c r="K729">
        <v>3</v>
      </c>
      <c r="L729">
        <v>2</v>
      </c>
      <c r="M729">
        <v>0</v>
      </c>
      <c r="N729">
        <v>21.679200000000002</v>
      </c>
      <c r="O729">
        <f>IF(Table1[[#This Row],[Embarked]]="C",1,0)</f>
        <v>1</v>
      </c>
      <c r="P729">
        <f>IF(Table1[[#This Row],[Embarked]]="Q",1,0)</f>
        <v>0</v>
      </c>
      <c r="Q729">
        <f>IF(Table1[[#This Row],[Embarked]]="S",1,0)</f>
        <v>0</v>
      </c>
    </row>
    <row r="730" spans="1:17" x14ac:dyDescent="0.55000000000000004">
      <c r="A730">
        <v>56</v>
      </c>
      <c r="B730" t="s">
        <v>97</v>
      </c>
      <c r="C730">
        <v>19947</v>
      </c>
      <c r="D730" t="s">
        <v>98</v>
      </c>
      <c r="E730" t="s">
        <v>13</v>
      </c>
      <c r="F730" t="s">
        <v>15</v>
      </c>
      <c r="H730">
        <v>1</v>
      </c>
      <c r="I730">
        <f>IF(Table1[[#This Row],[Sex]]="female",1,0)</f>
        <v>0</v>
      </c>
      <c r="J730">
        <f>IF(Table1[[#This Row],[Sex]]="male",1,0)</f>
        <v>1</v>
      </c>
      <c r="K730">
        <v>1</v>
      </c>
      <c r="L730">
        <v>0</v>
      </c>
      <c r="M730">
        <v>0</v>
      </c>
      <c r="N730">
        <v>35.5</v>
      </c>
      <c r="O730">
        <f>IF(Table1[[#This Row],[Embarked]]="C",1,0)</f>
        <v>0</v>
      </c>
      <c r="P730">
        <f>IF(Table1[[#This Row],[Embarked]]="Q",1,0)</f>
        <v>0</v>
      </c>
      <c r="Q730">
        <f>IF(Table1[[#This Row],[Embarked]]="S",1,0)</f>
        <v>1</v>
      </c>
    </row>
    <row r="731" spans="1:17" x14ac:dyDescent="0.55000000000000004">
      <c r="A731">
        <v>65</v>
      </c>
      <c r="B731" t="s">
        <v>112</v>
      </c>
      <c r="C731" t="s">
        <v>113</v>
      </c>
      <c r="E731" t="s">
        <v>13</v>
      </c>
      <c r="F731" t="s">
        <v>20</v>
      </c>
      <c r="H731">
        <v>0</v>
      </c>
      <c r="I731">
        <f>IF(Table1[[#This Row],[Sex]]="female",1,0)</f>
        <v>0</v>
      </c>
      <c r="J731">
        <f>IF(Table1[[#This Row],[Sex]]="male",1,0)</f>
        <v>1</v>
      </c>
      <c r="K731">
        <v>1</v>
      </c>
      <c r="L731">
        <v>0</v>
      </c>
      <c r="M731">
        <v>0</v>
      </c>
      <c r="N731">
        <v>27.720800000000001</v>
      </c>
      <c r="O731">
        <f>IF(Table1[[#This Row],[Embarked]]="C",1,0)</f>
        <v>1</v>
      </c>
      <c r="P731">
        <f>IF(Table1[[#This Row],[Embarked]]="Q",1,0)</f>
        <v>0</v>
      </c>
      <c r="Q731">
        <f>IF(Table1[[#This Row],[Embarked]]="S",1,0)</f>
        <v>0</v>
      </c>
    </row>
    <row r="732" spans="1:17" x14ac:dyDescent="0.55000000000000004">
      <c r="A732">
        <v>66</v>
      </c>
      <c r="B732" t="s">
        <v>114</v>
      </c>
      <c r="C732">
        <v>2661</v>
      </c>
      <c r="E732" t="s">
        <v>13</v>
      </c>
      <c r="F732" t="s">
        <v>20</v>
      </c>
      <c r="H732">
        <v>1</v>
      </c>
      <c r="I732">
        <f>IF(Table1[[#This Row],[Sex]]="female",1,0)</f>
        <v>0</v>
      </c>
      <c r="J732">
        <f>IF(Table1[[#This Row],[Sex]]="male",1,0)</f>
        <v>1</v>
      </c>
      <c r="K732">
        <v>3</v>
      </c>
      <c r="L732">
        <v>1</v>
      </c>
      <c r="M732">
        <v>1</v>
      </c>
      <c r="N732">
        <v>15.245799999999999</v>
      </c>
      <c r="O732">
        <f>IF(Table1[[#This Row],[Embarked]]="C",1,0)</f>
        <v>1</v>
      </c>
      <c r="P732">
        <f>IF(Table1[[#This Row],[Embarked]]="Q",1,0)</f>
        <v>0</v>
      </c>
      <c r="Q732">
        <f>IF(Table1[[#This Row],[Embarked]]="S",1,0)</f>
        <v>0</v>
      </c>
    </row>
    <row r="733" spans="1:17" x14ac:dyDescent="0.55000000000000004">
      <c r="A733">
        <v>77</v>
      </c>
      <c r="B733" t="s">
        <v>131</v>
      </c>
      <c r="C733">
        <v>349208</v>
      </c>
      <c r="E733" t="s">
        <v>13</v>
      </c>
      <c r="F733" t="s">
        <v>15</v>
      </c>
      <c r="H733">
        <v>0</v>
      </c>
      <c r="I733">
        <f>IF(Table1[[#This Row],[Sex]]="female",1,0)</f>
        <v>0</v>
      </c>
      <c r="J733">
        <f>IF(Table1[[#This Row],[Sex]]="male",1,0)</f>
        <v>1</v>
      </c>
      <c r="K733">
        <v>3</v>
      </c>
      <c r="L733">
        <v>0</v>
      </c>
      <c r="M733">
        <v>0</v>
      </c>
      <c r="N733">
        <v>7.8958000000000004</v>
      </c>
      <c r="O733">
        <f>IF(Table1[[#This Row],[Embarked]]="C",1,0)</f>
        <v>0</v>
      </c>
      <c r="P733">
        <f>IF(Table1[[#This Row],[Embarked]]="Q",1,0)</f>
        <v>0</v>
      </c>
      <c r="Q733">
        <f>IF(Table1[[#This Row],[Embarked]]="S",1,0)</f>
        <v>1</v>
      </c>
    </row>
    <row r="734" spans="1:17" x14ac:dyDescent="0.55000000000000004">
      <c r="A734">
        <v>78</v>
      </c>
      <c r="B734" t="s">
        <v>132</v>
      </c>
      <c r="C734">
        <v>374746</v>
      </c>
      <c r="E734" t="s">
        <v>13</v>
      </c>
      <c r="F734" t="s">
        <v>15</v>
      </c>
      <c r="H734">
        <v>0</v>
      </c>
      <c r="I734">
        <f>IF(Table1[[#This Row],[Sex]]="female",1,0)</f>
        <v>0</v>
      </c>
      <c r="J734">
        <f>IF(Table1[[#This Row],[Sex]]="male",1,0)</f>
        <v>1</v>
      </c>
      <c r="K734">
        <v>3</v>
      </c>
      <c r="L734">
        <v>0</v>
      </c>
      <c r="M734">
        <v>0</v>
      </c>
      <c r="N734">
        <v>8.0500000000000007</v>
      </c>
      <c r="O734">
        <f>IF(Table1[[#This Row],[Embarked]]="C",1,0)</f>
        <v>0</v>
      </c>
      <c r="P734">
        <f>IF(Table1[[#This Row],[Embarked]]="Q",1,0)</f>
        <v>0</v>
      </c>
      <c r="Q734">
        <f>IF(Table1[[#This Row],[Embarked]]="S",1,0)</f>
        <v>1</v>
      </c>
    </row>
    <row r="735" spans="1:17" x14ac:dyDescent="0.55000000000000004">
      <c r="A735">
        <v>83</v>
      </c>
      <c r="B735" t="s">
        <v>137</v>
      </c>
      <c r="C735">
        <v>330932</v>
      </c>
      <c r="E735" t="s">
        <v>17</v>
      </c>
      <c r="F735" t="s">
        <v>27</v>
      </c>
      <c r="H735">
        <v>1</v>
      </c>
      <c r="I735">
        <f>IF(Table1[[#This Row],[Sex]]="female",1,0)</f>
        <v>1</v>
      </c>
      <c r="J735">
        <f>IF(Table1[[#This Row],[Sex]]="male",1,0)</f>
        <v>0</v>
      </c>
      <c r="K735">
        <v>3</v>
      </c>
      <c r="L735">
        <v>0</v>
      </c>
      <c r="M735">
        <v>0</v>
      </c>
      <c r="N735">
        <v>7.7874999999999996</v>
      </c>
      <c r="O735">
        <f>IF(Table1[[#This Row],[Embarked]]="C",1,0)</f>
        <v>0</v>
      </c>
      <c r="P735">
        <f>IF(Table1[[#This Row],[Embarked]]="Q",1,0)</f>
        <v>1</v>
      </c>
      <c r="Q735">
        <f>IF(Table1[[#This Row],[Embarked]]="S",1,0)</f>
        <v>0</v>
      </c>
    </row>
    <row r="736" spans="1:17" x14ac:dyDescent="0.55000000000000004">
      <c r="A736">
        <v>88</v>
      </c>
      <c r="B736" t="s">
        <v>144</v>
      </c>
      <c r="C736" t="s">
        <v>145</v>
      </c>
      <c r="E736" t="s">
        <v>13</v>
      </c>
      <c r="F736" t="s">
        <v>15</v>
      </c>
      <c r="H736">
        <v>0</v>
      </c>
      <c r="I736">
        <f>IF(Table1[[#This Row],[Sex]]="female",1,0)</f>
        <v>0</v>
      </c>
      <c r="J736">
        <f>IF(Table1[[#This Row],[Sex]]="male",1,0)</f>
        <v>1</v>
      </c>
      <c r="K736">
        <v>3</v>
      </c>
      <c r="L736">
        <v>0</v>
      </c>
      <c r="M736">
        <v>0</v>
      </c>
      <c r="N736">
        <v>8.0500000000000007</v>
      </c>
      <c r="O736">
        <f>IF(Table1[[#This Row],[Embarked]]="C",1,0)</f>
        <v>0</v>
      </c>
      <c r="P736">
        <f>IF(Table1[[#This Row],[Embarked]]="Q",1,0)</f>
        <v>0</v>
      </c>
      <c r="Q736">
        <f>IF(Table1[[#This Row],[Embarked]]="S",1,0)</f>
        <v>1</v>
      </c>
    </row>
    <row r="737" spans="1:17" x14ac:dyDescent="0.55000000000000004">
      <c r="A737">
        <v>96</v>
      </c>
      <c r="B737" t="s">
        <v>156</v>
      </c>
      <c r="C737">
        <v>374910</v>
      </c>
      <c r="E737" t="s">
        <v>13</v>
      </c>
      <c r="F737" t="s">
        <v>15</v>
      </c>
      <c r="H737">
        <v>0</v>
      </c>
      <c r="I737">
        <f>IF(Table1[[#This Row],[Sex]]="female",1,0)</f>
        <v>0</v>
      </c>
      <c r="J737">
        <f>IF(Table1[[#This Row],[Sex]]="male",1,0)</f>
        <v>1</v>
      </c>
      <c r="K737">
        <v>3</v>
      </c>
      <c r="L737">
        <v>0</v>
      </c>
      <c r="M737">
        <v>0</v>
      </c>
      <c r="N737">
        <v>8.0500000000000007</v>
      </c>
      <c r="O737">
        <f>IF(Table1[[#This Row],[Embarked]]="C",1,0)</f>
        <v>0</v>
      </c>
      <c r="P737">
        <f>IF(Table1[[#This Row],[Embarked]]="Q",1,0)</f>
        <v>0</v>
      </c>
      <c r="Q737">
        <f>IF(Table1[[#This Row],[Embarked]]="S",1,0)</f>
        <v>1</v>
      </c>
    </row>
    <row r="738" spans="1:17" x14ac:dyDescent="0.55000000000000004">
      <c r="A738">
        <v>102</v>
      </c>
      <c r="B738" t="s">
        <v>166</v>
      </c>
      <c r="C738">
        <v>349215</v>
      </c>
      <c r="E738" t="s">
        <v>13</v>
      </c>
      <c r="F738" t="s">
        <v>15</v>
      </c>
      <c r="H738">
        <v>0</v>
      </c>
      <c r="I738">
        <f>IF(Table1[[#This Row],[Sex]]="female",1,0)</f>
        <v>0</v>
      </c>
      <c r="J738">
        <f>IF(Table1[[#This Row],[Sex]]="male",1,0)</f>
        <v>1</v>
      </c>
      <c r="K738">
        <v>3</v>
      </c>
      <c r="L738">
        <v>0</v>
      </c>
      <c r="M738">
        <v>0</v>
      </c>
      <c r="N738">
        <v>7.8958000000000004</v>
      </c>
      <c r="O738">
        <f>IF(Table1[[#This Row],[Embarked]]="C",1,0)</f>
        <v>0</v>
      </c>
      <c r="P738">
        <f>IF(Table1[[#This Row],[Embarked]]="Q",1,0)</f>
        <v>0</v>
      </c>
      <c r="Q738">
        <f>IF(Table1[[#This Row],[Embarked]]="S",1,0)</f>
        <v>1</v>
      </c>
    </row>
    <row r="739" spans="1:17" x14ac:dyDescent="0.55000000000000004">
      <c r="A739">
        <v>108</v>
      </c>
      <c r="B739" t="s">
        <v>173</v>
      </c>
      <c r="C739">
        <v>312991</v>
      </c>
      <c r="E739" t="s">
        <v>13</v>
      </c>
      <c r="F739" t="s">
        <v>15</v>
      </c>
      <c r="H739">
        <v>1</v>
      </c>
      <c r="I739">
        <f>IF(Table1[[#This Row],[Sex]]="female",1,0)</f>
        <v>0</v>
      </c>
      <c r="J739">
        <f>IF(Table1[[#This Row],[Sex]]="male",1,0)</f>
        <v>1</v>
      </c>
      <c r="K739">
        <v>3</v>
      </c>
      <c r="L739">
        <v>0</v>
      </c>
      <c r="M739">
        <v>0</v>
      </c>
      <c r="N739">
        <v>7.7750000000000004</v>
      </c>
      <c r="O739">
        <f>IF(Table1[[#This Row],[Embarked]]="C",1,0)</f>
        <v>0</v>
      </c>
      <c r="P739">
        <f>IF(Table1[[#This Row],[Embarked]]="Q",1,0)</f>
        <v>0</v>
      </c>
      <c r="Q739">
        <f>IF(Table1[[#This Row],[Embarked]]="S",1,0)</f>
        <v>1</v>
      </c>
    </row>
    <row r="740" spans="1:17" x14ac:dyDescent="0.55000000000000004">
      <c r="A740">
        <v>110</v>
      </c>
      <c r="B740" t="s">
        <v>175</v>
      </c>
      <c r="C740">
        <v>371110</v>
      </c>
      <c r="E740" t="s">
        <v>17</v>
      </c>
      <c r="F740" t="s">
        <v>27</v>
      </c>
      <c r="H740">
        <v>1</v>
      </c>
      <c r="I740">
        <f>IF(Table1[[#This Row],[Sex]]="female",1,0)</f>
        <v>1</v>
      </c>
      <c r="J740">
        <f>IF(Table1[[#This Row],[Sex]]="male",1,0)</f>
        <v>0</v>
      </c>
      <c r="K740">
        <v>3</v>
      </c>
      <c r="L740">
        <v>1</v>
      </c>
      <c r="M740">
        <v>0</v>
      </c>
      <c r="N740">
        <v>24.15</v>
      </c>
      <c r="O740">
        <f>IF(Table1[[#This Row],[Embarked]]="C",1,0)</f>
        <v>0</v>
      </c>
      <c r="P740">
        <f>IF(Table1[[#This Row],[Embarked]]="Q",1,0)</f>
        <v>1</v>
      </c>
      <c r="Q740">
        <f>IF(Table1[[#This Row],[Embarked]]="S",1,0)</f>
        <v>0</v>
      </c>
    </row>
    <row r="741" spans="1:17" x14ac:dyDescent="0.55000000000000004">
      <c r="A741">
        <v>122</v>
      </c>
      <c r="B741" t="s">
        <v>191</v>
      </c>
      <c r="C741" t="s">
        <v>192</v>
      </c>
      <c r="E741" t="s">
        <v>13</v>
      </c>
      <c r="F741" t="s">
        <v>15</v>
      </c>
      <c r="H741">
        <v>0</v>
      </c>
      <c r="I741">
        <f>IF(Table1[[#This Row],[Sex]]="female",1,0)</f>
        <v>0</v>
      </c>
      <c r="J741">
        <f>IF(Table1[[#This Row],[Sex]]="male",1,0)</f>
        <v>1</v>
      </c>
      <c r="K741">
        <v>3</v>
      </c>
      <c r="L741">
        <v>0</v>
      </c>
      <c r="M741">
        <v>0</v>
      </c>
      <c r="N741">
        <v>8.0500000000000007</v>
      </c>
      <c r="O741">
        <f>IF(Table1[[#This Row],[Embarked]]="C",1,0)</f>
        <v>0</v>
      </c>
      <c r="P741">
        <f>IF(Table1[[#This Row],[Embarked]]="Q",1,0)</f>
        <v>0</v>
      </c>
      <c r="Q741">
        <f>IF(Table1[[#This Row],[Embarked]]="S",1,0)</f>
        <v>1</v>
      </c>
    </row>
    <row r="742" spans="1:17" x14ac:dyDescent="0.55000000000000004">
      <c r="A742">
        <v>127</v>
      </c>
      <c r="B742" t="s">
        <v>198</v>
      </c>
      <c r="C742">
        <v>370372</v>
      </c>
      <c r="E742" t="s">
        <v>13</v>
      </c>
      <c r="F742" t="s">
        <v>27</v>
      </c>
      <c r="H742">
        <v>0</v>
      </c>
      <c r="I742">
        <f>IF(Table1[[#This Row],[Sex]]="female",1,0)</f>
        <v>0</v>
      </c>
      <c r="J742">
        <f>IF(Table1[[#This Row],[Sex]]="male",1,0)</f>
        <v>1</v>
      </c>
      <c r="K742">
        <v>3</v>
      </c>
      <c r="L742">
        <v>0</v>
      </c>
      <c r="M742">
        <v>0</v>
      </c>
      <c r="N742">
        <v>7.75</v>
      </c>
      <c r="O742">
        <f>IF(Table1[[#This Row],[Embarked]]="C",1,0)</f>
        <v>0</v>
      </c>
      <c r="P742">
        <f>IF(Table1[[#This Row],[Embarked]]="Q",1,0)</f>
        <v>1</v>
      </c>
      <c r="Q742">
        <f>IF(Table1[[#This Row],[Embarked]]="S",1,0)</f>
        <v>0</v>
      </c>
    </row>
    <row r="743" spans="1:17" x14ac:dyDescent="0.55000000000000004">
      <c r="A743">
        <v>129</v>
      </c>
      <c r="B743" t="s">
        <v>201</v>
      </c>
      <c r="C743">
        <v>2668</v>
      </c>
      <c r="D743" t="s">
        <v>202</v>
      </c>
      <c r="E743" t="s">
        <v>17</v>
      </c>
      <c r="F743" t="s">
        <v>20</v>
      </c>
      <c r="H743">
        <v>1</v>
      </c>
      <c r="I743">
        <f>IF(Table1[[#This Row],[Sex]]="female",1,0)</f>
        <v>1</v>
      </c>
      <c r="J743">
        <f>IF(Table1[[#This Row],[Sex]]="male",1,0)</f>
        <v>0</v>
      </c>
      <c r="K743">
        <v>3</v>
      </c>
      <c r="L743">
        <v>1</v>
      </c>
      <c r="M743">
        <v>1</v>
      </c>
      <c r="N743">
        <v>22.3583</v>
      </c>
      <c r="O743">
        <f>IF(Table1[[#This Row],[Embarked]]="C",1,0)</f>
        <v>1</v>
      </c>
      <c r="P743">
        <f>IF(Table1[[#This Row],[Embarked]]="Q",1,0)</f>
        <v>0</v>
      </c>
      <c r="Q743">
        <f>IF(Table1[[#This Row],[Embarked]]="S",1,0)</f>
        <v>0</v>
      </c>
    </row>
    <row r="744" spans="1:17" x14ac:dyDescent="0.55000000000000004">
      <c r="A744">
        <v>141</v>
      </c>
      <c r="B744" t="s">
        <v>221</v>
      </c>
      <c r="C744">
        <v>2678</v>
      </c>
      <c r="E744" t="s">
        <v>17</v>
      </c>
      <c r="F744" t="s">
        <v>20</v>
      </c>
      <c r="H744">
        <v>0</v>
      </c>
      <c r="I744">
        <f>IF(Table1[[#This Row],[Sex]]="female",1,0)</f>
        <v>1</v>
      </c>
      <c r="J744">
        <f>IF(Table1[[#This Row],[Sex]]="male",1,0)</f>
        <v>0</v>
      </c>
      <c r="K744">
        <v>3</v>
      </c>
      <c r="L744">
        <v>0</v>
      </c>
      <c r="M744">
        <v>2</v>
      </c>
      <c r="N744">
        <v>15.245799999999999</v>
      </c>
      <c r="O744">
        <f>IF(Table1[[#This Row],[Embarked]]="C",1,0)</f>
        <v>1</v>
      </c>
      <c r="P744">
        <f>IF(Table1[[#This Row],[Embarked]]="Q",1,0)</f>
        <v>0</v>
      </c>
      <c r="Q744">
        <f>IF(Table1[[#This Row],[Embarked]]="S",1,0)</f>
        <v>0</v>
      </c>
    </row>
    <row r="745" spans="1:17" x14ac:dyDescent="0.55000000000000004">
      <c r="A745">
        <v>155</v>
      </c>
      <c r="B745" t="s">
        <v>242</v>
      </c>
      <c r="C745" t="s">
        <v>243</v>
      </c>
      <c r="E745" t="s">
        <v>13</v>
      </c>
      <c r="F745" t="s">
        <v>15</v>
      </c>
      <c r="H745">
        <v>0</v>
      </c>
      <c r="I745">
        <f>IF(Table1[[#This Row],[Sex]]="female",1,0)</f>
        <v>0</v>
      </c>
      <c r="J745">
        <f>IF(Table1[[#This Row],[Sex]]="male",1,0)</f>
        <v>1</v>
      </c>
      <c r="K745">
        <v>3</v>
      </c>
      <c r="L745">
        <v>0</v>
      </c>
      <c r="M745">
        <v>0</v>
      </c>
      <c r="N745">
        <v>7.3125</v>
      </c>
      <c r="O745">
        <f>IF(Table1[[#This Row],[Embarked]]="C",1,0)</f>
        <v>0</v>
      </c>
      <c r="P745">
        <f>IF(Table1[[#This Row],[Embarked]]="Q",1,0)</f>
        <v>0</v>
      </c>
      <c r="Q745">
        <f>IF(Table1[[#This Row],[Embarked]]="S",1,0)</f>
        <v>1</v>
      </c>
    </row>
    <row r="746" spans="1:17" x14ac:dyDescent="0.55000000000000004">
      <c r="A746">
        <v>159</v>
      </c>
      <c r="B746" t="s">
        <v>249</v>
      </c>
      <c r="C746">
        <v>315037</v>
      </c>
      <c r="E746" t="s">
        <v>13</v>
      </c>
      <c r="F746" t="s">
        <v>15</v>
      </c>
      <c r="H746">
        <v>0</v>
      </c>
      <c r="I746">
        <f>IF(Table1[[#This Row],[Sex]]="female",1,0)</f>
        <v>0</v>
      </c>
      <c r="J746">
        <f>IF(Table1[[#This Row],[Sex]]="male",1,0)</f>
        <v>1</v>
      </c>
      <c r="K746">
        <v>3</v>
      </c>
      <c r="L746">
        <v>0</v>
      </c>
      <c r="M746">
        <v>0</v>
      </c>
      <c r="N746">
        <v>8.6624999999999996</v>
      </c>
      <c r="O746">
        <f>IF(Table1[[#This Row],[Embarked]]="C",1,0)</f>
        <v>0</v>
      </c>
      <c r="P746">
        <f>IF(Table1[[#This Row],[Embarked]]="Q",1,0)</f>
        <v>0</v>
      </c>
      <c r="Q746">
        <f>IF(Table1[[#This Row],[Embarked]]="S",1,0)</f>
        <v>1</v>
      </c>
    </row>
    <row r="747" spans="1:17" x14ac:dyDescent="0.55000000000000004">
      <c r="A747">
        <v>160</v>
      </c>
      <c r="B747" t="s">
        <v>250</v>
      </c>
      <c r="C747" t="s">
        <v>251</v>
      </c>
      <c r="E747" t="s">
        <v>13</v>
      </c>
      <c r="F747" t="s">
        <v>15</v>
      </c>
      <c r="H747">
        <v>0</v>
      </c>
      <c r="I747">
        <f>IF(Table1[[#This Row],[Sex]]="female",1,0)</f>
        <v>0</v>
      </c>
      <c r="J747">
        <f>IF(Table1[[#This Row],[Sex]]="male",1,0)</f>
        <v>1</v>
      </c>
      <c r="K747">
        <v>3</v>
      </c>
      <c r="L747">
        <v>8</v>
      </c>
      <c r="M747">
        <v>2</v>
      </c>
      <c r="N747">
        <v>69.55</v>
      </c>
      <c r="O747">
        <f>IF(Table1[[#This Row],[Embarked]]="C",1,0)</f>
        <v>0</v>
      </c>
      <c r="P747">
        <f>IF(Table1[[#This Row],[Embarked]]="Q",1,0)</f>
        <v>0</v>
      </c>
      <c r="Q747">
        <f>IF(Table1[[#This Row],[Embarked]]="S",1,0)</f>
        <v>1</v>
      </c>
    </row>
    <row r="748" spans="1:17" x14ac:dyDescent="0.55000000000000004">
      <c r="A748">
        <v>167</v>
      </c>
      <c r="B748" t="s">
        <v>259</v>
      </c>
      <c r="C748">
        <v>113505</v>
      </c>
      <c r="D748" t="s">
        <v>260</v>
      </c>
      <c r="E748" t="s">
        <v>17</v>
      </c>
      <c r="F748" t="s">
        <v>15</v>
      </c>
      <c r="H748">
        <v>1</v>
      </c>
      <c r="I748">
        <f>IF(Table1[[#This Row],[Sex]]="female",1,0)</f>
        <v>1</v>
      </c>
      <c r="J748">
        <f>IF(Table1[[#This Row],[Sex]]="male",1,0)</f>
        <v>0</v>
      </c>
      <c r="K748">
        <v>1</v>
      </c>
      <c r="L748">
        <v>0</v>
      </c>
      <c r="M748">
        <v>1</v>
      </c>
      <c r="N748">
        <v>55</v>
      </c>
      <c r="O748">
        <f>IF(Table1[[#This Row],[Embarked]]="C",1,0)</f>
        <v>0</v>
      </c>
      <c r="P748">
        <f>IF(Table1[[#This Row],[Embarked]]="Q",1,0)</f>
        <v>0</v>
      </c>
      <c r="Q748">
        <f>IF(Table1[[#This Row],[Embarked]]="S",1,0)</f>
        <v>1</v>
      </c>
    </row>
    <row r="749" spans="1:17" x14ac:dyDescent="0.55000000000000004">
      <c r="A749">
        <v>169</v>
      </c>
      <c r="B749" t="s">
        <v>262</v>
      </c>
      <c r="C749" t="s">
        <v>263</v>
      </c>
      <c r="E749" t="s">
        <v>13</v>
      </c>
      <c r="F749" t="s">
        <v>15</v>
      </c>
      <c r="H749">
        <v>0</v>
      </c>
      <c r="I749">
        <f>IF(Table1[[#This Row],[Sex]]="female",1,0)</f>
        <v>0</v>
      </c>
      <c r="J749">
        <f>IF(Table1[[#This Row],[Sex]]="male",1,0)</f>
        <v>1</v>
      </c>
      <c r="K749">
        <v>1</v>
      </c>
      <c r="L749">
        <v>0</v>
      </c>
      <c r="M749">
        <v>0</v>
      </c>
      <c r="N749">
        <v>25.925000000000001</v>
      </c>
      <c r="O749">
        <f>IF(Table1[[#This Row],[Embarked]]="C",1,0)</f>
        <v>0</v>
      </c>
      <c r="P749">
        <f>IF(Table1[[#This Row],[Embarked]]="Q",1,0)</f>
        <v>0</v>
      </c>
      <c r="Q749">
        <f>IF(Table1[[#This Row],[Embarked]]="S",1,0)</f>
        <v>1</v>
      </c>
    </row>
    <row r="750" spans="1:17" x14ac:dyDescent="0.55000000000000004">
      <c r="A750">
        <v>177</v>
      </c>
      <c r="B750" t="s">
        <v>274</v>
      </c>
      <c r="C750">
        <v>4133</v>
      </c>
      <c r="E750" t="s">
        <v>13</v>
      </c>
      <c r="F750" t="s">
        <v>15</v>
      </c>
      <c r="H750">
        <v>0</v>
      </c>
      <c r="I750">
        <f>IF(Table1[[#This Row],[Sex]]="female",1,0)</f>
        <v>0</v>
      </c>
      <c r="J750">
        <f>IF(Table1[[#This Row],[Sex]]="male",1,0)</f>
        <v>1</v>
      </c>
      <c r="K750">
        <v>3</v>
      </c>
      <c r="L750">
        <v>3</v>
      </c>
      <c r="M750">
        <v>1</v>
      </c>
      <c r="N750">
        <v>25.466699999999999</v>
      </c>
      <c r="O750">
        <f>IF(Table1[[#This Row],[Embarked]]="C",1,0)</f>
        <v>0</v>
      </c>
      <c r="P750">
        <f>IF(Table1[[#This Row],[Embarked]]="Q",1,0)</f>
        <v>0</v>
      </c>
      <c r="Q750">
        <f>IF(Table1[[#This Row],[Embarked]]="S",1,0)</f>
        <v>1</v>
      </c>
    </row>
    <row r="751" spans="1:17" x14ac:dyDescent="0.55000000000000004">
      <c r="A751">
        <v>181</v>
      </c>
      <c r="B751" t="s">
        <v>281</v>
      </c>
      <c r="C751" t="s">
        <v>251</v>
      </c>
      <c r="E751" t="s">
        <v>17</v>
      </c>
      <c r="F751" t="s">
        <v>15</v>
      </c>
      <c r="H751">
        <v>0</v>
      </c>
      <c r="I751">
        <f>IF(Table1[[#This Row],[Sex]]="female",1,0)</f>
        <v>1</v>
      </c>
      <c r="J751">
        <f>IF(Table1[[#This Row],[Sex]]="male",1,0)</f>
        <v>0</v>
      </c>
      <c r="K751">
        <v>3</v>
      </c>
      <c r="L751">
        <v>8</v>
      </c>
      <c r="M751">
        <v>2</v>
      </c>
      <c r="N751">
        <v>69.55</v>
      </c>
      <c r="O751">
        <f>IF(Table1[[#This Row],[Embarked]]="C",1,0)</f>
        <v>0</v>
      </c>
      <c r="P751">
        <f>IF(Table1[[#This Row],[Embarked]]="Q",1,0)</f>
        <v>0</v>
      </c>
      <c r="Q751">
        <f>IF(Table1[[#This Row],[Embarked]]="S",1,0)</f>
        <v>1</v>
      </c>
    </row>
    <row r="752" spans="1:17" x14ac:dyDescent="0.55000000000000004">
      <c r="A752">
        <v>182</v>
      </c>
      <c r="B752" t="s">
        <v>282</v>
      </c>
      <c r="C752" t="s">
        <v>283</v>
      </c>
      <c r="E752" t="s">
        <v>13</v>
      </c>
      <c r="F752" t="s">
        <v>20</v>
      </c>
      <c r="H752">
        <v>0</v>
      </c>
      <c r="I752">
        <f>IF(Table1[[#This Row],[Sex]]="female",1,0)</f>
        <v>0</v>
      </c>
      <c r="J752">
        <f>IF(Table1[[#This Row],[Sex]]="male",1,0)</f>
        <v>1</v>
      </c>
      <c r="K752">
        <v>2</v>
      </c>
      <c r="L752">
        <v>0</v>
      </c>
      <c r="M752">
        <v>0</v>
      </c>
      <c r="N752">
        <v>15.05</v>
      </c>
      <c r="O752">
        <f>IF(Table1[[#This Row],[Embarked]]="C",1,0)</f>
        <v>1</v>
      </c>
      <c r="P752">
        <f>IF(Table1[[#This Row],[Embarked]]="Q",1,0)</f>
        <v>0</v>
      </c>
      <c r="Q752">
        <f>IF(Table1[[#This Row],[Embarked]]="S",1,0)</f>
        <v>0</v>
      </c>
    </row>
    <row r="753" spans="1:17" x14ac:dyDescent="0.55000000000000004">
      <c r="A753">
        <v>186</v>
      </c>
      <c r="B753" t="s">
        <v>288</v>
      </c>
      <c r="C753">
        <v>113767</v>
      </c>
      <c r="D753" t="s">
        <v>289</v>
      </c>
      <c r="E753" t="s">
        <v>13</v>
      </c>
      <c r="F753" t="s">
        <v>15</v>
      </c>
      <c r="H753">
        <v>0</v>
      </c>
      <c r="I753">
        <f>IF(Table1[[#This Row],[Sex]]="female",1,0)</f>
        <v>0</v>
      </c>
      <c r="J753">
        <f>IF(Table1[[#This Row],[Sex]]="male",1,0)</f>
        <v>1</v>
      </c>
      <c r="K753">
        <v>1</v>
      </c>
      <c r="L753">
        <v>0</v>
      </c>
      <c r="M753">
        <v>0</v>
      </c>
      <c r="N753">
        <v>50</v>
      </c>
      <c r="O753">
        <f>IF(Table1[[#This Row],[Embarked]]="C",1,0)</f>
        <v>0</v>
      </c>
      <c r="P753">
        <f>IF(Table1[[#This Row],[Embarked]]="Q",1,0)</f>
        <v>0</v>
      </c>
      <c r="Q753">
        <f>IF(Table1[[#This Row],[Embarked]]="S",1,0)</f>
        <v>1</v>
      </c>
    </row>
    <row r="754" spans="1:17" x14ac:dyDescent="0.55000000000000004">
      <c r="A754">
        <v>187</v>
      </c>
      <c r="B754" t="s">
        <v>290</v>
      </c>
      <c r="C754">
        <v>370365</v>
      </c>
      <c r="E754" t="s">
        <v>17</v>
      </c>
      <c r="F754" t="s">
        <v>27</v>
      </c>
      <c r="H754">
        <v>1</v>
      </c>
      <c r="I754">
        <f>IF(Table1[[#This Row],[Sex]]="female",1,0)</f>
        <v>1</v>
      </c>
      <c r="J754">
        <f>IF(Table1[[#This Row],[Sex]]="male",1,0)</f>
        <v>0</v>
      </c>
      <c r="K754">
        <v>3</v>
      </c>
      <c r="L754">
        <v>1</v>
      </c>
      <c r="M754">
        <v>0</v>
      </c>
      <c r="N754">
        <v>15.5</v>
      </c>
      <c r="O754">
        <f>IF(Table1[[#This Row],[Embarked]]="C",1,0)</f>
        <v>0</v>
      </c>
      <c r="P754">
        <f>IF(Table1[[#This Row],[Embarked]]="Q",1,0)</f>
        <v>1</v>
      </c>
      <c r="Q754">
        <f>IF(Table1[[#This Row],[Embarked]]="S",1,0)</f>
        <v>0</v>
      </c>
    </row>
    <row r="755" spans="1:17" x14ac:dyDescent="0.55000000000000004">
      <c r="A755">
        <v>197</v>
      </c>
      <c r="B755" t="s">
        <v>303</v>
      </c>
      <c r="C755">
        <v>368703</v>
      </c>
      <c r="E755" t="s">
        <v>13</v>
      </c>
      <c r="F755" t="s">
        <v>27</v>
      </c>
      <c r="H755">
        <v>0</v>
      </c>
      <c r="I755">
        <f>IF(Table1[[#This Row],[Sex]]="female",1,0)</f>
        <v>0</v>
      </c>
      <c r="J755">
        <f>IF(Table1[[#This Row],[Sex]]="male",1,0)</f>
        <v>1</v>
      </c>
      <c r="K755">
        <v>3</v>
      </c>
      <c r="L755">
        <v>0</v>
      </c>
      <c r="M755">
        <v>0</v>
      </c>
      <c r="N755">
        <v>7.75</v>
      </c>
      <c r="O755">
        <f>IF(Table1[[#This Row],[Embarked]]="C",1,0)</f>
        <v>0</v>
      </c>
      <c r="P755">
        <f>IF(Table1[[#This Row],[Embarked]]="Q",1,0)</f>
        <v>1</v>
      </c>
      <c r="Q755">
        <f>IF(Table1[[#This Row],[Embarked]]="S",1,0)</f>
        <v>0</v>
      </c>
    </row>
    <row r="756" spans="1:17" x14ac:dyDescent="0.55000000000000004">
      <c r="A756">
        <v>199</v>
      </c>
      <c r="B756" t="s">
        <v>305</v>
      </c>
      <c r="C756">
        <v>370370</v>
      </c>
      <c r="E756" t="s">
        <v>17</v>
      </c>
      <c r="F756" t="s">
        <v>27</v>
      </c>
      <c r="H756">
        <v>1</v>
      </c>
      <c r="I756">
        <f>IF(Table1[[#This Row],[Sex]]="female",1,0)</f>
        <v>1</v>
      </c>
      <c r="J756">
        <f>IF(Table1[[#This Row],[Sex]]="male",1,0)</f>
        <v>0</v>
      </c>
      <c r="K756">
        <v>3</v>
      </c>
      <c r="L756">
        <v>0</v>
      </c>
      <c r="M756">
        <v>0</v>
      </c>
      <c r="N756">
        <v>7.75</v>
      </c>
      <c r="O756">
        <f>IF(Table1[[#This Row],[Embarked]]="C",1,0)</f>
        <v>0</v>
      </c>
      <c r="P756">
        <f>IF(Table1[[#This Row],[Embarked]]="Q",1,0)</f>
        <v>1</v>
      </c>
      <c r="Q756">
        <f>IF(Table1[[#This Row],[Embarked]]="S",1,0)</f>
        <v>0</v>
      </c>
    </row>
    <row r="757" spans="1:17" x14ac:dyDescent="0.55000000000000004">
      <c r="A757">
        <v>202</v>
      </c>
      <c r="B757" t="s">
        <v>308</v>
      </c>
      <c r="C757" t="s">
        <v>251</v>
      </c>
      <c r="E757" t="s">
        <v>13</v>
      </c>
      <c r="F757" t="s">
        <v>15</v>
      </c>
      <c r="H757">
        <v>0</v>
      </c>
      <c r="I757">
        <f>IF(Table1[[#This Row],[Sex]]="female",1,0)</f>
        <v>0</v>
      </c>
      <c r="J757">
        <f>IF(Table1[[#This Row],[Sex]]="male",1,0)</f>
        <v>1</v>
      </c>
      <c r="K757">
        <v>3</v>
      </c>
      <c r="L757">
        <v>8</v>
      </c>
      <c r="M757">
        <v>2</v>
      </c>
      <c r="N757">
        <v>69.55</v>
      </c>
      <c r="O757">
        <f>IF(Table1[[#This Row],[Embarked]]="C",1,0)</f>
        <v>0</v>
      </c>
      <c r="P757">
        <f>IF(Table1[[#This Row],[Embarked]]="Q",1,0)</f>
        <v>0</v>
      </c>
      <c r="Q757">
        <f>IF(Table1[[#This Row],[Embarked]]="S",1,0)</f>
        <v>1</v>
      </c>
    </row>
    <row r="758" spans="1:17" x14ac:dyDescent="0.55000000000000004">
      <c r="A758">
        <v>215</v>
      </c>
      <c r="B758" t="s">
        <v>326</v>
      </c>
      <c r="C758">
        <v>367229</v>
      </c>
      <c r="E758" t="s">
        <v>13</v>
      </c>
      <c r="F758" t="s">
        <v>27</v>
      </c>
      <c r="H758">
        <v>0</v>
      </c>
      <c r="I758">
        <f>IF(Table1[[#This Row],[Sex]]="female",1,0)</f>
        <v>0</v>
      </c>
      <c r="J758">
        <f>IF(Table1[[#This Row],[Sex]]="male",1,0)</f>
        <v>1</v>
      </c>
      <c r="K758">
        <v>3</v>
      </c>
      <c r="L758">
        <v>1</v>
      </c>
      <c r="M758">
        <v>0</v>
      </c>
      <c r="N758">
        <v>7.75</v>
      </c>
      <c r="O758">
        <f>IF(Table1[[#This Row],[Embarked]]="C",1,0)</f>
        <v>0</v>
      </c>
      <c r="P758">
        <f>IF(Table1[[#This Row],[Embarked]]="Q",1,0)</f>
        <v>1</v>
      </c>
      <c r="Q758">
        <f>IF(Table1[[#This Row],[Embarked]]="S",1,0)</f>
        <v>0</v>
      </c>
    </row>
    <row r="759" spans="1:17" x14ac:dyDescent="0.55000000000000004">
      <c r="A759">
        <v>224</v>
      </c>
      <c r="B759" t="s">
        <v>340</v>
      </c>
      <c r="C759">
        <v>349234</v>
      </c>
      <c r="E759" t="s">
        <v>13</v>
      </c>
      <c r="F759" t="s">
        <v>15</v>
      </c>
      <c r="H759">
        <v>0</v>
      </c>
      <c r="I759">
        <f>IF(Table1[[#This Row],[Sex]]="female",1,0)</f>
        <v>0</v>
      </c>
      <c r="J759">
        <f>IF(Table1[[#This Row],[Sex]]="male",1,0)</f>
        <v>1</v>
      </c>
      <c r="K759">
        <v>3</v>
      </c>
      <c r="L759">
        <v>0</v>
      </c>
      <c r="M759">
        <v>0</v>
      </c>
      <c r="N759">
        <v>7.8958000000000004</v>
      </c>
      <c r="O759">
        <f>IF(Table1[[#This Row],[Embarked]]="C",1,0)</f>
        <v>0</v>
      </c>
      <c r="P759">
        <f>IF(Table1[[#This Row],[Embarked]]="Q",1,0)</f>
        <v>0</v>
      </c>
      <c r="Q759">
        <f>IF(Table1[[#This Row],[Embarked]]="S",1,0)</f>
        <v>1</v>
      </c>
    </row>
    <row r="760" spans="1:17" x14ac:dyDescent="0.55000000000000004">
      <c r="A760">
        <v>230</v>
      </c>
      <c r="B760" t="s">
        <v>350</v>
      </c>
      <c r="C760">
        <v>4133</v>
      </c>
      <c r="E760" t="s">
        <v>17</v>
      </c>
      <c r="F760" t="s">
        <v>15</v>
      </c>
      <c r="H760">
        <v>0</v>
      </c>
      <c r="I760">
        <f>IF(Table1[[#This Row],[Sex]]="female",1,0)</f>
        <v>1</v>
      </c>
      <c r="J760">
        <f>IF(Table1[[#This Row],[Sex]]="male",1,0)</f>
        <v>0</v>
      </c>
      <c r="K760">
        <v>3</v>
      </c>
      <c r="L760">
        <v>3</v>
      </c>
      <c r="M760">
        <v>1</v>
      </c>
      <c r="N760">
        <v>25.466699999999999</v>
      </c>
      <c r="O760">
        <f>IF(Table1[[#This Row],[Embarked]]="C",1,0)</f>
        <v>0</v>
      </c>
      <c r="P760">
        <f>IF(Table1[[#This Row],[Embarked]]="Q",1,0)</f>
        <v>0</v>
      </c>
      <c r="Q760">
        <f>IF(Table1[[#This Row],[Embarked]]="S",1,0)</f>
        <v>1</v>
      </c>
    </row>
    <row r="761" spans="1:17" x14ac:dyDescent="0.55000000000000004">
      <c r="A761">
        <v>236</v>
      </c>
      <c r="B761" t="s">
        <v>357</v>
      </c>
      <c r="C761" t="s">
        <v>358</v>
      </c>
      <c r="E761" t="s">
        <v>17</v>
      </c>
      <c r="F761" t="s">
        <v>15</v>
      </c>
      <c r="H761">
        <v>0</v>
      </c>
      <c r="I761">
        <f>IF(Table1[[#This Row],[Sex]]="female",1,0)</f>
        <v>1</v>
      </c>
      <c r="J761">
        <f>IF(Table1[[#This Row],[Sex]]="male",1,0)</f>
        <v>0</v>
      </c>
      <c r="K761">
        <v>3</v>
      </c>
      <c r="L761">
        <v>0</v>
      </c>
      <c r="M761">
        <v>0</v>
      </c>
      <c r="N761">
        <v>7.55</v>
      </c>
      <c r="O761">
        <f>IF(Table1[[#This Row],[Embarked]]="C",1,0)</f>
        <v>0</v>
      </c>
      <c r="P761">
        <f>IF(Table1[[#This Row],[Embarked]]="Q",1,0)</f>
        <v>0</v>
      </c>
      <c r="Q761">
        <f>IF(Table1[[#This Row],[Embarked]]="S",1,0)</f>
        <v>1</v>
      </c>
    </row>
    <row r="762" spans="1:17" x14ac:dyDescent="0.55000000000000004">
      <c r="A762">
        <v>241</v>
      </c>
      <c r="B762" t="s">
        <v>365</v>
      </c>
      <c r="C762">
        <v>2665</v>
      </c>
      <c r="E762" t="s">
        <v>17</v>
      </c>
      <c r="F762" t="s">
        <v>20</v>
      </c>
      <c r="H762">
        <v>0</v>
      </c>
      <c r="I762">
        <f>IF(Table1[[#This Row],[Sex]]="female",1,0)</f>
        <v>1</v>
      </c>
      <c r="J762">
        <f>IF(Table1[[#This Row],[Sex]]="male",1,0)</f>
        <v>0</v>
      </c>
      <c r="K762">
        <v>3</v>
      </c>
      <c r="L762">
        <v>1</v>
      </c>
      <c r="M762">
        <v>0</v>
      </c>
      <c r="N762">
        <v>14.4542</v>
      </c>
      <c r="O762">
        <f>IF(Table1[[#This Row],[Embarked]]="C",1,0)</f>
        <v>1</v>
      </c>
      <c r="P762">
        <f>IF(Table1[[#This Row],[Embarked]]="Q",1,0)</f>
        <v>0</v>
      </c>
      <c r="Q762">
        <f>IF(Table1[[#This Row],[Embarked]]="S",1,0)</f>
        <v>0</v>
      </c>
    </row>
    <row r="763" spans="1:17" x14ac:dyDescent="0.55000000000000004">
      <c r="A763">
        <v>242</v>
      </c>
      <c r="B763" t="s">
        <v>366</v>
      </c>
      <c r="C763">
        <v>367230</v>
      </c>
      <c r="E763" t="s">
        <v>17</v>
      </c>
      <c r="F763" t="s">
        <v>27</v>
      </c>
      <c r="H763">
        <v>1</v>
      </c>
      <c r="I763">
        <f>IF(Table1[[#This Row],[Sex]]="female",1,0)</f>
        <v>1</v>
      </c>
      <c r="J763">
        <f>IF(Table1[[#This Row],[Sex]]="male",1,0)</f>
        <v>0</v>
      </c>
      <c r="K763">
        <v>3</v>
      </c>
      <c r="L763">
        <v>1</v>
      </c>
      <c r="M763">
        <v>0</v>
      </c>
      <c r="N763">
        <v>15.5</v>
      </c>
      <c r="O763">
        <f>IF(Table1[[#This Row],[Embarked]]="C",1,0)</f>
        <v>0</v>
      </c>
      <c r="P763">
        <f>IF(Table1[[#This Row],[Embarked]]="Q",1,0)</f>
        <v>1</v>
      </c>
      <c r="Q763">
        <f>IF(Table1[[#This Row],[Embarked]]="S",1,0)</f>
        <v>0</v>
      </c>
    </row>
    <row r="764" spans="1:17" x14ac:dyDescent="0.55000000000000004">
      <c r="A764">
        <v>251</v>
      </c>
      <c r="B764" t="s">
        <v>379</v>
      </c>
      <c r="C764">
        <v>362316</v>
      </c>
      <c r="E764" t="s">
        <v>13</v>
      </c>
      <c r="F764" t="s">
        <v>15</v>
      </c>
      <c r="H764">
        <v>0</v>
      </c>
      <c r="I764">
        <f>IF(Table1[[#This Row],[Sex]]="female",1,0)</f>
        <v>0</v>
      </c>
      <c r="J764">
        <f>IF(Table1[[#This Row],[Sex]]="male",1,0)</f>
        <v>1</v>
      </c>
      <c r="K764">
        <v>3</v>
      </c>
      <c r="L764">
        <v>0</v>
      </c>
      <c r="M764">
        <v>0</v>
      </c>
      <c r="N764">
        <v>7.25</v>
      </c>
      <c r="O764">
        <f>IF(Table1[[#This Row],[Embarked]]="C",1,0)</f>
        <v>0</v>
      </c>
      <c r="P764">
        <f>IF(Table1[[#This Row],[Embarked]]="Q",1,0)</f>
        <v>0</v>
      </c>
      <c r="Q764">
        <f>IF(Table1[[#This Row],[Embarked]]="S",1,0)</f>
        <v>1</v>
      </c>
    </row>
    <row r="765" spans="1:17" x14ac:dyDescent="0.55000000000000004">
      <c r="A765">
        <v>257</v>
      </c>
      <c r="B765" t="s">
        <v>387</v>
      </c>
      <c r="C765" t="s">
        <v>388</v>
      </c>
      <c r="E765" t="s">
        <v>17</v>
      </c>
      <c r="F765" t="s">
        <v>20</v>
      </c>
      <c r="H765">
        <v>1</v>
      </c>
      <c r="I765">
        <f>IF(Table1[[#This Row],[Sex]]="female",1,0)</f>
        <v>1</v>
      </c>
      <c r="J765">
        <f>IF(Table1[[#This Row],[Sex]]="male",1,0)</f>
        <v>0</v>
      </c>
      <c r="K765">
        <v>1</v>
      </c>
      <c r="L765">
        <v>0</v>
      </c>
      <c r="M765">
        <v>0</v>
      </c>
      <c r="N765">
        <v>79.2</v>
      </c>
      <c r="O765">
        <f>IF(Table1[[#This Row],[Embarked]]="C",1,0)</f>
        <v>1</v>
      </c>
      <c r="P765">
        <f>IF(Table1[[#This Row],[Embarked]]="Q",1,0)</f>
        <v>0</v>
      </c>
      <c r="Q765">
        <f>IF(Table1[[#This Row],[Embarked]]="S",1,0)</f>
        <v>0</v>
      </c>
    </row>
    <row r="766" spans="1:17" x14ac:dyDescent="0.55000000000000004">
      <c r="A766">
        <v>261</v>
      </c>
      <c r="B766" t="s">
        <v>394</v>
      </c>
      <c r="C766">
        <v>384461</v>
      </c>
      <c r="E766" t="s">
        <v>13</v>
      </c>
      <c r="F766" t="s">
        <v>27</v>
      </c>
      <c r="H766">
        <v>0</v>
      </c>
      <c r="I766">
        <f>IF(Table1[[#This Row],[Sex]]="female",1,0)</f>
        <v>0</v>
      </c>
      <c r="J766">
        <f>IF(Table1[[#This Row],[Sex]]="male",1,0)</f>
        <v>1</v>
      </c>
      <c r="K766">
        <v>3</v>
      </c>
      <c r="L766">
        <v>0</v>
      </c>
      <c r="M766">
        <v>0</v>
      </c>
      <c r="N766">
        <v>7.75</v>
      </c>
      <c r="O766">
        <f>IF(Table1[[#This Row],[Embarked]]="C",1,0)</f>
        <v>0</v>
      </c>
      <c r="P766">
        <f>IF(Table1[[#This Row],[Embarked]]="Q",1,0)</f>
        <v>1</v>
      </c>
      <c r="Q766">
        <f>IF(Table1[[#This Row],[Embarked]]="S",1,0)</f>
        <v>0</v>
      </c>
    </row>
    <row r="767" spans="1:17" x14ac:dyDescent="0.55000000000000004">
      <c r="A767">
        <v>265</v>
      </c>
      <c r="B767" t="s">
        <v>400</v>
      </c>
      <c r="C767">
        <v>382649</v>
      </c>
      <c r="E767" t="s">
        <v>17</v>
      </c>
      <c r="F767" t="s">
        <v>27</v>
      </c>
      <c r="H767">
        <v>0</v>
      </c>
      <c r="I767">
        <f>IF(Table1[[#This Row],[Sex]]="female",1,0)</f>
        <v>1</v>
      </c>
      <c r="J767">
        <f>IF(Table1[[#This Row],[Sex]]="male",1,0)</f>
        <v>0</v>
      </c>
      <c r="K767">
        <v>3</v>
      </c>
      <c r="L767">
        <v>0</v>
      </c>
      <c r="M767">
        <v>0</v>
      </c>
      <c r="N767">
        <v>7.75</v>
      </c>
      <c r="O767">
        <f>IF(Table1[[#This Row],[Embarked]]="C",1,0)</f>
        <v>0</v>
      </c>
      <c r="P767">
        <f>IF(Table1[[#This Row],[Embarked]]="Q",1,0)</f>
        <v>1</v>
      </c>
      <c r="Q767">
        <f>IF(Table1[[#This Row],[Embarked]]="S",1,0)</f>
        <v>0</v>
      </c>
    </row>
    <row r="768" spans="1:17" x14ac:dyDescent="0.55000000000000004">
      <c r="A768">
        <v>271</v>
      </c>
      <c r="B768" t="s">
        <v>411</v>
      </c>
      <c r="C768">
        <v>113798</v>
      </c>
      <c r="E768" t="s">
        <v>13</v>
      </c>
      <c r="F768" t="s">
        <v>15</v>
      </c>
      <c r="H768">
        <v>0</v>
      </c>
      <c r="I768">
        <f>IF(Table1[[#This Row],[Sex]]="female",1,0)</f>
        <v>0</v>
      </c>
      <c r="J768">
        <f>IF(Table1[[#This Row],[Sex]]="male",1,0)</f>
        <v>1</v>
      </c>
      <c r="K768">
        <v>1</v>
      </c>
      <c r="L768">
        <v>0</v>
      </c>
      <c r="M768">
        <v>0</v>
      </c>
      <c r="N768">
        <v>31</v>
      </c>
      <c r="O768">
        <f>IF(Table1[[#This Row],[Embarked]]="C",1,0)</f>
        <v>0</v>
      </c>
      <c r="P768">
        <f>IF(Table1[[#This Row],[Embarked]]="Q",1,0)</f>
        <v>0</v>
      </c>
      <c r="Q768">
        <f>IF(Table1[[#This Row],[Embarked]]="S",1,0)</f>
        <v>1</v>
      </c>
    </row>
    <row r="769" spans="1:17" x14ac:dyDescent="0.55000000000000004">
      <c r="A769">
        <v>275</v>
      </c>
      <c r="B769" t="s">
        <v>417</v>
      </c>
      <c r="C769">
        <v>370375</v>
      </c>
      <c r="E769" t="s">
        <v>17</v>
      </c>
      <c r="F769" t="s">
        <v>27</v>
      </c>
      <c r="H769">
        <v>1</v>
      </c>
      <c r="I769">
        <f>IF(Table1[[#This Row],[Sex]]="female",1,0)</f>
        <v>1</v>
      </c>
      <c r="J769">
        <f>IF(Table1[[#This Row],[Sex]]="male",1,0)</f>
        <v>0</v>
      </c>
      <c r="K769">
        <v>3</v>
      </c>
      <c r="L769">
        <v>0</v>
      </c>
      <c r="M769">
        <v>0</v>
      </c>
      <c r="N769">
        <v>7.75</v>
      </c>
      <c r="O769">
        <f>IF(Table1[[#This Row],[Embarked]]="C",1,0)</f>
        <v>0</v>
      </c>
      <c r="P769">
        <f>IF(Table1[[#This Row],[Embarked]]="Q",1,0)</f>
        <v>1</v>
      </c>
      <c r="Q769">
        <f>IF(Table1[[#This Row],[Embarked]]="S",1,0)</f>
        <v>0</v>
      </c>
    </row>
    <row r="770" spans="1:17" x14ac:dyDescent="0.55000000000000004">
      <c r="A770">
        <v>278</v>
      </c>
      <c r="B770" t="s">
        <v>421</v>
      </c>
      <c r="C770">
        <v>239853</v>
      </c>
      <c r="E770" t="s">
        <v>13</v>
      </c>
      <c r="F770" t="s">
        <v>15</v>
      </c>
      <c r="H770">
        <v>0</v>
      </c>
      <c r="I770">
        <f>IF(Table1[[#This Row],[Sex]]="female",1,0)</f>
        <v>0</v>
      </c>
      <c r="J770">
        <f>IF(Table1[[#This Row],[Sex]]="male",1,0)</f>
        <v>1</v>
      </c>
      <c r="K770">
        <v>2</v>
      </c>
      <c r="L770">
        <v>0</v>
      </c>
      <c r="M770">
        <v>0</v>
      </c>
      <c r="N770">
        <v>0</v>
      </c>
      <c r="O770">
        <f>IF(Table1[[#This Row],[Embarked]]="C",1,0)</f>
        <v>0</v>
      </c>
      <c r="P770">
        <f>IF(Table1[[#This Row],[Embarked]]="Q",1,0)</f>
        <v>0</v>
      </c>
      <c r="Q770">
        <f>IF(Table1[[#This Row],[Embarked]]="S",1,0)</f>
        <v>1</v>
      </c>
    </row>
    <row r="771" spans="1:17" x14ac:dyDescent="0.55000000000000004">
      <c r="A771">
        <v>285</v>
      </c>
      <c r="B771" t="s">
        <v>430</v>
      </c>
      <c r="C771">
        <v>113056</v>
      </c>
      <c r="D771" t="s">
        <v>431</v>
      </c>
      <c r="E771" t="s">
        <v>13</v>
      </c>
      <c r="F771" t="s">
        <v>15</v>
      </c>
      <c r="H771">
        <v>0</v>
      </c>
      <c r="I771">
        <f>IF(Table1[[#This Row],[Sex]]="female",1,0)</f>
        <v>0</v>
      </c>
      <c r="J771">
        <f>IF(Table1[[#This Row],[Sex]]="male",1,0)</f>
        <v>1</v>
      </c>
      <c r="K771">
        <v>1</v>
      </c>
      <c r="L771">
        <v>0</v>
      </c>
      <c r="M771">
        <v>0</v>
      </c>
      <c r="N771">
        <v>26</v>
      </c>
      <c r="O771">
        <f>IF(Table1[[#This Row],[Embarked]]="C",1,0)</f>
        <v>0</v>
      </c>
      <c r="P771">
        <f>IF(Table1[[#This Row],[Embarked]]="Q",1,0)</f>
        <v>0</v>
      </c>
      <c r="Q771">
        <f>IF(Table1[[#This Row],[Embarked]]="S",1,0)</f>
        <v>1</v>
      </c>
    </row>
    <row r="772" spans="1:17" x14ac:dyDescent="0.55000000000000004">
      <c r="A772">
        <v>296</v>
      </c>
      <c r="B772" t="s">
        <v>445</v>
      </c>
      <c r="C772" t="s">
        <v>446</v>
      </c>
      <c r="E772" t="s">
        <v>13</v>
      </c>
      <c r="F772" t="s">
        <v>20</v>
      </c>
      <c r="H772">
        <v>0</v>
      </c>
      <c r="I772">
        <f>IF(Table1[[#This Row],[Sex]]="female",1,0)</f>
        <v>0</v>
      </c>
      <c r="J772">
        <f>IF(Table1[[#This Row],[Sex]]="male",1,0)</f>
        <v>1</v>
      </c>
      <c r="K772">
        <v>1</v>
      </c>
      <c r="L772">
        <v>0</v>
      </c>
      <c r="M772">
        <v>0</v>
      </c>
      <c r="N772">
        <v>27.720800000000001</v>
      </c>
      <c r="O772">
        <f>IF(Table1[[#This Row],[Embarked]]="C",1,0)</f>
        <v>1</v>
      </c>
      <c r="P772">
        <f>IF(Table1[[#This Row],[Embarked]]="Q",1,0)</f>
        <v>0</v>
      </c>
      <c r="Q772">
        <f>IF(Table1[[#This Row],[Embarked]]="S",1,0)</f>
        <v>0</v>
      </c>
    </row>
    <row r="773" spans="1:17" x14ac:dyDescent="0.55000000000000004">
      <c r="A773">
        <v>299</v>
      </c>
      <c r="B773" t="s">
        <v>450</v>
      </c>
      <c r="C773">
        <v>19988</v>
      </c>
      <c r="D773" t="s">
        <v>451</v>
      </c>
      <c r="E773" t="s">
        <v>13</v>
      </c>
      <c r="F773" t="s">
        <v>15</v>
      </c>
      <c r="H773">
        <v>1</v>
      </c>
      <c r="I773">
        <f>IF(Table1[[#This Row],[Sex]]="female",1,0)</f>
        <v>0</v>
      </c>
      <c r="J773">
        <f>IF(Table1[[#This Row],[Sex]]="male",1,0)</f>
        <v>1</v>
      </c>
      <c r="K773">
        <v>1</v>
      </c>
      <c r="L773">
        <v>0</v>
      </c>
      <c r="M773">
        <v>0</v>
      </c>
      <c r="N773">
        <v>30.5</v>
      </c>
      <c r="O773">
        <f>IF(Table1[[#This Row],[Embarked]]="C",1,0)</f>
        <v>0</v>
      </c>
      <c r="P773">
        <f>IF(Table1[[#This Row],[Embarked]]="Q",1,0)</f>
        <v>0</v>
      </c>
      <c r="Q773">
        <f>IF(Table1[[#This Row],[Embarked]]="S",1,0)</f>
        <v>1</v>
      </c>
    </row>
    <row r="774" spans="1:17" x14ac:dyDescent="0.55000000000000004">
      <c r="A774">
        <v>301</v>
      </c>
      <c r="B774" t="s">
        <v>453</v>
      </c>
      <c r="C774">
        <v>9234</v>
      </c>
      <c r="E774" t="s">
        <v>17</v>
      </c>
      <c r="F774" t="s">
        <v>27</v>
      </c>
      <c r="H774">
        <v>1</v>
      </c>
      <c r="I774">
        <f>IF(Table1[[#This Row],[Sex]]="female",1,0)</f>
        <v>1</v>
      </c>
      <c r="J774">
        <f>IF(Table1[[#This Row],[Sex]]="male",1,0)</f>
        <v>0</v>
      </c>
      <c r="K774">
        <v>3</v>
      </c>
      <c r="L774">
        <v>0</v>
      </c>
      <c r="M774">
        <v>0</v>
      </c>
      <c r="N774">
        <v>7.75</v>
      </c>
      <c r="O774">
        <f>IF(Table1[[#This Row],[Embarked]]="C",1,0)</f>
        <v>0</v>
      </c>
      <c r="P774">
        <f>IF(Table1[[#This Row],[Embarked]]="Q",1,0)</f>
        <v>1</v>
      </c>
      <c r="Q774">
        <f>IF(Table1[[#This Row],[Embarked]]="S",1,0)</f>
        <v>0</v>
      </c>
    </row>
    <row r="775" spans="1:17" x14ac:dyDescent="0.55000000000000004">
      <c r="A775">
        <v>302</v>
      </c>
      <c r="B775" t="s">
        <v>454</v>
      </c>
      <c r="C775">
        <v>367226</v>
      </c>
      <c r="E775" t="s">
        <v>13</v>
      </c>
      <c r="F775" t="s">
        <v>27</v>
      </c>
      <c r="H775">
        <v>1</v>
      </c>
      <c r="I775">
        <f>IF(Table1[[#This Row],[Sex]]="female",1,0)</f>
        <v>0</v>
      </c>
      <c r="J775">
        <f>IF(Table1[[#This Row],[Sex]]="male",1,0)</f>
        <v>1</v>
      </c>
      <c r="K775">
        <v>3</v>
      </c>
      <c r="L775">
        <v>2</v>
      </c>
      <c r="M775">
        <v>0</v>
      </c>
      <c r="N775">
        <v>23.25</v>
      </c>
      <c r="O775">
        <f>IF(Table1[[#This Row],[Embarked]]="C",1,0)</f>
        <v>0</v>
      </c>
      <c r="P775">
        <f>IF(Table1[[#This Row],[Embarked]]="Q",1,0)</f>
        <v>1</v>
      </c>
      <c r="Q775">
        <f>IF(Table1[[#This Row],[Embarked]]="S",1,0)</f>
        <v>0</v>
      </c>
    </row>
    <row r="776" spans="1:17" x14ac:dyDescent="0.55000000000000004">
      <c r="A776">
        <v>304</v>
      </c>
      <c r="B776" t="s">
        <v>456</v>
      </c>
      <c r="C776">
        <v>226593</v>
      </c>
      <c r="D776" t="s">
        <v>195</v>
      </c>
      <c r="E776" t="s">
        <v>17</v>
      </c>
      <c r="F776" t="s">
        <v>27</v>
      </c>
      <c r="H776">
        <v>1</v>
      </c>
      <c r="I776">
        <f>IF(Table1[[#This Row],[Sex]]="female",1,0)</f>
        <v>1</v>
      </c>
      <c r="J776">
        <f>IF(Table1[[#This Row],[Sex]]="male",1,0)</f>
        <v>0</v>
      </c>
      <c r="K776">
        <v>2</v>
      </c>
      <c r="L776">
        <v>0</v>
      </c>
      <c r="M776">
        <v>0</v>
      </c>
      <c r="N776">
        <v>12.35</v>
      </c>
      <c r="O776">
        <f>IF(Table1[[#This Row],[Embarked]]="C",1,0)</f>
        <v>0</v>
      </c>
      <c r="P776">
        <f>IF(Table1[[#This Row],[Embarked]]="Q",1,0)</f>
        <v>1</v>
      </c>
      <c r="Q776">
        <f>IF(Table1[[#This Row],[Embarked]]="S",1,0)</f>
        <v>0</v>
      </c>
    </row>
    <row r="777" spans="1:17" x14ac:dyDescent="0.55000000000000004">
      <c r="A777">
        <v>305</v>
      </c>
      <c r="B777" t="s">
        <v>457</v>
      </c>
      <c r="C777" t="s">
        <v>458</v>
      </c>
      <c r="E777" t="s">
        <v>13</v>
      </c>
      <c r="F777" t="s">
        <v>15</v>
      </c>
      <c r="H777">
        <v>0</v>
      </c>
      <c r="I777">
        <f>IF(Table1[[#This Row],[Sex]]="female",1,0)</f>
        <v>0</v>
      </c>
      <c r="J777">
        <f>IF(Table1[[#This Row],[Sex]]="male",1,0)</f>
        <v>1</v>
      </c>
      <c r="K777">
        <v>3</v>
      </c>
      <c r="L777">
        <v>0</v>
      </c>
      <c r="M777">
        <v>0</v>
      </c>
      <c r="N777">
        <v>8.0500000000000007</v>
      </c>
      <c r="O777">
        <f>IF(Table1[[#This Row],[Embarked]]="C",1,0)</f>
        <v>0</v>
      </c>
      <c r="P777">
        <f>IF(Table1[[#This Row],[Embarked]]="Q",1,0)</f>
        <v>0</v>
      </c>
      <c r="Q777">
        <f>IF(Table1[[#This Row],[Embarked]]="S",1,0)</f>
        <v>1</v>
      </c>
    </row>
    <row r="778" spans="1:17" x14ac:dyDescent="0.55000000000000004">
      <c r="A778">
        <v>307</v>
      </c>
      <c r="B778" t="s">
        <v>460</v>
      </c>
      <c r="C778">
        <v>17421</v>
      </c>
      <c r="E778" t="s">
        <v>17</v>
      </c>
      <c r="F778" t="s">
        <v>20</v>
      </c>
      <c r="H778">
        <v>1</v>
      </c>
      <c r="I778">
        <f>IF(Table1[[#This Row],[Sex]]="female",1,0)</f>
        <v>1</v>
      </c>
      <c r="J778">
        <f>IF(Table1[[#This Row],[Sex]]="male",1,0)</f>
        <v>0</v>
      </c>
      <c r="K778">
        <v>1</v>
      </c>
      <c r="L778">
        <v>0</v>
      </c>
      <c r="M778">
        <v>0</v>
      </c>
      <c r="N778">
        <v>110.88330000000001</v>
      </c>
      <c r="O778">
        <f>IF(Table1[[#This Row],[Embarked]]="C",1,0)</f>
        <v>1</v>
      </c>
      <c r="P778">
        <f>IF(Table1[[#This Row],[Embarked]]="Q",1,0)</f>
        <v>0</v>
      </c>
      <c r="Q778">
        <f>IF(Table1[[#This Row],[Embarked]]="S",1,0)</f>
        <v>0</v>
      </c>
    </row>
    <row r="779" spans="1:17" x14ac:dyDescent="0.55000000000000004">
      <c r="A779">
        <v>325</v>
      </c>
      <c r="B779" t="s">
        <v>490</v>
      </c>
      <c r="C779" t="s">
        <v>251</v>
      </c>
      <c r="E779" t="s">
        <v>13</v>
      </c>
      <c r="F779" t="s">
        <v>15</v>
      </c>
      <c r="H779">
        <v>0</v>
      </c>
      <c r="I779">
        <f>IF(Table1[[#This Row],[Sex]]="female",1,0)</f>
        <v>0</v>
      </c>
      <c r="J779">
        <f>IF(Table1[[#This Row],[Sex]]="male",1,0)</f>
        <v>1</v>
      </c>
      <c r="K779">
        <v>3</v>
      </c>
      <c r="L779">
        <v>8</v>
      </c>
      <c r="M779">
        <v>2</v>
      </c>
      <c r="N779">
        <v>69.55</v>
      </c>
      <c r="O779">
        <f>IF(Table1[[#This Row],[Embarked]]="C",1,0)</f>
        <v>0</v>
      </c>
      <c r="P779">
        <f>IF(Table1[[#This Row],[Embarked]]="Q",1,0)</f>
        <v>0</v>
      </c>
      <c r="Q779">
        <f>IF(Table1[[#This Row],[Embarked]]="S",1,0)</f>
        <v>1</v>
      </c>
    </row>
    <row r="780" spans="1:17" x14ac:dyDescent="0.55000000000000004">
      <c r="A780">
        <v>331</v>
      </c>
      <c r="B780" t="s">
        <v>498</v>
      </c>
      <c r="C780">
        <v>367226</v>
      </c>
      <c r="E780" t="s">
        <v>17</v>
      </c>
      <c r="F780" t="s">
        <v>27</v>
      </c>
      <c r="H780">
        <v>1</v>
      </c>
      <c r="I780">
        <f>IF(Table1[[#This Row],[Sex]]="female",1,0)</f>
        <v>1</v>
      </c>
      <c r="J780">
        <f>IF(Table1[[#This Row],[Sex]]="male",1,0)</f>
        <v>0</v>
      </c>
      <c r="K780">
        <v>3</v>
      </c>
      <c r="L780">
        <v>2</v>
      </c>
      <c r="M780">
        <v>0</v>
      </c>
      <c r="N780">
        <v>23.25</v>
      </c>
      <c r="O780">
        <f>IF(Table1[[#This Row],[Embarked]]="C",1,0)</f>
        <v>0</v>
      </c>
      <c r="P780">
        <f>IF(Table1[[#This Row],[Embarked]]="Q",1,0)</f>
        <v>1</v>
      </c>
      <c r="Q780">
        <f>IF(Table1[[#This Row],[Embarked]]="S",1,0)</f>
        <v>0</v>
      </c>
    </row>
    <row r="781" spans="1:17" x14ac:dyDescent="0.55000000000000004">
      <c r="A781">
        <v>335</v>
      </c>
      <c r="B781" t="s">
        <v>504</v>
      </c>
      <c r="C781" t="s">
        <v>505</v>
      </c>
      <c r="E781" t="s">
        <v>17</v>
      </c>
      <c r="F781" t="s">
        <v>15</v>
      </c>
      <c r="H781">
        <v>1</v>
      </c>
      <c r="I781">
        <f>IF(Table1[[#This Row],[Sex]]="female",1,0)</f>
        <v>1</v>
      </c>
      <c r="J781">
        <f>IF(Table1[[#This Row],[Sex]]="male",1,0)</f>
        <v>0</v>
      </c>
      <c r="K781">
        <v>1</v>
      </c>
      <c r="L781">
        <v>1</v>
      </c>
      <c r="M781">
        <v>0</v>
      </c>
      <c r="N781">
        <v>133.65</v>
      </c>
      <c r="O781">
        <f>IF(Table1[[#This Row],[Embarked]]="C",1,0)</f>
        <v>0</v>
      </c>
      <c r="P781">
        <f>IF(Table1[[#This Row],[Embarked]]="Q",1,0)</f>
        <v>0</v>
      </c>
      <c r="Q781">
        <f>IF(Table1[[#This Row],[Embarked]]="S",1,0)</f>
        <v>1</v>
      </c>
    </row>
    <row r="782" spans="1:17" x14ac:dyDescent="0.55000000000000004">
      <c r="A782">
        <v>336</v>
      </c>
      <c r="B782" t="s">
        <v>506</v>
      </c>
      <c r="C782">
        <v>349225</v>
      </c>
      <c r="E782" t="s">
        <v>13</v>
      </c>
      <c r="F782" t="s">
        <v>15</v>
      </c>
      <c r="H782">
        <v>0</v>
      </c>
      <c r="I782">
        <f>IF(Table1[[#This Row],[Sex]]="female",1,0)</f>
        <v>0</v>
      </c>
      <c r="J782">
        <f>IF(Table1[[#This Row],[Sex]]="male",1,0)</f>
        <v>1</v>
      </c>
      <c r="K782">
        <v>3</v>
      </c>
      <c r="L782">
        <v>0</v>
      </c>
      <c r="M782">
        <v>0</v>
      </c>
      <c r="N782">
        <v>7.8958000000000004</v>
      </c>
      <c r="O782">
        <f>IF(Table1[[#This Row],[Embarked]]="C",1,0)</f>
        <v>0</v>
      </c>
      <c r="P782">
        <f>IF(Table1[[#This Row],[Embarked]]="Q",1,0)</f>
        <v>0</v>
      </c>
      <c r="Q782">
        <f>IF(Table1[[#This Row],[Embarked]]="S",1,0)</f>
        <v>1</v>
      </c>
    </row>
    <row r="783" spans="1:17" x14ac:dyDescent="0.55000000000000004">
      <c r="A783">
        <v>348</v>
      </c>
      <c r="B783" t="s">
        <v>520</v>
      </c>
      <c r="C783">
        <v>386525</v>
      </c>
      <c r="E783" t="s">
        <v>17</v>
      </c>
      <c r="F783" t="s">
        <v>15</v>
      </c>
      <c r="H783">
        <v>1</v>
      </c>
      <c r="I783">
        <f>IF(Table1[[#This Row],[Sex]]="female",1,0)</f>
        <v>1</v>
      </c>
      <c r="J783">
        <f>IF(Table1[[#This Row],[Sex]]="male",1,0)</f>
        <v>0</v>
      </c>
      <c r="K783">
        <v>3</v>
      </c>
      <c r="L783">
        <v>1</v>
      </c>
      <c r="M783">
        <v>0</v>
      </c>
      <c r="N783">
        <v>16.100000000000001</v>
      </c>
      <c r="O783">
        <f>IF(Table1[[#This Row],[Embarked]]="C",1,0)</f>
        <v>0</v>
      </c>
      <c r="P783">
        <f>IF(Table1[[#This Row],[Embarked]]="Q",1,0)</f>
        <v>0</v>
      </c>
      <c r="Q783">
        <f>IF(Table1[[#This Row],[Embarked]]="S",1,0)</f>
        <v>1</v>
      </c>
    </row>
    <row r="784" spans="1:17" x14ac:dyDescent="0.55000000000000004">
      <c r="A784">
        <v>352</v>
      </c>
      <c r="B784" t="s">
        <v>525</v>
      </c>
      <c r="C784">
        <v>113510</v>
      </c>
      <c r="D784" t="s">
        <v>526</v>
      </c>
      <c r="E784" t="s">
        <v>13</v>
      </c>
      <c r="F784" t="s">
        <v>15</v>
      </c>
      <c r="H784">
        <v>0</v>
      </c>
      <c r="I784">
        <f>IF(Table1[[#This Row],[Sex]]="female",1,0)</f>
        <v>0</v>
      </c>
      <c r="J784">
        <f>IF(Table1[[#This Row],[Sex]]="male",1,0)</f>
        <v>1</v>
      </c>
      <c r="K784">
        <v>1</v>
      </c>
      <c r="L784">
        <v>0</v>
      </c>
      <c r="M784">
        <v>0</v>
      </c>
      <c r="N784">
        <v>35</v>
      </c>
      <c r="O784">
        <f>IF(Table1[[#This Row],[Embarked]]="C",1,0)</f>
        <v>0</v>
      </c>
      <c r="P784">
        <f>IF(Table1[[#This Row],[Embarked]]="Q",1,0)</f>
        <v>0</v>
      </c>
      <c r="Q784">
        <f>IF(Table1[[#This Row],[Embarked]]="S",1,0)</f>
        <v>1</v>
      </c>
    </row>
    <row r="785" spans="1:17" x14ac:dyDescent="0.55000000000000004">
      <c r="A785">
        <v>355</v>
      </c>
      <c r="B785" t="s">
        <v>529</v>
      </c>
      <c r="C785">
        <v>2647</v>
      </c>
      <c r="E785" t="s">
        <v>13</v>
      </c>
      <c r="F785" t="s">
        <v>20</v>
      </c>
      <c r="H785">
        <v>0</v>
      </c>
      <c r="I785">
        <f>IF(Table1[[#This Row],[Sex]]="female",1,0)</f>
        <v>0</v>
      </c>
      <c r="J785">
        <f>IF(Table1[[#This Row],[Sex]]="male",1,0)</f>
        <v>1</v>
      </c>
      <c r="K785">
        <v>3</v>
      </c>
      <c r="L785">
        <v>0</v>
      </c>
      <c r="M785">
        <v>0</v>
      </c>
      <c r="N785">
        <v>7.2249999999999996</v>
      </c>
      <c r="O785">
        <f>IF(Table1[[#This Row],[Embarked]]="C",1,0)</f>
        <v>1</v>
      </c>
      <c r="P785">
        <f>IF(Table1[[#This Row],[Embarked]]="Q",1,0)</f>
        <v>0</v>
      </c>
      <c r="Q785">
        <f>IF(Table1[[#This Row],[Embarked]]="S",1,0)</f>
        <v>0</v>
      </c>
    </row>
    <row r="786" spans="1:17" x14ac:dyDescent="0.55000000000000004">
      <c r="A786">
        <v>359</v>
      </c>
      <c r="B786" t="s">
        <v>533</v>
      </c>
      <c r="C786">
        <v>330931</v>
      </c>
      <c r="E786" t="s">
        <v>17</v>
      </c>
      <c r="F786" t="s">
        <v>27</v>
      </c>
      <c r="H786">
        <v>1</v>
      </c>
      <c r="I786">
        <f>IF(Table1[[#This Row],[Sex]]="female",1,0)</f>
        <v>1</v>
      </c>
      <c r="J786">
        <f>IF(Table1[[#This Row],[Sex]]="male",1,0)</f>
        <v>0</v>
      </c>
      <c r="K786">
        <v>3</v>
      </c>
      <c r="L786">
        <v>0</v>
      </c>
      <c r="M786">
        <v>0</v>
      </c>
      <c r="N786">
        <v>7.8792</v>
      </c>
      <c r="O786">
        <f>IF(Table1[[#This Row],[Embarked]]="C",1,0)</f>
        <v>0</v>
      </c>
      <c r="P786">
        <f>IF(Table1[[#This Row],[Embarked]]="Q",1,0)</f>
        <v>1</v>
      </c>
      <c r="Q786">
        <f>IF(Table1[[#This Row],[Embarked]]="S",1,0)</f>
        <v>0</v>
      </c>
    </row>
    <row r="787" spans="1:17" x14ac:dyDescent="0.55000000000000004">
      <c r="A787">
        <v>360</v>
      </c>
      <c r="B787" t="s">
        <v>534</v>
      </c>
      <c r="C787">
        <v>330980</v>
      </c>
      <c r="E787" t="s">
        <v>17</v>
      </c>
      <c r="F787" t="s">
        <v>27</v>
      </c>
      <c r="H787">
        <v>1</v>
      </c>
      <c r="I787">
        <f>IF(Table1[[#This Row],[Sex]]="female",1,0)</f>
        <v>1</v>
      </c>
      <c r="J787">
        <f>IF(Table1[[#This Row],[Sex]]="male",1,0)</f>
        <v>0</v>
      </c>
      <c r="K787">
        <v>3</v>
      </c>
      <c r="L787">
        <v>0</v>
      </c>
      <c r="M787">
        <v>0</v>
      </c>
      <c r="N787">
        <v>7.8792</v>
      </c>
      <c r="O787">
        <f>IF(Table1[[#This Row],[Embarked]]="C",1,0)</f>
        <v>0</v>
      </c>
      <c r="P787">
        <f>IF(Table1[[#This Row],[Embarked]]="Q",1,0)</f>
        <v>1</v>
      </c>
      <c r="Q787">
        <f>IF(Table1[[#This Row],[Embarked]]="S",1,0)</f>
        <v>0</v>
      </c>
    </row>
    <row r="788" spans="1:17" x14ac:dyDescent="0.55000000000000004">
      <c r="A788">
        <v>365</v>
      </c>
      <c r="B788" t="s">
        <v>541</v>
      </c>
      <c r="C788">
        <v>370365</v>
      </c>
      <c r="E788" t="s">
        <v>13</v>
      </c>
      <c r="F788" t="s">
        <v>27</v>
      </c>
      <c r="H788">
        <v>0</v>
      </c>
      <c r="I788">
        <f>IF(Table1[[#This Row],[Sex]]="female",1,0)</f>
        <v>0</v>
      </c>
      <c r="J788">
        <f>IF(Table1[[#This Row],[Sex]]="male",1,0)</f>
        <v>1</v>
      </c>
      <c r="K788">
        <v>3</v>
      </c>
      <c r="L788">
        <v>1</v>
      </c>
      <c r="M788">
        <v>0</v>
      </c>
      <c r="N788">
        <v>15.5</v>
      </c>
      <c r="O788">
        <f>IF(Table1[[#This Row],[Embarked]]="C",1,0)</f>
        <v>0</v>
      </c>
      <c r="P788">
        <f>IF(Table1[[#This Row],[Embarked]]="Q",1,0)</f>
        <v>1</v>
      </c>
      <c r="Q788">
        <f>IF(Table1[[#This Row],[Embarked]]="S",1,0)</f>
        <v>0</v>
      </c>
    </row>
    <row r="789" spans="1:17" x14ac:dyDescent="0.55000000000000004">
      <c r="A789">
        <v>368</v>
      </c>
      <c r="B789" t="s">
        <v>546</v>
      </c>
      <c r="C789">
        <v>2626</v>
      </c>
      <c r="E789" t="s">
        <v>17</v>
      </c>
      <c r="F789" t="s">
        <v>20</v>
      </c>
      <c r="H789">
        <v>1</v>
      </c>
      <c r="I789">
        <f>IF(Table1[[#This Row],[Sex]]="female",1,0)</f>
        <v>1</v>
      </c>
      <c r="J789">
        <f>IF(Table1[[#This Row],[Sex]]="male",1,0)</f>
        <v>0</v>
      </c>
      <c r="K789">
        <v>3</v>
      </c>
      <c r="L789">
        <v>0</v>
      </c>
      <c r="M789">
        <v>0</v>
      </c>
      <c r="N789">
        <v>7.2291999999999996</v>
      </c>
      <c r="O789">
        <f>IF(Table1[[#This Row],[Embarked]]="C",1,0)</f>
        <v>1</v>
      </c>
      <c r="P789">
        <f>IF(Table1[[#This Row],[Embarked]]="Q",1,0)</f>
        <v>0</v>
      </c>
      <c r="Q789">
        <f>IF(Table1[[#This Row],[Embarked]]="S",1,0)</f>
        <v>0</v>
      </c>
    </row>
    <row r="790" spans="1:17" x14ac:dyDescent="0.55000000000000004">
      <c r="A790">
        <v>369</v>
      </c>
      <c r="B790" t="s">
        <v>547</v>
      </c>
      <c r="C790">
        <v>14313</v>
      </c>
      <c r="E790" t="s">
        <v>17</v>
      </c>
      <c r="F790" t="s">
        <v>27</v>
      </c>
      <c r="H790">
        <v>1</v>
      </c>
      <c r="I790">
        <f>IF(Table1[[#This Row],[Sex]]="female",1,0)</f>
        <v>1</v>
      </c>
      <c r="J790">
        <f>IF(Table1[[#This Row],[Sex]]="male",1,0)</f>
        <v>0</v>
      </c>
      <c r="K790">
        <v>3</v>
      </c>
      <c r="L790">
        <v>0</v>
      </c>
      <c r="M790">
        <v>0</v>
      </c>
      <c r="N790">
        <v>7.75</v>
      </c>
      <c r="O790">
        <f>IF(Table1[[#This Row],[Embarked]]="C",1,0)</f>
        <v>0</v>
      </c>
      <c r="P790">
        <f>IF(Table1[[#This Row],[Embarked]]="Q",1,0)</f>
        <v>1</v>
      </c>
      <c r="Q790">
        <f>IF(Table1[[#This Row],[Embarked]]="S",1,0)</f>
        <v>0</v>
      </c>
    </row>
    <row r="791" spans="1:17" x14ac:dyDescent="0.55000000000000004">
      <c r="A791">
        <v>376</v>
      </c>
      <c r="B791" t="s">
        <v>557</v>
      </c>
      <c r="C791" t="s">
        <v>69</v>
      </c>
      <c r="E791" t="s">
        <v>17</v>
      </c>
      <c r="F791" t="s">
        <v>20</v>
      </c>
      <c r="H791">
        <v>1</v>
      </c>
      <c r="I791">
        <f>IF(Table1[[#This Row],[Sex]]="female",1,0)</f>
        <v>1</v>
      </c>
      <c r="J791">
        <f>IF(Table1[[#This Row],[Sex]]="male",1,0)</f>
        <v>0</v>
      </c>
      <c r="K791">
        <v>1</v>
      </c>
      <c r="L791">
        <v>1</v>
      </c>
      <c r="M791">
        <v>0</v>
      </c>
      <c r="N791">
        <v>82.1708</v>
      </c>
      <c r="O791">
        <f>IF(Table1[[#This Row],[Embarked]]="C",1,0)</f>
        <v>1</v>
      </c>
      <c r="P791">
        <f>IF(Table1[[#This Row],[Embarked]]="Q",1,0)</f>
        <v>0</v>
      </c>
      <c r="Q791">
        <f>IF(Table1[[#This Row],[Embarked]]="S",1,0)</f>
        <v>0</v>
      </c>
    </row>
    <row r="792" spans="1:17" x14ac:dyDescent="0.55000000000000004">
      <c r="A792">
        <v>385</v>
      </c>
      <c r="B792" t="s">
        <v>570</v>
      </c>
      <c r="C792">
        <v>349227</v>
      </c>
      <c r="E792" t="s">
        <v>13</v>
      </c>
      <c r="F792" t="s">
        <v>15</v>
      </c>
      <c r="H792">
        <v>0</v>
      </c>
      <c r="I792">
        <f>IF(Table1[[#This Row],[Sex]]="female",1,0)</f>
        <v>0</v>
      </c>
      <c r="J792">
        <f>IF(Table1[[#This Row],[Sex]]="male",1,0)</f>
        <v>1</v>
      </c>
      <c r="K792">
        <v>3</v>
      </c>
      <c r="L792">
        <v>0</v>
      </c>
      <c r="M792">
        <v>0</v>
      </c>
      <c r="N792">
        <v>7.8958000000000004</v>
      </c>
      <c r="O792">
        <f>IF(Table1[[#This Row],[Embarked]]="C",1,0)</f>
        <v>0</v>
      </c>
      <c r="P792">
        <f>IF(Table1[[#This Row],[Embarked]]="Q",1,0)</f>
        <v>0</v>
      </c>
      <c r="Q792">
        <f>IF(Table1[[#This Row],[Embarked]]="S",1,0)</f>
        <v>1</v>
      </c>
    </row>
    <row r="793" spans="1:17" x14ac:dyDescent="0.55000000000000004">
      <c r="A793">
        <v>389</v>
      </c>
      <c r="B793" t="s">
        <v>574</v>
      </c>
      <c r="C793">
        <v>367655</v>
      </c>
      <c r="E793" t="s">
        <v>13</v>
      </c>
      <c r="F793" t="s">
        <v>27</v>
      </c>
      <c r="H793">
        <v>0</v>
      </c>
      <c r="I793">
        <f>IF(Table1[[#This Row],[Sex]]="female",1,0)</f>
        <v>0</v>
      </c>
      <c r="J793">
        <f>IF(Table1[[#This Row],[Sex]]="male",1,0)</f>
        <v>1</v>
      </c>
      <c r="K793">
        <v>3</v>
      </c>
      <c r="L793">
        <v>0</v>
      </c>
      <c r="M793">
        <v>0</v>
      </c>
      <c r="N793">
        <v>7.7291999999999996</v>
      </c>
      <c r="O793">
        <f>IF(Table1[[#This Row],[Embarked]]="C",1,0)</f>
        <v>0</v>
      </c>
      <c r="P793">
        <f>IF(Table1[[#This Row],[Embarked]]="Q",1,0)</f>
        <v>1</v>
      </c>
      <c r="Q793">
        <f>IF(Table1[[#This Row],[Embarked]]="S",1,0)</f>
        <v>0</v>
      </c>
    </row>
    <row r="794" spans="1:17" x14ac:dyDescent="0.55000000000000004">
      <c r="A794">
        <v>410</v>
      </c>
      <c r="B794" t="s">
        <v>598</v>
      </c>
      <c r="C794">
        <v>4133</v>
      </c>
      <c r="E794" t="s">
        <v>17</v>
      </c>
      <c r="F794" t="s">
        <v>15</v>
      </c>
      <c r="H794">
        <v>0</v>
      </c>
      <c r="I794">
        <f>IF(Table1[[#This Row],[Sex]]="female",1,0)</f>
        <v>1</v>
      </c>
      <c r="J794">
        <f>IF(Table1[[#This Row],[Sex]]="male",1,0)</f>
        <v>0</v>
      </c>
      <c r="K794">
        <v>3</v>
      </c>
      <c r="L794">
        <v>3</v>
      </c>
      <c r="M794">
        <v>1</v>
      </c>
      <c r="N794">
        <v>25.466699999999999</v>
      </c>
      <c r="O794">
        <f>IF(Table1[[#This Row],[Embarked]]="C",1,0)</f>
        <v>0</v>
      </c>
      <c r="P794">
        <f>IF(Table1[[#This Row],[Embarked]]="Q",1,0)</f>
        <v>0</v>
      </c>
      <c r="Q794">
        <f>IF(Table1[[#This Row],[Embarked]]="S",1,0)</f>
        <v>1</v>
      </c>
    </row>
    <row r="795" spans="1:17" x14ac:dyDescent="0.55000000000000004">
      <c r="A795">
        <v>411</v>
      </c>
      <c r="B795" t="s">
        <v>599</v>
      </c>
      <c r="C795">
        <v>349222</v>
      </c>
      <c r="E795" t="s">
        <v>13</v>
      </c>
      <c r="F795" t="s">
        <v>15</v>
      </c>
      <c r="H795">
        <v>0</v>
      </c>
      <c r="I795">
        <f>IF(Table1[[#This Row],[Sex]]="female",1,0)</f>
        <v>0</v>
      </c>
      <c r="J795">
        <f>IF(Table1[[#This Row],[Sex]]="male",1,0)</f>
        <v>1</v>
      </c>
      <c r="K795">
        <v>3</v>
      </c>
      <c r="L795">
        <v>0</v>
      </c>
      <c r="M795">
        <v>0</v>
      </c>
      <c r="N795">
        <v>7.8958000000000004</v>
      </c>
      <c r="O795">
        <f>IF(Table1[[#This Row],[Embarked]]="C",1,0)</f>
        <v>0</v>
      </c>
      <c r="P795">
        <f>IF(Table1[[#This Row],[Embarked]]="Q",1,0)</f>
        <v>0</v>
      </c>
      <c r="Q795">
        <f>IF(Table1[[#This Row],[Embarked]]="S",1,0)</f>
        <v>1</v>
      </c>
    </row>
    <row r="796" spans="1:17" x14ac:dyDescent="0.55000000000000004">
      <c r="A796">
        <v>412</v>
      </c>
      <c r="B796" t="s">
        <v>600</v>
      </c>
      <c r="C796">
        <v>394140</v>
      </c>
      <c r="E796" t="s">
        <v>13</v>
      </c>
      <c r="F796" t="s">
        <v>27</v>
      </c>
      <c r="H796">
        <v>0</v>
      </c>
      <c r="I796">
        <f>IF(Table1[[#This Row],[Sex]]="female",1,0)</f>
        <v>0</v>
      </c>
      <c r="J796">
        <f>IF(Table1[[#This Row],[Sex]]="male",1,0)</f>
        <v>1</v>
      </c>
      <c r="K796">
        <v>3</v>
      </c>
      <c r="L796">
        <v>0</v>
      </c>
      <c r="M796">
        <v>0</v>
      </c>
      <c r="N796">
        <v>6.8582999999999998</v>
      </c>
      <c r="O796">
        <f>IF(Table1[[#This Row],[Embarked]]="C",1,0)</f>
        <v>0</v>
      </c>
      <c r="P796">
        <f>IF(Table1[[#This Row],[Embarked]]="Q",1,0)</f>
        <v>1</v>
      </c>
      <c r="Q796">
        <f>IF(Table1[[#This Row],[Embarked]]="S",1,0)</f>
        <v>0</v>
      </c>
    </row>
    <row r="797" spans="1:17" x14ac:dyDescent="0.55000000000000004">
      <c r="A797">
        <v>414</v>
      </c>
      <c r="B797" t="s">
        <v>602</v>
      </c>
      <c r="C797">
        <v>239853</v>
      </c>
      <c r="E797" t="s">
        <v>13</v>
      </c>
      <c r="F797" t="s">
        <v>15</v>
      </c>
      <c r="H797">
        <v>0</v>
      </c>
      <c r="I797">
        <f>IF(Table1[[#This Row],[Sex]]="female",1,0)</f>
        <v>0</v>
      </c>
      <c r="J797">
        <f>IF(Table1[[#This Row],[Sex]]="male",1,0)</f>
        <v>1</v>
      </c>
      <c r="K797">
        <v>2</v>
      </c>
      <c r="L797">
        <v>0</v>
      </c>
      <c r="M797">
        <v>0</v>
      </c>
      <c r="N797">
        <v>0</v>
      </c>
      <c r="O797">
        <f>IF(Table1[[#This Row],[Embarked]]="C",1,0)</f>
        <v>0</v>
      </c>
      <c r="P797">
        <f>IF(Table1[[#This Row],[Embarked]]="Q",1,0)</f>
        <v>0</v>
      </c>
      <c r="Q797">
        <f>IF(Table1[[#This Row],[Embarked]]="S",1,0)</f>
        <v>1</v>
      </c>
    </row>
    <row r="798" spans="1:17" x14ac:dyDescent="0.55000000000000004">
      <c r="A798">
        <v>416</v>
      </c>
      <c r="B798" t="s">
        <v>605</v>
      </c>
      <c r="C798">
        <v>343095</v>
      </c>
      <c r="E798" t="s">
        <v>17</v>
      </c>
      <c r="F798" t="s">
        <v>15</v>
      </c>
      <c r="H798">
        <v>0</v>
      </c>
      <c r="I798">
        <f>IF(Table1[[#This Row],[Sex]]="female",1,0)</f>
        <v>1</v>
      </c>
      <c r="J798">
        <f>IF(Table1[[#This Row],[Sex]]="male",1,0)</f>
        <v>0</v>
      </c>
      <c r="K798">
        <v>3</v>
      </c>
      <c r="L798">
        <v>0</v>
      </c>
      <c r="M798">
        <v>0</v>
      </c>
      <c r="N798">
        <v>8.0500000000000007</v>
      </c>
      <c r="O798">
        <f>IF(Table1[[#This Row],[Embarked]]="C",1,0)</f>
        <v>0</v>
      </c>
      <c r="P798">
        <f>IF(Table1[[#This Row],[Embarked]]="Q",1,0)</f>
        <v>0</v>
      </c>
      <c r="Q798">
        <f>IF(Table1[[#This Row],[Embarked]]="S",1,0)</f>
        <v>1</v>
      </c>
    </row>
    <row r="799" spans="1:17" x14ac:dyDescent="0.55000000000000004">
      <c r="A799">
        <v>421</v>
      </c>
      <c r="B799" t="s">
        <v>610</v>
      </c>
      <c r="C799">
        <v>349254</v>
      </c>
      <c r="E799" t="s">
        <v>13</v>
      </c>
      <c r="F799" t="s">
        <v>20</v>
      </c>
      <c r="H799">
        <v>0</v>
      </c>
      <c r="I799">
        <f>IF(Table1[[#This Row],[Sex]]="female",1,0)</f>
        <v>0</v>
      </c>
      <c r="J799">
        <f>IF(Table1[[#This Row],[Sex]]="male",1,0)</f>
        <v>1</v>
      </c>
      <c r="K799">
        <v>3</v>
      </c>
      <c r="L799">
        <v>0</v>
      </c>
      <c r="M799">
        <v>0</v>
      </c>
      <c r="N799">
        <v>7.8958000000000004</v>
      </c>
      <c r="O799">
        <f>IF(Table1[[#This Row],[Embarked]]="C",1,0)</f>
        <v>1</v>
      </c>
      <c r="P799">
        <f>IF(Table1[[#This Row],[Embarked]]="Q",1,0)</f>
        <v>0</v>
      </c>
      <c r="Q799">
        <f>IF(Table1[[#This Row],[Embarked]]="S",1,0)</f>
        <v>0</v>
      </c>
    </row>
    <row r="800" spans="1:17" x14ac:dyDescent="0.55000000000000004">
      <c r="A800">
        <v>426</v>
      </c>
      <c r="B800" t="s">
        <v>616</v>
      </c>
      <c r="C800" t="s">
        <v>617</v>
      </c>
      <c r="E800" t="s">
        <v>13</v>
      </c>
      <c r="F800" t="s">
        <v>15</v>
      </c>
      <c r="H800">
        <v>0</v>
      </c>
      <c r="I800">
        <f>IF(Table1[[#This Row],[Sex]]="female",1,0)</f>
        <v>0</v>
      </c>
      <c r="J800">
        <f>IF(Table1[[#This Row],[Sex]]="male",1,0)</f>
        <v>1</v>
      </c>
      <c r="K800">
        <v>3</v>
      </c>
      <c r="L800">
        <v>0</v>
      </c>
      <c r="M800">
        <v>0</v>
      </c>
      <c r="N800">
        <v>7.25</v>
      </c>
      <c r="O800">
        <f>IF(Table1[[#This Row],[Embarked]]="C",1,0)</f>
        <v>0</v>
      </c>
      <c r="P800">
        <f>IF(Table1[[#This Row],[Embarked]]="Q",1,0)</f>
        <v>0</v>
      </c>
      <c r="Q800">
        <f>IF(Table1[[#This Row],[Embarked]]="S",1,0)</f>
        <v>1</v>
      </c>
    </row>
    <row r="801" spans="1:17" x14ac:dyDescent="0.55000000000000004">
      <c r="A801">
        <v>429</v>
      </c>
      <c r="B801" t="s">
        <v>620</v>
      </c>
      <c r="C801">
        <v>364851</v>
      </c>
      <c r="E801" t="s">
        <v>13</v>
      </c>
      <c r="F801" t="s">
        <v>27</v>
      </c>
      <c r="H801">
        <v>0</v>
      </c>
      <c r="I801">
        <f>IF(Table1[[#This Row],[Sex]]="female",1,0)</f>
        <v>0</v>
      </c>
      <c r="J801">
        <f>IF(Table1[[#This Row],[Sex]]="male",1,0)</f>
        <v>1</v>
      </c>
      <c r="K801">
        <v>3</v>
      </c>
      <c r="L801">
        <v>0</v>
      </c>
      <c r="M801">
        <v>0</v>
      </c>
      <c r="N801">
        <v>7.75</v>
      </c>
      <c r="O801">
        <f>IF(Table1[[#This Row],[Embarked]]="C",1,0)</f>
        <v>0</v>
      </c>
      <c r="P801">
        <f>IF(Table1[[#This Row],[Embarked]]="Q",1,0)</f>
        <v>1</v>
      </c>
      <c r="Q801">
        <f>IF(Table1[[#This Row],[Embarked]]="S",1,0)</f>
        <v>0</v>
      </c>
    </row>
    <row r="802" spans="1:17" x14ac:dyDescent="0.55000000000000004">
      <c r="A802">
        <v>432</v>
      </c>
      <c r="B802" t="s">
        <v>625</v>
      </c>
      <c r="C802">
        <v>376564</v>
      </c>
      <c r="E802" t="s">
        <v>17</v>
      </c>
      <c r="F802" t="s">
        <v>15</v>
      </c>
      <c r="H802">
        <v>1</v>
      </c>
      <c r="I802">
        <f>IF(Table1[[#This Row],[Sex]]="female",1,0)</f>
        <v>1</v>
      </c>
      <c r="J802">
        <f>IF(Table1[[#This Row],[Sex]]="male",1,0)</f>
        <v>0</v>
      </c>
      <c r="K802">
        <v>3</v>
      </c>
      <c r="L802">
        <v>1</v>
      </c>
      <c r="M802">
        <v>0</v>
      </c>
      <c r="N802">
        <v>16.100000000000001</v>
      </c>
      <c r="O802">
        <f>IF(Table1[[#This Row],[Embarked]]="C",1,0)</f>
        <v>0</v>
      </c>
      <c r="P802">
        <f>IF(Table1[[#This Row],[Embarked]]="Q",1,0)</f>
        <v>0</v>
      </c>
      <c r="Q802">
        <f>IF(Table1[[#This Row],[Embarked]]="S",1,0)</f>
        <v>1</v>
      </c>
    </row>
    <row r="803" spans="1:17" x14ac:dyDescent="0.55000000000000004">
      <c r="A803">
        <v>445</v>
      </c>
      <c r="B803" t="s">
        <v>642</v>
      </c>
      <c r="C803">
        <v>65306</v>
      </c>
      <c r="E803" t="s">
        <v>13</v>
      </c>
      <c r="F803" t="s">
        <v>15</v>
      </c>
      <c r="H803">
        <v>1</v>
      </c>
      <c r="I803">
        <f>IF(Table1[[#This Row],[Sex]]="female",1,0)</f>
        <v>0</v>
      </c>
      <c r="J803">
        <f>IF(Table1[[#This Row],[Sex]]="male",1,0)</f>
        <v>1</v>
      </c>
      <c r="K803">
        <v>3</v>
      </c>
      <c r="L803">
        <v>0</v>
      </c>
      <c r="M803">
        <v>0</v>
      </c>
      <c r="N803">
        <v>8.1125000000000007</v>
      </c>
      <c r="O803">
        <f>IF(Table1[[#This Row],[Embarked]]="C",1,0)</f>
        <v>0</v>
      </c>
      <c r="P803">
        <f>IF(Table1[[#This Row],[Embarked]]="Q",1,0)</f>
        <v>0</v>
      </c>
      <c r="Q803">
        <f>IF(Table1[[#This Row],[Embarked]]="S",1,0)</f>
        <v>1</v>
      </c>
    </row>
    <row r="804" spans="1:17" x14ac:dyDescent="0.55000000000000004">
      <c r="A804">
        <v>452</v>
      </c>
      <c r="B804" t="s">
        <v>651</v>
      </c>
      <c r="C804">
        <v>65303</v>
      </c>
      <c r="E804" t="s">
        <v>13</v>
      </c>
      <c r="F804" t="s">
        <v>15</v>
      </c>
      <c r="H804">
        <v>0</v>
      </c>
      <c r="I804">
        <f>IF(Table1[[#This Row],[Sex]]="female",1,0)</f>
        <v>0</v>
      </c>
      <c r="J804">
        <f>IF(Table1[[#This Row],[Sex]]="male",1,0)</f>
        <v>1</v>
      </c>
      <c r="K804">
        <v>3</v>
      </c>
      <c r="L804">
        <v>1</v>
      </c>
      <c r="M804">
        <v>0</v>
      </c>
      <c r="N804">
        <v>19.966699999999999</v>
      </c>
      <c r="O804">
        <f>IF(Table1[[#This Row],[Embarked]]="C",1,0)</f>
        <v>0</v>
      </c>
      <c r="P804">
        <f>IF(Table1[[#This Row],[Embarked]]="Q",1,0)</f>
        <v>0</v>
      </c>
      <c r="Q804">
        <f>IF(Table1[[#This Row],[Embarked]]="S",1,0)</f>
        <v>1</v>
      </c>
    </row>
    <row r="805" spans="1:17" x14ac:dyDescent="0.55000000000000004">
      <c r="A805">
        <v>455</v>
      </c>
      <c r="B805" t="s">
        <v>656</v>
      </c>
      <c r="C805" t="s">
        <v>657</v>
      </c>
      <c r="E805" t="s">
        <v>13</v>
      </c>
      <c r="F805" t="s">
        <v>15</v>
      </c>
      <c r="H805">
        <v>0</v>
      </c>
      <c r="I805">
        <f>IF(Table1[[#This Row],[Sex]]="female",1,0)</f>
        <v>0</v>
      </c>
      <c r="J805">
        <f>IF(Table1[[#This Row],[Sex]]="male",1,0)</f>
        <v>1</v>
      </c>
      <c r="K805">
        <v>3</v>
      </c>
      <c r="L805">
        <v>0</v>
      </c>
      <c r="M805">
        <v>0</v>
      </c>
      <c r="N805">
        <v>8.0500000000000007</v>
      </c>
      <c r="O805">
        <f>IF(Table1[[#This Row],[Embarked]]="C",1,0)</f>
        <v>0</v>
      </c>
      <c r="P805">
        <f>IF(Table1[[#This Row],[Embarked]]="Q",1,0)</f>
        <v>0</v>
      </c>
      <c r="Q805">
        <f>IF(Table1[[#This Row],[Embarked]]="S",1,0)</f>
        <v>1</v>
      </c>
    </row>
    <row r="806" spans="1:17" x14ac:dyDescent="0.55000000000000004">
      <c r="A806">
        <v>458</v>
      </c>
      <c r="B806" t="s">
        <v>661</v>
      </c>
      <c r="C806">
        <v>17464</v>
      </c>
      <c r="D806" t="s">
        <v>662</v>
      </c>
      <c r="E806" t="s">
        <v>17</v>
      </c>
      <c r="F806" t="s">
        <v>15</v>
      </c>
      <c r="H806">
        <v>1</v>
      </c>
      <c r="I806">
        <f>IF(Table1[[#This Row],[Sex]]="female",1,0)</f>
        <v>1</v>
      </c>
      <c r="J806">
        <f>IF(Table1[[#This Row],[Sex]]="male",1,0)</f>
        <v>0</v>
      </c>
      <c r="K806">
        <v>1</v>
      </c>
      <c r="L806">
        <v>1</v>
      </c>
      <c r="M806">
        <v>0</v>
      </c>
      <c r="N806">
        <v>51.862499999999997</v>
      </c>
      <c r="O806">
        <f>IF(Table1[[#This Row],[Embarked]]="C",1,0)</f>
        <v>0</v>
      </c>
      <c r="P806">
        <f>IF(Table1[[#This Row],[Embarked]]="Q",1,0)</f>
        <v>0</v>
      </c>
      <c r="Q806">
        <f>IF(Table1[[#This Row],[Embarked]]="S",1,0)</f>
        <v>1</v>
      </c>
    </row>
    <row r="807" spans="1:17" x14ac:dyDescent="0.55000000000000004">
      <c r="A807">
        <v>460</v>
      </c>
      <c r="B807" t="s">
        <v>665</v>
      </c>
      <c r="C807">
        <v>371060</v>
      </c>
      <c r="E807" t="s">
        <v>13</v>
      </c>
      <c r="F807" t="s">
        <v>27</v>
      </c>
      <c r="H807">
        <v>0</v>
      </c>
      <c r="I807">
        <f>IF(Table1[[#This Row],[Sex]]="female",1,0)</f>
        <v>0</v>
      </c>
      <c r="J807">
        <f>IF(Table1[[#This Row],[Sex]]="male",1,0)</f>
        <v>1</v>
      </c>
      <c r="K807">
        <v>3</v>
      </c>
      <c r="L807">
        <v>0</v>
      </c>
      <c r="M807">
        <v>0</v>
      </c>
      <c r="N807">
        <v>7.75</v>
      </c>
      <c r="O807">
        <f>IF(Table1[[#This Row],[Embarked]]="C",1,0)</f>
        <v>0</v>
      </c>
      <c r="P807">
        <f>IF(Table1[[#This Row],[Embarked]]="Q",1,0)</f>
        <v>1</v>
      </c>
      <c r="Q807">
        <f>IF(Table1[[#This Row],[Embarked]]="S",1,0)</f>
        <v>0</v>
      </c>
    </row>
    <row r="808" spans="1:17" x14ac:dyDescent="0.55000000000000004">
      <c r="A808">
        <v>465</v>
      </c>
      <c r="B808" t="s">
        <v>672</v>
      </c>
      <c r="C808" t="s">
        <v>673</v>
      </c>
      <c r="E808" t="s">
        <v>13</v>
      </c>
      <c r="F808" t="s">
        <v>15</v>
      </c>
      <c r="H808">
        <v>0</v>
      </c>
      <c r="I808">
        <f>IF(Table1[[#This Row],[Sex]]="female",1,0)</f>
        <v>0</v>
      </c>
      <c r="J808">
        <f>IF(Table1[[#This Row],[Sex]]="male",1,0)</f>
        <v>1</v>
      </c>
      <c r="K808">
        <v>3</v>
      </c>
      <c r="L808">
        <v>0</v>
      </c>
      <c r="M808">
        <v>0</v>
      </c>
      <c r="N808">
        <v>8.0500000000000007</v>
      </c>
      <c r="O808">
        <f>IF(Table1[[#This Row],[Embarked]]="C",1,0)</f>
        <v>0</v>
      </c>
      <c r="P808">
        <f>IF(Table1[[#This Row],[Embarked]]="Q",1,0)</f>
        <v>0</v>
      </c>
      <c r="Q808">
        <f>IF(Table1[[#This Row],[Embarked]]="S",1,0)</f>
        <v>1</v>
      </c>
    </row>
    <row r="809" spans="1:17" x14ac:dyDescent="0.55000000000000004">
      <c r="A809">
        <v>467</v>
      </c>
      <c r="B809" t="s">
        <v>676</v>
      </c>
      <c r="C809">
        <v>239853</v>
      </c>
      <c r="E809" t="s">
        <v>13</v>
      </c>
      <c r="F809" t="s">
        <v>15</v>
      </c>
      <c r="H809">
        <v>0</v>
      </c>
      <c r="I809">
        <f>IF(Table1[[#This Row],[Sex]]="female",1,0)</f>
        <v>0</v>
      </c>
      <c r="J809">
        <f>IF(Table1[[#This Row],[Sex]]="male",1,0)</f>
        <v>1</v>
      </c>
      <c r="K809">
        <v>2</v>
      </c>
      <c r="L809">
        <v>0</v>
      </c>
      <c r="M809">
        <v>0</v>
      </c>
      <c r="N809">
        <v>0</v>
      </c>
      <c r="O809">
        <f>IF(Table1[[#This Row],[Embarked]]="C",1,0)</f>
        <v>0</v>
      </c>
      <c r="P809">
        <f>IF(Table1[[#This Row],[Embarked]]="Q",1,0)</f>
        <v>0</v>
      </c>
      <c r="Q809">
        <f>IF(Table1[[#This Row],[Embarked]]="S",1,0)</f>
        <v>1</v>
      </c>
    </row>
    <row r="810" spans="1:17" x14ac:dyDescent="0.55000000000000004">
      <c r="A810">
        <v>469</v>
      </c>
      <c r="B810" t="s">
        <v>678</v>
      </c>
      <c r="C810">
        <v>36209</v>
      </c>
      <c r="E810" t="s">
        <v>13</v>
      </c>
      <c r="F810" t="s">
        <v>27</v>
      </c>
      <c r="H810">
        <v>0</v>
      </c>
      <c r="I810">
        <f>IF(Table1[[#This Row],[Sex]]="female",1,0)</f>
        <v>0</v>
      </c>
      <c r="J810">
        <f>IF(Table1[[#This Row],[Sex]]="male",1,0)</f>
        <v>1</v>
      </c>
      <c r="K810">
        <v>3</v>
      </c>
      <c r="L810">
        <v>0</v>
      </c>
      <c r="M810">
        <v>0</v>
      </c>
      <c r="N810">
        <v>7.7249999999999996</v>
      </c>
      <c r="O810">
        <f>IF(Table1[[#This Row],[Embarked]]="C",1,0)</f>
        <v>0</v>
      </c>
      <c r="P810">
        <f>IF(Table1[[#This Row],[Embarked]]="Q",1,0)</f>
        <v>1</v>
      </c>
      <c r="Q810">
        <f>IF(Table1[[#This Row],[Embarked]]="S",1,0)</f>
        <v>0</v>
      </c>
    </row>
    <row r="811" spans="1:17" x14ac:dyDescent="0.55000000000000004">
      <c r="A811">
        <v>471</v>
      </c>
      <c r="B811" t="s">
        <v>680</v>
      </c>
      <c r="C811">
        <v>323592</v>
      </c>
      <c r="E811" t="s">
        <v>13</v>
      </c>
      <c r="F811" t="s">
        <v>15</v>
      </c>
      <c r="H811">
        <v>0</v>
      </c>
      <c r="I811">
        <f>IF(Table1[[#This Row],[Sex]]="female",1,0)</f>
        <v>0</v>
      </c>
      <c r="J811">
        <f>IF(Table1[[#This Row],[Sex]]="male",1,0)</f>
        <v>1</v>
      </c>
      <c r="K811">
        <v>3</v>
      </c>
      <c r="L811">
        <v>0</v>
      </c>
      <c r="M811">
        <v>0</v>
      </c>
      <c r="N811">
        <v>7.25</v>
      </c>
      <c r="O811">
        <f>IF(Table1[[#This Row],[Embarked]]="C",1,0)</f>
        <v>0</v>
      </c>
      <c r="P811">
        <f>IF(Table1[[#This Row],[Embarked]]="Q",1,0)</f>
        <v>0</v>
      </c>
      <c r="Q811">
        <f>IF(Table1[[#This Row],[Embarked]]="S",1,0)</f>
        <v>1</v>
      </c>
    </row>
    <row r="812" spans="1:17" x14ac:dyDescent="0.55000000000000004">
      <c r="A812">
        <v>476</v>
      </c>
      <c r="B812" t="s">
        <v>686</v>
      </c>
      <c r="C812">
        <v>110465</v>
      </c>
      <c r="D812" t="s">
        <v>687</v>
      </c>
      <c r="E812" t="s">
        <v>13</v>
      </c>
      <c r="F812" t="s">
        <v>15</v>
      </c>
      <c r="H812">
        <v>0</v>
      </c>
      <c r="I812">
        <f>IF(Table1[[#This Row],[Sex]]="female",1,0)</f>
        <v>0</v>
      </c>
      <c r="J812">
        <f>IF(Table1[[#This Row],[Sex]]="male",1,0)</f>
        <v>1</v>
      </c>
      <c r="K812">
        <v>1</v>
      </c>
      <c r="L812">
        <v>0</v>
      </c>
      <c r="M812">
        <v>0</v>
      </c>
      <c r="N812">
        <v>52</v>
      </c>
      <c r="O812">
        <f>IF(Table1[[#This Row],[Embarked]]="C",1,0)</f>
        <v>0</v>
      </c>
      <c r="P812">
        <f>IF(Table1[[#This Row],[Embarked]]="Q",1,0)</f>
        <v>0</v>
      </c>
      <c r="Q812">
        <f>IF(Table1[[#This Row],[Embarked]]="S",1,0)</f>
        <v>1</v>
      </c>
    </row>
    <row r="813" spans="1:17" x14ac:dyDescent="0.55000000000000004">
      <c r="A813">
        <v>482</v>
      </c>
      <c r="B813" t="s">
        <v>693</v>
      </c>
      <c r="C813">
        <v>239854</v>
      </c>
      <c r="E813" t="s">
        <v>13</v>
      </c>
      <c r="F813" t="s">
        <v>15</v>
      </c>
      <c r="H813">
        <v>0</v>
      </c>
      <c r="I813">
        <f>IF(Table1[[#This Row],[Sex]]="female",1,0)</f>
        <v>0</v>
      </c>
      <c r="J813">
        <f>IF(Table1[[#This Row],[Sex]]="male",1,0)</f>
        <v>1</v>
      </c>
      <c r="K813">
        <v>2</v>
      </c>
      <c r="L813">
        <v>0</v>
      </c>
      <c r="M813">
        <v>0</v>
      </c>
      <c r="N813">
        <v>0</v>
      </c>
      <c r="O813">
        <f>IF(Table1[[#This Row],[Embarked]]="C",1,0)</f>
        <v>0</v>
      </c>
      <c r="P813">
        <f>IF(Table1[[#This Row],[Embarked]]="Q",1,0)</f>
        <v>0</v>
      </c>
      <c r="Q813">
        <f>IF(Table1[[#This Row],[Embarked]]="S",1,0)</f>
        <v>1</v>
      </c>
    </row>
    <row r="814" spans="1:17" x14ac:dyDescent="0.55000000000000004">
      <c r="A814">
        <v>486</v>
      </c>
      <c r="B814" t="s">
        <v>698</v>
      </c>
      <c r="C814">
        <v>4133</v>
      </c>
      <c r="E814" t="s">
        <v>17</v>
      </c>
      <c r="F814" t="s">
        <v>15</v>
      </c>
      <c r="H814">
        <v>0</v>
      </c>
      <c r="I814">
        <f>IF(Table1[[#This Row],[Sex]]="female",1,0)</f>
        <v>1</v>
      </c>
      <c r="J814">
        <f>IF(Table1[[#This Row],[Sex]]="male",1,0)</f>
        <v>0</v>
      </c>
      <c r="K814">
        <v>3</v>
      </c>
      <c r="L814">
        <v>3</v>
      </c>
      <c r="M814">
        <v>1</v>
      </c>
      <c r="N814">
        <v>25.466699999999999</v>
      </c>
      <c r="O814">
        <f>IF(Table1[[#This Row],[Embarked]]="C",1,0)</f>
        <v>0</v>
      </c>
      <c r="P814">
        <f>IF(Table1[[#This Row],[Embarked]]="Q",1,0)</f>
        <v>0</v>
      </c>
      <c r="Q814">
        <f>IF(Table1[[#This Row],[Embarked]]="S",1,0)</f>
        <v>1</v>
      </c>
    </row>
    <row r="815" spans="1:17" x14ac:dyDescent="0.55000000000000004">
      <c r="A815">
        <v>491</v>
      </c>
      <c r="B815" t="s">
        <v>705</v>
      </c>
      <c r="C815">
        <v>65304</v>
      </c>
      <c r="E815" t="s">
        <v>13</v>
      </c>
      <c r="F815" t="s">
        <v>15</v>
      </c>
      <c r="H815">
        <v>0</v>
      </c>
      <c r="I815">
        <f>IF(Table1[[#This Row],[Sex]]="female",1,0)</f>
        <v>0</v>
      </c>
      <c r="J815">
        <f>IF(Table1[[#This Row],[Sex]]="male",1,0)</f>
        <v>1</v>
      </c>
      <c r="K815">
        <v>3</v>
      </c>
      <c r="L815">
        <v>1</v>
      </c>
      <c r="M815">
        <v>0</v>
      </c>
      <c r="N815">
        <v>19.966699999999999</v>
      </c>
      <c r="O815">
        <f>IF(Table1[[#This Row],[Embarked]]="C",1,0)</f>
        <v>0</v>
      </c>
      <c r="P815">
        <f>IF(Table1[[#This Row],[Embarked]]="Q",1,0)</f>
        <v>0</v>
      </c>
      <c r="Q815">
        <f>IF(Table1[[#This Row],[Embarked]]="S",1,0)</f>
        <v>1</v>
      </c>
    </row>
    <row r="816" spans="1:17" x14ac:dyDescent="0.55000000000000004">
      <c r="A816">
        <v>496</v>
      </c>
      <c r="B816" t="s">
        <v>714</v>
      </c>
      <c r="C816">
        <v>2627</v>
      </c>
      <c r="E816" t="s">
        <v>13</v>
      </c>
      <c r="F816" t="s">
        <v>20</v>
      </c>
      <c r="H816">
        <v>0</v>
      </c>
      <c r="I816">
        <f>IF(Table1[[#This Row],[Sex]]="female",1,0)</f>
        <v>0</v>
      </c>
      <c r="J816">
        <f>IF(Table1[[#This Row],[Sex]]="male",1,0)</f>
        <v>1</v>
      </c>
      <c r="K816">
        <v>3</v>
      </c>
      <c r="L816">
        <v>0</v>
      </c>
      <c r="M816">
        <v>0</v>
      </c>
      <c r="N816">
        <v>14.458299999999999</v>
      </c>
      <c r="O816">
        <f>IF(Table1[[#This Row],[Embarked]]="C",1,0)</f>
        <v>1</v>
      </c>
      <c r="P816">
        <f>IF(Table1[[#This Row],[Embarked]]="Q",1,0)</f>
        <v>0</v>
      </c>
      <c r="Q816">
        <f>IF(Table1[[#This Row],[Embarked]]="S",1,0)</f>
        <v>0</v>
      </c>
    </row>
    <row r="817" spans="1:17" x14ac:dyDescent="0.55000000000000004">
      <c r="A817">
        <v>498</v>
      </c>
      <c r="B817" t="s">
        <v>717</v>
      </c>
      <c r="C817" t="s">
        <v>718</v>
      </c>
      <c r="E817" t="s">
        <v>13</v>
      </c>
      <c r="F817" t="s">
        <v>15</v>
      </c>
      <c r="H817">
        <v>0</v>
      </c>
      <c r="I817">
        <f>IF(Table1[[#This Row],[Sex]]="female",1,0)</f>
        <v>0</v>
      </c>
      <c r="J817">
        <f>IF(Table1[[#This Row],[Sex]]="male",1,0)</f>
        <v>1</v>
      </c>
      <c r="K817">
        <v>3</v>
      </c>
      <c r="L817">
        <v>0</v>
      </c>
      <c r="M817">
        <v>0</v>
      </c>
      <c r="N817">
        <v>15.1</v>
      </c>
      <c r="O817">
        <f>IF(Table1[[#This Row],[Embarked]]="C",1,0)</f>
        <v>0</v>
      </c>
      <c r="P817">
        <f>IF(Table1[[#This Row],[Embarked]]="Q",1,0)</f>
        <v>0</v>
      </c>
      <c r="Q817">
        <f>IF(Table1[[#This Row],[Embarked]]="S",1,0)</f>
        <v>1</v>
      </c>
    </row>
    <row r="818" spans="1:17" x14ac:dyDescent="0.55000000000000004">
      <c r="A818">
        <v>503</v>
      </c>
      <c r="B818" t="s">
        <v>723</v>
      </c>
      <c r="C818">
        <v>330909</v>
      </c>
      <c r="E818" t="s">
        <v>17</v>
      </c>
      <c r="F818" t="s">
        <v>27</v>
      </c>
      <c r="H818">
        <v>0</v>
      </c>
      <c r="I818">
        <f>IF(Table1[[#This Row],[Sex]]="female",1,0)</f>
        <v>1</v>
      </c>
      <c r="J818">
        <f>IF(Table1[[#This Row],[Sex]]="male",1,0)</f>
        <v>0</v>
      </c>
      <c r="K818">
        <v>3</v>
      </c>
      <c r="L818">
        <v>0</v>
      </c>
      <c r="M818">
        <v>0</v>
      </c>
      <c r="N818">
        <v>7.6292</v>
      </c>
      <c r="O818">
        <f>IF(Table1[[#This Row],[Embarked]]="C",1,0)</f>
        <v>0</v>
      </c>
      <c r="P818">
        <f>IF(Table1[[#This Row],[Embarked]]="Q",1,0)</f>
        <v>1</v>
      </c>
      <c r="Q818">
        <f>IF(Table1[[#This Row],[Embarked]]="S",1,0)</f>
        <v>0</v>
      </c>
    </row>
    <row r="819" spans="1:17" x14ac:dyDescent="0.55000000000000004">
      <c r="A819">
        <v>508</v>
      </c>
      <c r="B819" t="s">
        <v>729</v>
      </c>
      <c r="C819">
        <v>111427</v>
      </c>
      <c r="E819" t="s">
        <v>13</v>
      </c>
      <c r="F819" t="s">
        <v>15</v>
      </c>
      <c r="H819">
        <v>1</v>
      </c>
      <c r="I819">
        <f>IF(Table1[[#This Row],[Sex]]="female",1,0)</f>
        <v>0</v>
      </c>
      <c r="J819">
        <f>IF(Table1[[#This Row],[Sex]]="male",1,0)</f>
        <v>1</v>
      </c>
      <c r="K819">
        <v>1</v>
      </c>
      <c r="L819">
        <v>0</v>
      </c>
      <c r="M819">
        <v>0</v>
      </c>
      <c r="N819">
        <v>26.55</v>
      </c>
      <c r="O819">
        <f>IF(Table1[[#This Row],[Embarked]]="C",1,0)</f>
        <v>0</v>
      </c>
      <c r="P819">
        <f>IF(Table1[[#This Row],[Embarked]]="Q",1,0)</f>
        <v>0</v>
      </c>
      <c r="Q819">
        <f>IF(Table1[[#This Row],[Embarked]]="S",1,0)</f>
        <v>1</v>
      </c>
    </row>
    <row r="820" spans="1:17" x14ac:dyDescent="0.55000000000000004">
      <c r="A820">
        <v>512</v>
      </c>
      <c r="B820" t="s">
        <v>734</v>
      </c>
      <c r="C820" t="s">
        <v>735</v>
      </c>
      <c r="E820" t="s">
        <v>13</v>
      </c>
      <c r="F820" t="s">
        <v>15</v>
      </c>
      <c r="H820">
        <v>0</v>
      </c>
      <c r="I820">
        <f>IF(Table1[[#This Row],[Sex]]="female",1,0)</f>
        <v>0</v>
      </c>
      <c r="J820">
        <f>IF(Table1[[#This Row],[Sex]]="male",1,0)</f>
        <v>1</v>
      </c>
      <c r="K820">
        <v>3</v>
      </c>
      <c r="L820">
        <v>0</v>
      </c>
      <c r="M820">
        <v>0</v>
      </c>
      <c r="N820">
        <v>8.0500000000000007</v>
      </c>
      <c r="O820">
        <f>IF(Table1[[#This Row],[Embarked]]="C",1,0)</f>
        <v>0</v>
      </c>
      <c r="P820">
        <f>IF(Table1[[#This Row],[Embarked]]="Q",1,0)</f>
        <v>0</v>
      </c>
      <c r="Q820">
        <f>IF(Table1[[#This Row],[Embarked]]="S",1,0)</f>
        <v>1</v>
      </c>
    </row>
    <row r="821" spans="1:17" x14ac:dyDescent="0.55000000000000004">
      <c r="A821">
        <v>518</v>
      </c>
      <c r="B821" t="s">
        <v>746</v>
      </c>
      <c r="C821">
        <v>371110</v>
      </c>
      <c r="E821" t="s">
        <v>13</v>
      </c>
      <c r="F821" t="s">
        <v>27</v>
      </c>
      <c r="H821">
        <v>0</v>
      </c>
      <c r="I821">
        <f>IF(Table1[[#This Row],[Sex]]="female",1,0)</f>
        <v>0</v>
      </c>
      <c r="J821">
        <f>IF(Table1[[#This Row],[Sex]]="male",1,0)</f>
        <v>1</v>
      </c>
      <c r="K821">
        <v>3</v>
      </c>
      <c r="L821">
        <v>0</v>
      </c>
      <c r="M821">
        <v>0</v>
      </c>
      <c r="N821">
        <v>24.15</v>
      </c>
      <c r="O821">
        <f>IF(Table1[[#This Row],[Embarked]]="C",1,0)</f>
        <v>0</v>
      </c>
      <c r="P821">
        <f>IF(Table1[[#This Row],[Embarked]]="Q",1,0)</f>
        <v>1</v>
      </c>
      <c r="Q821">
        <f>IF(Table1[[#This Row],[Embarked]]="S",1,0)</f>
        <v>0</v>
      </c>
    </row>
    <row r="822" spans="1:17" x14ac:dyDescent="0.55000000000000004">
      <c r="A822">
        <v>523</v>
      </c>
      <c r="B822" t="s">
        <v>752</v>
      </c>
      <c r="C822">
        <v>2624</v>
      </c>
      <c r="E822" t="s">
        <v>13</v>
      </c>
      <c r="F822" t="s">
        <v>20</v>
      </c>
      <c r="H822">
        <v>0</v>
      </c>
      <c r="I822">
        <f>IF(Table1[[#This Row],[Sex]]="female",1,0)</f>
        <v>0</v>
      </c>
      <c r="J822">
        <f>IF(Table1[[#This Row],[Sex]]="male",1,0)</f>
        <v>1</v>
      </c>
      <c r="K822">
        <v>3</v>
      </c>
      <c r="L822">
        <v>0</v>
      </c>
      <c r="M822">
        <v>0</v>
      </c>
      <c r="N822">
        <v>7.2249999999999996</v>
      </c>
      <c r="O822">
        <f>IF(Table1[[#This Row],[Embarked]]="C",1,0)</f>
        <v>1</v>
      </c>
      <c r="P822">
        <f>IF(Table1[[#This Row],[Embarked]]="Q",1,0)</f>
        <v>0</v>
      </c>
      <c r="Q822">
        <f>IF(Table1[[#This Row],[Embarked]]="S",1,0)</f>
        <v>0</v>
      </c>
    </row>
    <row r="823" spans="1:17" x14ac:dyDescent="0.55000000000000004">
      <c r="A823">
        <v>525</v>
      </c>
      <c r="B823" t="s">
        <v>754</v>
      </c>
      <c r="C823">
        <v>2700</v>
      </c>
      <c r="E823" t="s">
        <v>13</v>
      </c>
      <c r="F823" t="s">
        <v>20</v>
      </c>
      <c r="H823">
        <v>0</v>
      </c>
      <c r="I823">
        <f>IF(Table1[[#This Row],[Sex]]="female",1,0)</f>
        <v>0</v>
      </c>
      <c r="J823">
        <f>IF(Table1[[#This Row],[Sex]]="male",1,0)</f>
        <v>1</v>
      </c>
      <c r="K823">
        <v>3</v>
      </c>
      <c r="L823">
        <v>0</v>
      </c>
      <c r="M823">
        <v>0</v>
      </c>
      <c r="N823">
        <v>7.2291999999999996</v>
      </c>
      <c r="O823">
        <f>IF(Table1[[#This Row],[Embarked]]="C",1,0)</f>
        <v>1</v>
      </c>
      <c r="P823">
        <f>IF(Table1[[#This Row],[Embarked]]="Q",1,0)</f>
        <v>0</v>
      </c>
      <c r="Q823">
        <f>IF(Table1[[#This Row],[Embarked]]="S",1,0)</f>
        <v>0</v>
      </c>
    </row>
    <row r="824" spans="1:17" x14ac:dyDescent="0.55000000000000004">
      <c r="A824">
        <v>528</v>
      </c>
      <c r="B824" t="s">
        <v>758</v>
      </c>
      <c r="C824" t="s">
        <v>759</v>
      </c>
      <c r="D824" t="s">
        <v>760</v>
      </c>
      <c r="E824" t="s">
        <v>13</v>
      </c>
      <c r="F824" t="s">
        <v>15</v>
      </c>
      <c r="H824">
        <v>0</v>
      </c>
      <c r="I824">
        <f>IF(Table1[[#This Row],[Sex]]="female",1,0)</f>
        <v>0</v>
      </c>
      <c r="J824">
        <f>IF(Table1[[#This Row],[Sex]]="male",1,0)</f>
        <v>1</v>
      </c>
      <c r="K824">
        <v>1</v>
      </c>
      <c r="L824">
        <v>0</v>
      </c>
      <c r="M824">
        <v>0</v>
      </c>
      <c r="N824">
        <v>221.7792</v>
      </c>
      <c r="O824">
        <f>IF(Table1[[#This Row],[Embarked]]="C",1,0)</f>
        <v>0</v>
      </c>
      <c r="P824">
        <f>IF(Table1[[#This Row],[Embarked]]="Q",1,0)</f>
        <v>0</v>
      </c>
      <c r="Q824">
        <f>IF(Table1[[#This Row],[Embarked]]="S",1,0)</f>
        <v>1</v>
      </c>
    </row>
    <row r="825" spans="1:17" x14ac:dyDescent="0.55000000000000004">
      <c r="A825">
        <v>532</v>
      </c>
      <c r="B825" t="s">
        <v>764</v>
      </c>
      <c r="C825">
        <v>2641</v>
      </c>
      <c r="E825" t="s">
        <v>13</v>
      </c>
      <c r="F825" t="s">
        <v>20</v>
      </c>
      <c r="H825">
        <v>0</v>
      </c>
      <c r="I825">
        <f>IF(Table1[[#This Row],[Sex]]="female",1,0)</f>
        <v>0</v>
      </c>
      <c r="J825">
        <f>IF(Table1[[#This Row],[Sex]]="male",1,0)</f>
        <v>1</v>
      </c>
      <c r="K825">
        <v>3</v>
      </c>
      <c r="L825">
        <v>0</v>
      </c>
      <c r="M825">
        <v>0</v>
      </c>
      <c r="N825">
        <v>7.2291999999999996</v>
      </c>
      <c r="O825">
        <f>IF(Table1[[#This Row],[Embarked]]="C",1,0)</f>
        <v>1</v>
      </c>
      <c r="P825">
        <f>IF(Table1[[#This Row],[Embarked]]="Q",1,0)</f>
        <v>0</v>
      </c>
      <c r="Q825">
        <f>IF(Table1[[#This Row],[Embarked]]="S",1,0)</f>
        <v>0</v>
      </c>
    </row>
    <row r="826" spans="1:17" x14ac:dyDescent="0.55000000000000004">
      <c r="A826">
        <v>534</v>
      </c>
      <c r="B826" t="s">
        <v>766</v>
      </c>
      <c r="C826">
        <v>2668</v>
      </c>
      <c r="E826" t="s">
        <v>17</v>
      </c>
      <c r="F826" t="s">
        <v>20</v>
      </c>
      <c r="H826">
        <v>1</v>
      </c>
      <c r="I826">
        <f>IF(Table1[[#This Row],[Sex]]="female",1,0)</f>
        <v>1</v>
      </c>
      <c r="J826">
        <f>IF(Table1[[#This Row],[Sex]]="male",1,0)</f>
        <v>0</v>
      </c>
      <c r="K826">
        <v>3</v>
      </c>
      <c r="L826">
        <v>0</v>
      </c>
      <c r="M826">
        <v>2</v>
      </c>
      <c r="N826">
        <v>22.3583</v>
      </c>
      <c r="O826">
        <f>IF(Table1[[#This Row],[Embarked]]="C",1,0)</f>
        <v>1</v>
      </c>
      <c r="P826">
        <f>IF(Table1[[#This Row],[Embarked]]="Q",1,0)</f>
        <v>0</v>
      </c>
      <c r="Q826">
        <f>IF(Table1[[#This Row],[Embarked]]="S",1,0)</f>
        <v>0</v>
      </c>
    </row>
    <row r="827" spans="1:17" x14ac:dyDescent="0.55000000000000004">
      <c r="A827">
        <v>539</v>
      </c>
      <c r="B827" t="s">
        <v>773</v>
      </c>
      <c r="C827">
        <v>364498</v>
      </c>
      <c r="E827" t="s">
        <v>13</v>
      </c>
      <c r="F827" t="s">
        <v>15</v>
      </c>
      <c r="H827">
        <v>0</v>
      </c>
      <c r="I827">
        <f>IF(Table1[[#This Row],[Sex]]="female",1,0)</f>
        <v>0</v>
      </c>
      <c r="J827">
        <f>IF(Table1[[#This Row],[Sex]]="male",1,0)</f>
        <v>1</v>
      </c>
      <c r="K827">
        <v>3</v>
      </c>
      <c r="L827">
        <v>0</v>
      </c>
      <c r="M827">
        <v>0</v>
      </c>
      <c r="N827">
        <v>14.5</v>
      </c>
      <c r="O827">
        <f>IF(Table1[[#This Row],[Embarked]]="C",1,0)</f>
        <v>0</v>
      </c>
      <c r="P827">
        <f>IF(Table1[[#This Row],[Embarked]]="Q",1,0)</f>
        <v>0</v>
      </c>
      <c r="Q827">
        <f>IF(Table1[[#This Row],[Embarked]]="S",1,0)</f>
        <v>1</v>
      </c>
    </row>
    <row r="828" spans="1:17" x14ac:dyDescent="0.55000000000000004">
      <c r="A828">
        <v>548</v>
      </c>
      <c r="B828" t="s">
        <v>786</v>
      </c>
      <c r="C828" t="s">
        <v>787</v>
      </c>
      <c r="E828" t="s">
        <v>13</v>
      </c>
      <c r="F828" t="s">
        <v>20</v>
      </c>
      <c r="H828">
        <v>1</v>
      </c>
      <c r="I828">
        <f>IF(Table1[[#This Row],[Sex]]="female",1,0)</f>
        <v>0</v>
      </c>
      <c r="J828">
        <f>IF(Table1[[#This Row],[Sex]]="male",1,0)</f>
        <v>1</v>
      </c>
      <c r="K828">
        <v>2</v>
      </c>
      <c r="L828">
        <v>0</v>
      </c>
      <c r="M828">
        <v>0</v>
      </c>
      <c r="N828">
        <v>13.862500000000001</v>
      </c>
      <c r="O828">
        <f>IF(Table1[[#This Row],[Embarked]]="C",1,0)</f>
        <v>1</v>
      </c>
      <c r="P828">
        <f>IF(Table1[[#This Row],[Embarked]]="Q",1,0)</f>
        <v>0</v>
      </c>
      <c r="Q828">
        <f>IF(Table1[[#This Row],[Embarked]]="S",1,0)</f>
        <v>0</v>
      </c>
    </row>
    <row r="829" spans="1:17" x14ac:dyDescent="0.55000000000000004">
      <c r="A829">
        <v>553</v>
      </c>
      <c r="B829" t="s">
        <v>793</v>
      </c>
      <c r="C829">
        <v>330979</v>
      </c>
      <c r="E829" t="s">
        <v>13</v>
      </c>
      <c r="F829" t="s">
        <v>27</v>
      </c>
      <c r="H829">
        <v>0</v>
      </c>
      <c r="I829">
        <f>IF(Table1[[#This Row],[Sex]]="female",1,0)</f>
        <v>0</v>
      </c>
      <c r="J829">
        <f>IF(Table1[[#This Row],[Sex]]="male",1,0)</f>
        <v>1</v>
      </c>
      <c r="K829">
        <v>3</v>
      </c>
      <c r="L829">
        <v>0</v>
      </c>
      <c r="M829">
        <v>0</v>
      </c>
      <c r="N829">
        <v>7.8292000000000002</v>
      </c>
      <c r="O829">
        <f>IF(Table1[[#This Row],[Embarked]]="C",1,0)</f>
        <v>0</v>
      </c>
      <c r="P829">
        <f>IF(Table1[[#This Row],[Embarked]]="Q",1,0)</f>
        <v>1</v>
      </c>
      <c r="Q829">
        <f>IF(Table1[[#This Row],[Embarked]]="S",1,0)</f>
        <v>0</v>
      </c>
    </row>
    <row r="830" spans="1:17" x14ac:dyDescent="0.55000000000000004">
      <c r="A830">
        <v>558</v>
      </c>
      <c r="B830" t="s">
        <v>799</v>
      </c>
      <c r="C830" t="s">
        <v>565</v>
      </c>
      <c r="E830" t="s">
        <v>13</v>
      </c>
      <c r="F830" t="s">
        <v>20</v>
      </c>
      <c r="H830">
        <v>0</v>
      </c>
      <c r="I830">
        <f>IF(Table1[[#This Row],[Sex]]="female",1,0)</f>
        <v>0</v>
      </c>
      <c r="J830">
        <f>IF(Table1[[#This Row],[Sex]]="male",1,0)</f>
        <v>1</v>
      </c>
      <c r="K830">
        <v>1</v>
      </c>
      <c r="L830">
        <v>0</v>
      </c>
      <c r="M830">
        <v>0</v>
      </c>
      <c r="N830">
        <v>227.52500000000001</v>
      </c>
      <c r="O830">
        <f>IF(Table1[[#This Row],[Embarked]]="C",1,0)</f>
        <v>1</v>
      </c>
      <c r="P830">
        <f>IF(Table1[[#This Row],[Embarked]]="Q",1,0)</f>
        <v>0</v>
      </c>
      <c r="Q830">
        <f>IF(Table1[[#This Row],[Embarked]]="S",1,0)</f>
        <v>0</v>
      </c>
    </row>
    <row r="831" spans="1:17" x14ac:dyDescent="0.55000000000000004">
      <c r="A831">
        <v>561</v>
      </c>
      <c r="B831" t="s">
        <v>802</v>
      </c>
      <c r="C831">
        <v>372622</v>
      </c>
      <c r="E831" t="s">
        <v>13</v>
      </c>
      <c r="F831" t="s">
        <v>27</v>
      </c>
      <c r="H831">
        <v>0</v>
      </c>
      <c r="I831">
        <f>IF(Table1[[#This Row],[Sex]]="female",1,0)</f>
        <v>0</v>
      </c>
      <c r="J831">
        <f>IF(Table1[[#This Row],[Sex]]="male",1,0)</f>
        <v>1</v>
      </c>
      <c r="K831">
        <v>3</v>
      </c>
      <c r="L831">
        <v>0</v>
      </c>
      <c r="M831">
        <v>0</v>
      </c>
      <c r="N831">
        <v>7.75</v>
      </c>
      <c r="O831">
        <f>IF(Table1[[#This Row],[Embarked]]="C",1,0)</f>
        <v>0</v>
      </c>
      <c r="P831">
        <f>IF(Table1[[#This Row],[Embarked]]="Q",1,0)</f>
        <v>1</v>
      </c>
      <c r="Q831">
        <f>IF(Table1[[#This Row],[Embarked]]="S",1,0)</f>
        <v>0</v>
      </c>
    </row>
    <row r="832" spans="1:17" x14ac:dyDescent="0.55000000000000004">
      <c r="A832">
        <v>564</v>
      </c>
      <c r="B832" t="s">
        <v>805</v>
      </c>
      <c r="C832" t="s">
        <v>806</v>
      </c>
      <c r="E832" t="s">
        <v>13</v>
      </c>
      <c r="F832" t="s">
        <v>15</v>
      </c>
      <c r="H832">
        <v>0</v>
      </c>
      <c r="I832">
        <f>IF(Table1[[#This Row],[Sex]]="female",1,0)</f>
        <v>0</v>
      </c>
      <c r="J832">
        <f>IF(Table1[[#This Row],[Sex]]="male",1,0)</f>
        <v>1</v>
      </c>
      <c r="K832">
        <v>3</v>
      </c>
      <c r="L832">
        <v>0</v>
      </c>
      <c r="M832">
        <v>0</v>
      </c>
      <c r="N832">
        <v>8.0500000000000007</v>
      </c>
      <c r="O832">
        <f>IF(Table1[[#This Row],[Embarked]]="C",1,0)</f>
        <v>0</v>
      </c>
      <c r="P832">
        <f>IF(Table1[[#This Row],[Embarked]]="Q",1,0)</f>
        <v>0</v>
      </c>
      <c r="Q832">
        <f>IF(Table1[[#This Row],[Embarked]]="S",1,0)</f>
        <v>1</v>
      </c>
    </row>
    <row r="833" spans="1:17" x14ac:dyDescent="0.55000000000000004">
      <c r="A833">
        <v>565</v>
      </c>
      <c r="B833" t="s">
        <v>807</v>
      </c>
      <c r="C833" t="s">
        <v>808</v>
      </c>
      <c r="E833" t="s">
        <v>17</v>
      </c>
      <c r="F833" t="s">
        <v>15</v>
      </c>
      <c r="H833">
        <v>0</v>
      </c>
      <c r="I833">
        <f>IF(Table1[[#This Row],[Sex]]="female",1,0)</f>
        <v>1</v>
      </c>
      <c r="J833">
        <f>IF(Table1[[#This Row],[Sex]]="male",1,0)</f>
        <v>0</v>
      </c>
      <c r="K833">
        <v>3</v>
      </c>
      <c r="L833">
        <v>0</v>
      </c>
      <c r="M833">
        <v>0</v>
      </c>
      <c r="N833">
        <v>8.0500000000000007</v>
      </c>
      <c r="O833">
        <f>IF(Table1[[#This Row],[Embarked]]="C",1,0)</f>
        <v>0</v>
      </c>
      <c r="P833">
        <f>IF(Table1[[#This Row],[Embarked]]="Q",1,0)</f>
        <v>0</v>
      </c>
      <c r="Q833">
        <f>IF(Table1[[#This Row],[Embarked]]="S",1,0)</f>
        <v>1</v>
      </c>
    </row>
    <row r="834" spans="1:17" x14ac:dyDescent="0.55000000000000004">
      <c r="A834">
        <v>569</v>
      </c>
      <c r="B834" t="s">
        <v>813</v>
      </c>
      <c r="C834">
        <v>2686</v>
      </c>
      <c r="E834" t="s">
        <v>13</v>
      </c>
      <c r="F834" t="s">
        <v>20</v>
      </c>
      <c r="H834">
        <v>0</v>
      </c>
      <c r="I834">
        <f>IF(Table1[[#This Row],[Sex]]="female",1,0)</f>
        <v>0</v>
      </c>
      <c r="J834">
        <f>IF(Table1[[#This Row],[Sex]]="male",1,0)</f>
        <v>1</v>
      </c>
      <c r="K834">
        <v>3</v>
      </c>
      <c r="L834">
        <v>0</v>
      </c>
      <c r="M834">
        <v>0</v>
      </c>
      <c r="N834">
        <v>7.2291999999999996</v>
      </c>
      <c r="O834">
        <f>IF(Table1[[#This Row],[Embarked]]="C",1,0)</f>
        <v>1</v>
      </c>
      <c r="P834">
        <f>IF(Table1[[#This Row],[Embarked]]="Q",1,0)</f>
        <v>0</v>
      </c>
      <c r="Q834">
        <f>IF(Table1[[#This Row],[Embarked]]="S",1,0)</f>
        <v>0</v>
      </c>
    </row>
    <row r="835" spans="1:17" x14ac:dyDescent="0.55000000000000004">
      <c r="A835">
        <v>574</v>
      </c>
      <c r="B835" t="s">
        <v>821</v>
      </c>
      <c r="C835">
        <v>14312</v>
      </c>
      <c r="E835" t="s">
        <v>17</v>
      </c>
      <c r="F835" t="s">
        <v>27</v>
      </c>
      <c r="H835">
        <v>1</v>
      </c>
      <c r="I835">
        <f>IF(Table1[[#This Row],[Sex]]="female",1,0)</f>
        <v>1</v>
      </c>
      <c r="J835">
        <f>IF(Table1[[#This Row],[Sex]]="male",1,0)</f>
        <v>0</v>
      </c>
      <c r="K835">
        <v>3</v>
      </c>
      <c r="L835">
        <v>0</v>
      </c>
      <c r="M835">
        <v>0</v>
      </c>
      <c r="N835">
        <v>7.75</v>
      </c>
      <c r="O835">
        <f>IF(Table1[[#This Row],[Embarked]]="C",1,0)</f>
        <v>0</v>
      </c>
      <c r="P835">
        <f>IF(Table1[[#This Row],[Embarked]]="Q",1,0)</f>
        <v>1</v>
      </c>
      <c r="Q835">
        <f>IF(Table1[[#This Row],[Embarked]]="S",1,0)</f>
        <v>0</v>
      </c>
    </row>
    <row r="836" spans="1:17" x14ac:dyDescent="0.55000000000000004">
      <c r="A836">
        <v>579</v>
      </c>
      <c r="B836" t="s">
        <v>827</v>
      </c>
      <c r="C836">
        <v>2689</v>
      </c>
      <c r="E836" t="s">
        <v>17</v>
      </c>
      <c r="F836" t="s">
        <v>20</v>
      </c>
      <c r="H836">
        <v>0</v>
      </c>
      <c r="I836">
        <f>IF(Table1[[#This Row],[Sex]]="female",1,0)</f>
        <v>1</v>
      </c>
      <c r="J836">
        <f>IF(Table1[[#This Row],[Sex]]="male",1,0)</f>
        <v>0</v>
      </c>
      <c r="K836">
        <v>3</v>
      </c>
      <c r="L836">
        <v>1</v>
      </c>
      <c r="M836">
        <v>0</v>
      </c>
      <c r="N836">
        <v>14.458299999999999</v>
      </c>
      <c r="O836">
        <f>IF(Table1[[#This Row],[Embarked]]="C",1,0)</f>
        <v>1</v>
      </c>
      <c r="P836">
        <f>IF(Table1[[#This Row],[Embarked]]="Q",1,0)</f>
        <v>0</v>
      </c>
      <c r="Q836">
        <f>IF(Table1[[#This Row],[Embarked]]="S",1,0)</f>
        <v>0</v>
      </c>
    </row>
    <row r="837" spans="1:17" x14ac:dyDescent="0.55000000000000004">
      <c r="A837">
        <v>585</v>
      </c>
      <c r="B837" t="s">
        <v>836</v>
      </c>
      <c r="C837">
        <v>3411</v>
      </c>
      <c r="E837" t="s">
        <v>13</v>
      </c>
      <c r="F837" t="s">
        <v>20</v>
      </c>
      <c r="H837">
        <v>0</v>
      </c>
      <c r="I837">
        <f>IF(Table1[[#This Row],[Sex]]="female",1,0)</f>
        <v>0</v>
      </c>
      <c r="J837">
        <f>IF(Table1[[#This Row],[Sex]]="male",1,0)</f>
        <v>1</v>
      </c>
      <c r="K837">
        <v>3</v>
      </c>
      <c r="L837">
        <v>0</v>
      </c>
      <c r="M837">
        <v>0</v>
      </c>
      <c r="N837">
        <v>8.7125000000000004</v>
      </c>
      <c r="O837">
        <f>IF(Table1[[#This Row],[Embarked]]="C",1,0)</f>
        <v>1</v>
      </c>
      <c r="P837">
        <f>IF(Table1[[#This Row],[Embarked]]="Q",1,0)</f>
        <v>0</v>
      </c>
      <c r="Q837">
        <f>IF(Table1[[#This Row],[Embarked]]="S",1,0)</f>
        <v>0</v>
      </c>
    </row>
    <row r="838" spans="1:17" x14ac:dyDescent="0.55000000000000004">
      <c r="A838">
        <v>590</v>
      </c>
      <c r="B838" t="s">
        <v>843</v>
      </c>
      <c r="C838" t="s">
        <v>844</v>
      </c>
      <c r="E838" t="s">
        <v>13</v>
      </c>
      <c r="F838" t="s">
        <v>15</v>
      </c>
      <c r="H838">
        <v>0</v>
      </c>
      <c r="I838">
        <f>IF(Table1[[#This Row],[Sex]]="female",1,0)</f>
        <v>0</v>
      </c>
      <c r="J838">
        <f>IF(Table1[[#This Row],[Sex]]="male",1,0)</f>
        <v>1</v>
      </c>
      <c r="K838">
        <v>3</v>
      </c>
      <c r="L838">
        <v>0</v>
      </c>
      <c r="M838">
        <v>0</v>
      </c>
      <c r="N838">
        <v>8.0500000000000007</v>
      </c>
      <c r="O838">
        <f>IF(Table1[[#This Row],[Embarked]]="C",1,0)</f>
        <v>0</v>
      </c>
      <c r="P838">
        <f>IF(Table1[[#This Row],[Embarked]]="Q",1,0)</f>
        <v>0</v>
      </c>
      <c r="Q838">
        <f>IF(Table1[[#This Row],[Embarked]]="S",1,0)</f>
        <v>1</v>
      </c>
    </row>
    <row r="839" spans="1:17" x14ac:dyDescent="0.55000000000000004">
      <c r="A839">
        <v>594</v>
      </c>
      <c r="B839" t="s">
        <v>850</v>
      </c>
      <c r="C839">
        <v>364848</v>
      </c>
      <c r="E839" t="s">
        <v>17</v>
      </c>
      <c r="F839" t="s">
        <v>27</v>
      </c>
      <c r="H839">
        <v>0</v>
      </c>
      <c r="I839">
        <f>IF(Table1[[#This Row],[Sex]]="female",1,0)</f>
        <v>1</v>
      </c>
      <c r="J839">
        <f>IF(Table1[[#This Row],[Sex]]="male",1,0)</f>
        <v>0</v>
      </c>
      <c r="K839">
        <v>3</v>
      </c>
      <c r="L839">
        <v>0</v>
      </c>
      <c r="M839">
        <v>2</v>
      </c>
      <c r="N839">
        <v>7.75</v>
      </c>
      <c r="O839">
        <f>IF(Table1[[#This Row],[Embarked]]="C",1,0)</f>
        <v>0</v>
      </c>
      <c r="P839">
        <f>IF(Table1[[#This Row],[Embarked]]="Q",1,0)</f>
        <v>1</v>
      </c>
      <c r="Q839">
        <f>IF(Table1[[#This Row],[Embarked]]="S",1,0)</f>
        <v>0</v>
      </c>
    </row>
    <row r="840" spans="1:17" x14ac:dyDescent="0.55000000000000004">
      <c r="A840">
        <v>597</v>
      </c>
      <c r="B840" t="s">
        <v>854</v>
      </c>
      <c r="C840">
        <v>248727</v>
      </c>
      <c r="E840" t="s">
        <v>17</v>
      </c>
      <c r="F840" t="s">
        <v>15</v>
      </c>
      <c r="H840">
        <v>1</v>
      </c>
      <c r="I840">
        <f>IF(Table1[[#This Row],[Sex]]="female",1,0)</f>
        <v>1</v>
      </c>
      <c r="J840">
        <f>IF(Table1[[#This Row],[Sex]]="male",1,0)</f>
        <v>0</v>
      </c>
      <c r="K840">
        <v>2</v>
      </c>
      <c r="L840">
        <v>0</v>
      </c>
      <c r="M840">
        <v>0</v>
      </c>
      <c r="N840">
        <v>33</v>
      </c>
      <c r="O840">
        <f>IF(Table1[[#This Row],[Embarked]]="C",1,0)</f>
        <v>0</v>
      </c>
      <c r="P840">
        <f>IF(Table1[[#This Row],[Embarked]]="Q",1,0)</f>
        <v>0</v>
      </c>
      <c r="Q840">
        <f>IF(Table1[[#This Row],[Embarked]]="S",1,0)</f>
        <v>1</v>
      </c>
    </row>
    <row r="841" spans="1:17" x14ac:dyDescent="0.55000000000000004">
      <c r="A841">
        <v>599</v>
      </c>
      <c r="B841" t="s">
        <v>856</v>
      </c>
      <c r="C841">
        <v>2664</v>
      </c>
      <c r="E841" t="s">
        <v>13</v>
      </c>
      <c r="F841" t="s">
        <v>20</v>
      </c>
      <c r="H841">
        <v>0</v>
      </c>
      <c r="I841">
        <f>IF(Table1[[#This Row],[Sex]]="female",1,0)</f>
        <v>0</v>
      </c>
      <c r="J841">
        <f>IF(Table1[[#This Row],[Sex]]="male",1,0)</f>
        <v>1</v>
      </c>
      <c r="K841">
        <v>3</v>
      </c>
      <c r="L841">
        <v>0</v>
      </c>
      <c r="M841">
        <v>0</v>
      </c>
      <c r="N841">
        <v>7.2249999999999996</v>
      </c>
      <c r="O841">
        <f>IF(Table1[[#This Row],[Embarked]]="C",1,0)</f>
        <v>1</v>
      </c>
      <c r="P841">
        <f>IF(Table1[[#This Row],[Embarked]]="Q",1,0)</f>
        <v>0</v>
      </c>
      <c r="Q841">
        <f>IF(Table1[[#This Row],[Embarked]]="S",1,0)</f>
        <v>0</v>
      </c>
    </row>
    <row r="842" spans="1:17" x14ac:dyDescent="0.55000000000000004">
      <c r="A842">
        <v>602</v>
      </c>
      <c r="B842" t="s">
        <v>860</v>
      </c>
      <c r="C842">
        <v>349214</v>
      </c>
      <c r="E842" t="s">
        <v>13</v>
      </c>
      <c r="F842" t="s">
        <v>15</v>
      </c>
      <c r="H842">
        <v>0</v>
      </c>
      <c r="I842">
        <f>IF(Table1[[#This Row],[Sex]]="female",1,0)</f>
        <v>0</v>
      </c>
      <c r="J842">
        <f>IF(Table1[[#This Row],[Sex]]="male",1,0)</f>
        <v>1</v>
      </c>
      <c r="K842">
        <v>3</v>
      </c>
      <c r="L842">
        <v>0</v>
      </c>
      <c r="M842">
        <v>0</v>
      </c>
      <c r="N842">
        <v>7.8958000000000004</v>
      </c>
      <c r="O842">
        <f>IF(Table1[[#This Row],[Embarked]]="C",1,0)</f>
        <v>0</v>
      </c>
      <c r="P842">
        <f>IF(Table1[[#This Row],[Embarked]]="Q",1,0)</f>
        <v>0</v>
      </c>
      <c r="Q842">
        <f>IF(Table1[[#This Row],[Embarked]]="S",1,0)</f>
        <v>1</v>
      </c>
    </row>
    <row r="843" spans="1:17" x14ac:dyDescent="0.55000000000000004">
      <c r="A843">
        <v>603</v>
      </c>
      <c r="B843" t="s">
        <v>861</v>
      </c>
      <c r="C843">
        <v>113796</v>
      </c>
      <c r="E843" t="s">
        <v>13</v>
      </c>
      <c r="F843" t="s">
        <v>15</v>
      </c>
      <c r="H843">
        <v>0</v>
      </c>
      <c r="I843">
        <f>IF(Table1[[#This Row],[Sex]]="female",1,0)</f>
        <v>0</v>
      </c>
      <c r="J843">
        <f>IF(Table1[[#This Row],[Sex]]="male",1,0)</f>
        <v>1</v>
      </c>
      <c r="K843">
        <v>1</v>
      </c>
      <c r="L843">
        <v>0</v>
      </c>
      <c r="M843">
        <v>0</v>
      </c>
      <c r="N843">
        <v>42.4</v>
      </c>
      <c r="O843">
        <f>IF(Table1[[#This Row],[Embarked]]="C",1,0)</f>
        <v>0</v>
      </c>
      <c r="P843">
        <f>IF(Table1[[#This Row],[Embarked]]="Q",1,0)</f>
        <v>0</v>
      </c>
      <c r="Q843">
        <f>IF(Table1[[#This Row],[Embarked]]="S",1,0)</f>
        <v>1</v>
      </c>
    </row>
    <row r="844" spans="1:17" x14ac:dyDescent="0.55000000000000004">
      <c r="A844">
        <v>612</v>
      </c>
      <c r="B844" t="s">
        <v>870</v>
      </c>
      <c r="C844" t="s">
        <v>871</v>
      </c>
      <c r="E844" t="s">
        <v>13</v>
      </c>
      <c r="F844" t="s">
        <v>15</v>
      </c>
      <c r="H844">
        <v>0</v>
      </c>
      <c r="I844">
        <f>IF(Table1[[#This Row],[Sex]]="female",1,0)</f>
        <v>0</v>
      </c>
      <c r="J844">
        <f>IF(Table1[[#This Row],[Sex]]="male",1,0)</f>
        <v>1</v>
      </c>
      <c r="K844">
        <v>3</v>
      </c>
      <c r="L844">
        <v>0</v>
      </c>
      <c r="M844">
        <v>0</v>
      </c>
      <c r="N844">
        <v>7.05</v>
      </c>
      <c r="O844">
        <f>IF(Table1[[#This Row],[Embarked]]="C",1,0)</f>
        <v>0</v>
      </c>
      <c r="P844">
        <f>IF(Table1[[#This Row],[Embarked]]="Q",1,0)</f>
        <v>0</v>
      </c>
      <c r="Q844">
        <f>IF(Table1[[#This Row],[Embarked]]="S",1,0)</f>
        <v>1</v>
      </c>
    </row>
    <row r="845" spans="1:17" x14ac:dyDescent="0.55000000000000004">
      <c r="A845">
        <v>613</v>
      </c>
      <c r="B845" t="s">
        <v>872</v>
      </c>
      <c r="C845">
        <v>367230</v>
      </c>
      <c r="E845" t="s">
        <v>17</v>
      </c>
      <c r="F845" t="s">
        <v>27</v>
      </c>
      <c r="H845">
        <v>1</v>
      </c>
      <c r="I845">
        <f>IF(Table1[[#This Row],[Sex]]="female",1,0)</f>
        <v>1</v>
      </c>
      <c r="J845">
        <f>IF(Table1[[#This Row],[Sex]]="male",1,0)</f>
        <v>0</v>
      </c>
      <c r="K845">
        <v>3</v>
      </c>
      <c r="L845">
        <v>1</v>
      </c>
      <c r="M845">
        <v>0</v>
      </c>
      <c r="N845">
        <v>15.5</v>
      </c>
      <c r="O845">
        <f>IF(Table1[[#This Row],[Embarked]]="C",1,0)</f>
        <v>0</v>
      </c>
      <c r="P845">
        <f>IF(Table1[[#This Row],[Embarked]]="Q",1,0)</f>
        <v>1</v>
      </c>
      <c r="Q845">
        <f>IF(Table1[[#This Row],[Embarked]]="S",1,0)</f>
        <v>0</v>
      </c>
    </row>
    <row r="846" spans="1:17" x14ac:dyDescent="0.55000000000000004">
      <c r="A846">
        <v>614</v>
      </c>
      <c r="B846" t="s">
        <v>873</v>
      </c>
      <c r="C846">
        <v>370377</v>
      </c>
      <c r="E846" t="s">
        <v>13</v>
      </c>
      <c r="F846" t="s">
        <v>27</v>
      </c>
      <c r="H846">
        <v>0</v>
      </c>
      <c r="I846">
        <f>IF(Table1[[#This Row],[Sex]]="female",1,0)</f>
        <v>0</v>
      </c>
      <c r="J846">
        <f>IF(Table1[[#This Row],[Sex]]="male",1,0)</f>
        <v>1</v>
      </c>
      <c r="K846">
        <v>3</v>
      </c>
      <c r="L846">
        <v>0</v>
      </c>
      <c r="M846">
        <v>0</v>
      </c>
      <c r="N846">
        <v>7.75</v>
      </c>
      <c r="O846">
        <f>IF(Table1[[#This Row],[Embarked]]="C",1,0)</f>
        <v>0</v>
      </c>
      <c r="P846">
        <f>IF(Table1[[#This Row],[Embarked]]="Q",1,0)</f>
        <v>1</v>
      </c>
      <c r="Q846">
        <f>IF(Table1[[#This Row],[Embarked]]="S",1,0)</f>
        <v>0</v>
      </c>
    </row>
    <row r="847" spans="1:17" x14ac:dyDescent="0.55000000000000004">
      <c r="A847">
        <v>630</v>
      </c>
      <c r="B847" t="s">
        <v>892</v>
      </c>
      <c r="C847">
        <v>334912</v>
      </c>
      <c r="E847" t="s">
        <v>13</v>
      </c>
      <c r="F847" t="s">
        <v>27</v>
      </c>
      <c r="H847">
        <v>0</v>
      </c>
      <c r="I847">
        <f>IF(Table1[[#This Row],[Sex]]="female",1,0)</f>
        <v>0</v>
      </c>
      <c r="J847">
        <f>IF(Table1[[#This Row],[Sex]]="male",1,0)</f>
        <v>1</v>
      </c>
      <c r="K847">
        <v>3</v>
      </c>
      <c r="L847">
        <v>0</v>
      </c>
      <c r="M847">
        <v>0</v>
      </c>
      <c r="N847">
        <v>7.7332999999999998</v>
      </c>
      <c r="O847">
        <f>IF(Table1[[#This Row],[Embarked]]="C",1,0)</f>
        <v>0</v>
      </c>
      <c r="P847">
        <f>IF(Table1[[#This Row],[Embarked]]="Q",1,0)</f>
        <v>1</v>
      </c>
      <c r="Q847">
        <f>IF(Table1[[#This Row],[Embarked]]="S",1,0)</f>
        <v>0</v>
      </c>
    </row>
    <row r="848" spans="1:17" x14ac:dyDescent="0.55000000000000004">
      <c r="A848">
        <v>634</v>
      </c>
      <c r="B848" t="s">
        <v>898</v>
      </c>
      <c r="C848">
        <v>112052</v>
      </c>
      <c r="E848" t="s">
        <v>13</v>
      </c>
      <c r="F848" t="s">
        <v>15</v>
      </c>
      <c r="H848">
        <v>0</v>
      </c>
      <c r="I848">
        <f>IF(Table1[[#This Row],[Sex]]="female",1,0)</f>
        <v>0</v>
      </c>
      <c r="J848">
        <f>IF(Table1[[#This Row],[Sex]]="male",1,0)</f>
        <v>1</v>
      </c>
      <c r="K848">
        <v>1</v>
      </c>
      <c r="L848">
        <v>0</v>
      </c>
      <c r="M848">
        <v>0</v>
      </c>
      <c r="N848">
        <v>0</v>
      </c>
      <c r="O848">
        <f>IF(Table1[[#This Row],[Embarked]]="C",1,0)</f>
        <v>0</v>
      </c>
      <c r="P848">
        <f>IF(Table1[[#This Row],[Embarked]]="Q",1,0)</f>
        <v>0</v>
      </c>
      <c r="Q848">
        <f>IF(Table1[[#This Row],[Embarked]]="S",1,0)</f>
        <v>1</v>
      </c>
    </row>
    <row r="849" spans="1:17" x14ac:dyDescent="0.55000000000000004">
      <c r="A849">
        <v>640</v>
      </c>
      <c r="B849" t="s">
        <v>905</v>
      </c>
      <c r="C849">
        <v>376564</v>
      </c>
      <c r="E849" t="s">
        <v>13</v>
      </c>
      <c r="F849" t="s">
        <v>15</v>
      </c>
      <c r="H849">
        <v>0</v>
      </c>
      <c r="I849">
        <f>IF(Table1[[#This Row],[Sex]]="female",1,0)</f>
        <v>0</v>
      </c>
      <c r="J849">
        <f>IF(Table1[[#This Row],[Sex]]="male",1,0)</f>
        <v>1</v>
      </c>
      <c r="K849">
        <v>3</v>
      </c>
      <c r="L849">
        <v>1</v>
      </c>
      <c r="M849">
        <v>0</v>
      </c>
      <c r="N849">
        <v>16.100000000000001</v>
      </c>
      <c r="O849">
        <f>IF(Table1[[#This Row],[Embarked]]="C",1,0)</f>
        <v>0</v>
      </c>
      <c r="P849">
        <f>IF(Table1[[#This Row],[Embarked]]="Q",1,0)</f>
        <v>0</v>
      </c>
      <c r="Q849">
        <f>IF(Table1[[#This Row],[Embarked]]="S",1,0)</f>
        <v>1</v>
      </c>
    </row>
    <row r="850" spans="1:17" x14ac:dyDescent="0.55000000000000004">
      <c r="A850">
        <v>644</v>
      </c>
      <c r="B850" t="s">
        <v>909</v>
      </c>
      <c r="C850">
        <v>1601</v>
      </c>
      <c r="E850" t="s">
        <v>13</v>
      </c>
      <c r="F850" t="s">
        <v>15</v>
      </c>
      <c r="H850">
        <v>1</v>
      </c>
      <c r="I850">
        <f>IF(Table1[[#This Row],[Sex]]="female",1,0)</f>
        <v>0</v>
      </c>
      <c r="J850">
        <f>IF(Table1[[#This Row],[Sex]]="male",1,0)</f>
        <v>1</v>
      </c>
      <c r="K850">
        <v>3</v>
      </c>
      <c r="L850">
        <v>0</v>
      </c>
      <c r="M850">
        <v>0</v>
      </c>
      <c r="N850">
        <v>56.495800000000003</v>
      </c>
      <c r="O850">
        <f>IF(Table1[[#This Row],[Embarked]]="C",1,0)</f>
        <v>0</v>
      </c>
      <c r="P850">
        <f>IF(Table1[[#This Row],[Embarked]]="Q",1,0)</f>
        <v>0</v>
      </c>
      <c r="Q850">
        <f>IF(Table1[[#This Row],[Embarked]]="S",1,0)</f>
        <v>1</v>
      </c>
    </row>
    <row r="851" spans="1:17" x14ac:dyDescent="0.55000000000000004">
      <c r="A851">
        <v>649</v>
      </c>
      <c r="B851" t="s">
        <v>915</v>
      </c>
      <c r="C851" t="s">
        <v>916</v>
      </c>
      <c r="E851" t="s">
        <v>13</v>
      </c>
      <c r="F851" t="s">
        <v>15</v>
      </c>
      <c r="H851">
        <v>0</v>
      </c>
      <c r="I851">
        <f>IF(Table1[[#This Row],[Sex]]="female",1,0)</f>
        <v>0</v>
      </c>
      <c r="J851">
        <f>IF(Table1[[#This Row],[Sex]]="male",1,0)</f>
        <v>1</v>
      </c>
      <c r="K851">
        <v>3</v>
      </c>
      <c r="L851">
        <v>0</v>
      </c>
      <c r="M851">
        <v>0</v>
      </c>
      <c r="N851">
        <v>7.55</v>
      </c>
      <c r="O851">
        <f>IF(Table1[[#This Row],[Embarked]]="C",1,0)</f>
        <v>0</v>
      </c>
      <c r="P851">
        <f>IF(Table1[[#This Row],[Embarked]]="Q",1,0)</f>
        <v>0</v>
      </c>
      <c r="Q851">
        <f>IF(Table1[[#This Row],[Embarked]]="S",1,0)</f>
        <v>1</v>
      </c>
    </row>
    <row r="852" spans="1:17" x14ac:dyDescent="0.55000000000000004">
      <c r="A852">
        <v>651</v>
      </c>
      <c r="B852" t="s">
        <v>919</v>
      </c>
      <c r="C852">
        <v>349221</v>
      </c>
      <c r="E852" t="s">
        <v>13</v>
      </c>
      <c r="F852" t="s">
        <v>15</v>
      </c>
      <c r="H852">
        <v>0</v>
      </c>
      <c r="I852">
        <f>IF(Table1[[#This Row],[Sex]]="female",1,0)</f>
        <v>0</v>
      </c>
      <c r="J852">
        <f>IF(Table1[[#This Row],[Sex]]="male",1,0)</f>
        <v>1</v>
      </c>
      <c r="K852">
        <v>3</v>
      </c>
      <c r="L852">
        <v>0</v>
      </c>
      <c r="M852">
        <v>0</v>
      </c>
      <c r="N852">
        <v>7.8958000000000004</v>
      </c>
      <c r="O852">
        <f>IF(Table1[[#This Row],[Embarked]]="C",1,0)</f>
        <v>0</v>
      </c>
      <c r="P852">
        <f>IF(Table1[[#This Row],[Embarked]]="Q",1,0)</f>
        <v>0</v>
      </c>
      <c r="Q852">
        <f>IF(Table1[[#This Row],[Embarked]]="S",1,0)</f>
        <v>1</v>
      </c>
    </row>
    <row r="853" spans="1:17" x14ac:dyDescent="0.55000000000000004">
      <c r="A853">
        <v>654</v>
      </c>
      <c r="B853" t="s">
        <v>922</v>
      </c>
      <c r="C853">
        <v>330919</v>
      </c>
      <c r="E853" t="s">
        <v>17</v>
      </c>
      <c r="F853" t="s">
        <v>27</v>
      </c>
      <c r="H853">
        <v>1</v>
      </c>
      <c r="I853">
        <f>IF(Table1[[#This Row],[Sex]]="female",1,0)</f>
        <v>1</v>
      </c>
      <c r="J853">
        <f>IF(Table1[[#This Row],[Sex]]="male",1,0)</f>
        <v>0</v>
      </c>
      <c r="K853">
        <v>3</v>
      </c>
      <c r="L853">
        <v>0</v>
      </c>
      <c r="M853">
        <v>0</v>
      </c>
      <c r="N853">
        <v>7.8292000000000002</v>
      </c>
      <c r="O853">
        <f>IF(Table1[[#This Row],[Embarked]]="C",1,0)</f>
        <v>0</v>
      </c>
      <c r="P853">
        <f>IF(Table1[[#This Row],[Embarked]]="Q",1,0)</f>
        <v>1</v>
      </c>
      <c r="Q853">
        <f>IF(Table1[[#This Row],[Embarked]]="S",1,0)</f>
        <v>0</v>
      </c>
    </row>
    <row r="854" spans="1:17" x14ac:dyDescent="0.55000000000000004">
      <c r="A854">
        <v>657</v>
      </c>
      <c r="B854" t="s">
        <v>925</v>
      </c>
      <c r="C854">
        <v>349223</v>
      </c>
      <c r="E854" t="s">
        <v>13</v>
      </c>
      <c r="F854" t="s">
        <v>15</v>
      </c>
      <c r="H854">
        <v>0</v>
      </c>
      <c r="I854">
        <f>IF(Table1[[#This Row],[Sex]]="female",1,0)</f>
        <v>0</v>
      </c>
      <c r="J854">
        <f>IF(Table1[[#This Row],[Sex]]="male",1,0)</f>
        <v>1</v>
      </c>
      <c r="K854">
        <v>3</v>
      </c>
      <c r="L854">
        <v>0</v>
      </c>
      <c r="M854">
        <v>0</v>
      </c>
      <c r="N854">
        <v>7.8958000000000004</v>
      </c>
      <c r="O854">
        <f>IF(Table1[[#This Row],[Embarked]]="C",1,0)</f>
        <v>0</v>
      </c>
      <c r="P854">
        <f>IF(Table1[[#This Row],[Embarked]]="Q",1,0)</f>
        <v>0</v>
      </c>
      <c r="Q854">
        <f>IF(Table1[[#This Row],[Embarked]]="S",1,0)</f>
        <v>1</v>
      </c>
    </row>
    <row r="855" spans="1:17" x14ac:dyDescent="0.55000000000000004">
      <c r="A855">
        <v>668</v>
      </c>
      <c r="B855" t="s">
        <v>939</v>
      </c>
      <c r="C855">
        <v>312993</v>
      </c>
      <c r="E855" t="s">
        <v>13</v>
      </c>
      <c r="F855" t="s">
        <v>15</v>
      </c>
      <c r="H855">
        <v>0</v>
      </c>
      <c r="I855">
        <f>IF(Table1[[#This Row],[Sex]]="female",1,0)</f>
        <v>0</v>
      </c>
      <c r="J855">
        <f>IF(Table1[[#This Row],[Sex]]="male",1,0)</f>
        <v>1</v>
      </c>
      <c r="K855">
        <v>3</v>
      </c>
      <c r="L855">
        <v>0</v>
      </c>
      <c r="M855">
        <v>0</v>
      </c>
      <c r="N855">
        <v>7.7750000000000004</v>
      </c>
      <c r="O855">
        <f>IF(Table1[[#This Row],[Embarked]]="C",1,0)</f>
        <v>0</v>
      </c>
      <c r="P855">
        <f>IF(Table1[[#This Row],[Embarked]]="Q",1,0)</f>
        <v>0</v>
      </c>
      <c r="Q855">
        <f>IF(Table1[[#This Row],[Embarked]]="S",1,0)</f>
        <v>1</v>
      </c>
    </row>
    <row r="856" spans="1:17" x14ac:dyDescent="0.55000000000000004">
      <c r="A856">
        <v>670</v>
      </c>
      <c r="B856" t="s">
        <v>942</v>
      </c>
      <c r="C856">
        <v>19996</v>
      </c>
      <c r="D856" t="s">
        <v>943</v>
      </c>
      <c r="E856" t="s">
        <v>17</v>
      </c>
      <c r="F856" t="s">
        <v>15</v>
      </c>
      <c r="H856">
        <v>1</v>
      </c>
      <c r="I856">
        <f>IF(Table1[[#This Row],[Sex]]="female",1,0)</f>
        <v>1</v>
      </c>
      <c r="J856">
        <f>IF(Table1[[#This Row],[Sex]]="male",1,0)</f>
        <v>0</v>
      </c>
      <c r="K856">
        <v>1</v>
      </c>
      <c r="L856">
        <v>1</v>
      </c>
      <c r="M856">
        <v>0</v>
      </c>
      <c r="N856">
        <v>52</v>
      </c>
      <c r="O856">
        <f>IF(Table1[[#This Row],[Embarked]]="C",1,0)</f>
        <v>0</v>
      </c>
      <c r="P856">
        <f>IF(Table1[[#This Row],[Embarked]]="Q",1,0)</f>
        <v>0</v>
      </c>
      <c r="Q856">
        <f>IF(Table1[[#This Row],[Embarked]]="S",1,0)</f>
        <v>1</v>
      </c>
    </row>
    <row r="857" spans="1:17" x14ac:dyDescent="0.55000000000000004">
      <c r="A857">
        <v>675</v>
      </c>
      <c r="B857" t="s">
        <v>951</v>
      </c>
      <c r="C857">
        <v>239856</v>
      </c>
      <c r="E857" t="s">
        <v>13</v>
      </c>
      <c r="F857" t="s">
        <v>15</v>
      </c>
      <c r="H857">
        <v>0</v>
      </c>
      <c r="I857">
        <f>IF(Table1[[#This Row],[Sex]]="female",1,0)</f>
        <v>0</v>
      </c>
      <c r="J857">
        <f>IF(Table1[[#This Row],[Sex]]="male",1,0)</f>
        <v>1</v>
      </c>
      <c r="K857">
        <v>2</v>
      </c>
      <c r="L857">
        <v>0</v>
      </c>
      <c r="M857">
        <v>0</v>
      </c>
      <c r="N857">
        <v>0</v>
      </c>
      <c r="O857">
        <f>IF(Table1[[#This Row],[Embarked]]="C",1,0)</f>
        <v>0</v>
      </c>
      <c r="P857">
        <f>IF(Table1[[#This Row],[Embarked]]="Q",1,0)</f>
        <v>0</v>
      </c>
      <c r="Q857">
        <f>IF(Table1[[#This Row],[Embarked]]="S",1,0)</f>
        <v>1</v>
      </c>
    </row>
    <row r="858" spans="1:17" x14ac:dyDescent="0.55000000000000004">
      <c r="A858">
        <v>681</v>
      </c>
      <c r="B858" t="s">
        <v>958</v>
      </c>
      <c r="C858">
        <v>330935</v>
      </c>
      <c r="E858" t="s">
        <v>17</v>
      </c>
      <c r="F858" t="s">
        <v>27</v>
      </c>
      <c r="H858">
        <v>0</v>
      </c>
      <c r="I858">
        <f>IF(Table1[[#This Row],[Sex]]="female",1,0)</f>
        <v>1</v>
      </c>
      <c r="J858">
        <f>IF(Table1[[#This Row],[Sex]]="male",1,0)</f>
        <v>0</v>
      </c>
      <c r="K858">
        <v>3</v>
      </c>
      <c r="L858">
        <v>0</v>
      </c>
      <c r="M858">
        <v>0</v>
      </c>
      <c r="N858">
        <v>8.1374999999999993</v>
      </c>
      <c r="O858">
        <f>IF(Table1[[#This Row],[Embarked]]="C",1,0)</f>
        <v>0</v>
      </c>
      <c r="P858">
        <f>IF(Table1[[#This Row],[Embarked]]="Q",1,0)</f>
        <v>1</v>
      </c>
      <c r="Q858">
        <f>IF(Table1[[#This Row],[Embarked]]="S",1,0)</f>
        <v>0</v>
      </c>
    </row>
    <row r="859" spans="1:17" x14ac:dyDescent="0.55000000000000004">
      <c r="A859">
        <v>693</v>
      </c>
      <c r="B859" t="s">
        <v>973</v>
      </c>
      <c r="C859">
        <v>1601</v>
      </c>
      <c r="E859" t="s">
        <v>13</v>
      </c>
      <c r="F859" t="s">
        <v>15</v>
      </c>
      <c r="H859">
        <v>1</v>
      </c>
      <c r="I859">
        <f>IF(Table1[[#This Row],[Sex]]="female",1,0)</f>
        <v>0</v>
      </c>
      <c r="J859">
        <f>IF(Table1[[#This Row],[Sex]]="male",1,0)</f>
        <v>1</v>
      </c>
      <c r="K859">
        <v>3</v>
      </c>
      <c r="L859">
        <v>0</v>
      </c>
      <c r="M859">
        <v>0</v>
      </c>
      <c r="N859">
        <v>56.495800000000003</v>
      </c>
      <c r="O859">
        <f>IF(Table1[[#This Row],[Embarked]]="C",1,0)</f>
        <v>0</v>
      </c>
      <c r="P859">
        <f>IF(Table1[[#This Row],[Embarked]]="Q",1,0)</f>
        <v>0</v>
      </c>
      <c r="Q859">
        <f>IF(Table1[[#This Row],[Embarked]]="S",1,0)</f>
        <v>1</v>
      </c>
    </row>
    <row r="860" spans="1:17" x14ac:dyDescent="0.55000000000000004">
      <c r="A860">
        <v>698</v>
      </c>
      <c r="B860" t="s">
        <v>978</v>
      </c>
      <c r="C860">
        <v>35852</v>
      </c>
      <c r="E860" t="s">
        <v>17</v>
      </c>
      <c r="F860" t="s">
        <v>27</v>
      </c>
      <c r="H860">
        <v>1</v>
      </c>
      <c r="I860">
        <f>IF(Table1[[#This Row],[Sex]]="female",1,0)</f>
        <v>1</v>
      </c>
      <c r="J860">
        <f>IF(Table1[[#This Row],[Sex]]="male",1,0)</f>
        <v>0</v>
      </c>
      <c r="K860">
        <v>3</v>
      </c>
      <c r="L860">
        <v>0</v>
      </c>
      <c r="M860">
        <v>0</v>
      </c>
      <c r="N860">
        <v>7.7332999999999998</v>
      </c>
      <c r="O860">
        <f>IF(Table1[[#This Row],[Embarked]]="C",1,0)</f>
        <v>0</v>
      </c>
      <c r="P860">
        <f>IF(Table1[[#This Row],[Embarked]]="Q",1,0)</f>
        <v>1</v>
      </c>
      <c r="Q860">
        <f>IF(Table1[[#This Row],[Embarked]]="S",1,0)</f>
        <v>0</v>
      </c>
    </row>
    <row r="861" spans="1:17" x14ac:dyDescent="0.55000000000000004">
      <c r="A861">
        <v>710</v>
      </c>
      <c r="B861" t="s">
        <v>995</v>
      </c>
      <c r="C861">
        <v>2661</v>
      </c>
      <c r="E861" t="s">
        <v>13</v>
      </c>
      <c r="F861" t="s">
        <v>20</v>
      </c>
      <c r="H861">
        <v>1</v>
      </c>
      <c r="I861">
        <f>IF(Table1[[#This Row],[Sex]]="female",1,0)</f>
        <v>0</v>
      </c>
      <c r="J861">
        <f>IF(Table1[[#This Row],[Sex]]="male",1,0)</f>
        <v>1</v>
      </c>
      <c r="K861">
        <v>3</v>
      </c>
      <c r="L861">
        <v>1</v>
      </c>
      <c r="M861">
        <v>1</v>
      </c>
      <c r="N861">
        <v>15.245799999999999</v>
      </c>
      <c r="O861">
        <f>IF(Table1[[#This Row],[Embarked]]="C",1,0)</f>
        <v>1</v>
      </c>
      <c r="P861">
        <f>IF(Table1[[#This Row],[Embarked]]="Q",1,0)</f>
        <v>0</v>
      </c>
      <c r="Q861">
        <f>IF(Table1[[#This Row],[Embarked]]="S",1,0)</f>
        <v>0</v>
      </c>
    </row>
    <row r="862" spans="1:17" x14ac:dyDescent="0.55000000000000004">
      <c r="A862">
        <v>712</v>
      </c>
      <c r="B862" t="s">
        <v>999</v>
      </c>
      <c r="C862">
        <v>113028</v>
      </c>
      <c r="D862" t="s">
        <v>500</v>
      </c>
      <c r="E862" t="s">
        <v>13</v>
      </c>
      <c r="F862" t="s">
        <v>15</v>
      </c>
      <c r="H862">
        <v>0</v>
      </c>
      <c r="I862">
        <f>IF(Table1[[#This Row],[Sex]]="female",1,0)</f>
        <v>0</v>
      </c>
      <c r="J862">
        <f>IF(Table1[[#This Row],[Sex]]="male",1,0)</f>
        <v>1</v>
      </c>
      <c r="K862">
        <v>1</v>
      </c>
      <c r="L862">
        <v>0</v>
      </c>
      <c r="M862">
        <v>0</v>
      </c>
      <c r="N862">
        <v>26.55</v>
      </c>
      <c r="O862">
        <f>IF(Table1[[#This Row],[Embarked]]="C",1,0)</f>
        <v>0</v>
      </c>
      <c r="P862">
        <f>IF(Table1[[#This Row],[Embarked]]="Q",1,0)</f>
        <v>0</v>
      </c>
      <c r="Q862">
        <f>IF(Table1[[#This Row],[Embarked]]="S",1,0)</f>
        <v>1</v>
      </c>
    </row>
    <row r="863" spans="1:17" x14ac:dyDescent="0.55000000000000004">
      <c r="A863">
        <v>719</v>
      </c>
      <c r="B863" t="s">
        <v>1007</v>
      </c>
      <c r="C863">
        <v>36568</v>
      </c>
      <c r="E863" t="s">
        <v>13</v>
      </c>
      <c r="F863" t="s">
        <v>27</v>
      </c>
      <c r="H863">
        <v>0</v>
      </c>
      <c r="I863">
        <f>IF(Table1[[#This Row],[Sex]]="female",1,0)</f>
        <v>0</v>
      </c>
      <c r="J863">
        <f>IF(Table1[[#This Row],[Sex]]="male",1,0)</f>
        <v>1</v>
      </c>
      <c r="K863">
        <v>3</v>
      </c>
      <c r="L863">
        <v>0</v>
      </c>
      <c r="M863">
        <v>0</v>
      </c>
      <c r="N863">
        <v>15.5</v>
      </c>
      <c r="O863">
        <f>IF(Table1[[#This Row],[Embarked]]="C",1,0)</f>
        <v>0</v>
      </c>
      <c r="P863">
        <f>IF(Table1[[#This Row],[Embarked]]="Q",1,0)</f>
        <v>1</v>
      </c>
      <c r="Q863">
        <f>IF(Table1[[#This Row],[Embarked]]="S",1,0)</f>
        <v>0</v>
      </c>
    </row>
    <row r="864" spans="1:17" x14ac:dyDescent="0.55000000000000004">
      <c r="A864">
        <v>728</v>
      </c>
      <c r="B864" t="s">
        <v>1017</v>
      </c>
      <c r="C864">
        <v>36866</v>
      </c>
      <c r="E864" t="s">
        <v>17</v>
      </c>
      <c r="F864" t="s">
        <v>27</v>
      </c>
      <c r="H864">
        <v>1</v>
      </c>
      <c r="I864">
        <f>IF(Table1[[#This Row],[Sex]]="female",1,0)</f>
        <v>1</v>
      </c>
      <c r="J864">
        <f>IF(Table1[[#This Row],[Sex]]="male",1,0)</f>
        <v>0</v>
      </c>
      <c r="K864">
        <v>3</v>
      </c>
      <c r="L864">
        <v>0</v>
      </c>
      <c r="M864">
        <v>0</v>
      </c>
      <c r="N864">
        <v>7.7374999999999998</v>
      </c>
      <c r="O864">
        <f>IF(Table1[[#This Row],[Embarked]]="C",1,0)</f>
        <v>0</v>
      </c>
      <c r="P864">
        <f>IF(Table1[[#This Row],[Embarked]]="Q",1,0)</f>
        <v>1</v>
      </c>
      <c r="Q864">
        <f>IF(Table1[[#This Row],[Embarked]]="S",1,0)</f>
        <v>0</v>
      </c>
    </row>
    <row r="865" spans="1:17" x14ac:dyDescent="0.55000000000000004">
      <c r="A865">
        <v>733</v>
      </c>
      <c r="B865" t="s">
        <v>1023</v>
      </c>
      <c r="C865">
        <v>239855</v>
      </c>
      <c r="E865" t="s">
        <v>13</v>
      </c>
      <c r="F865" t="s">
        <v>15</v>
      </c>
      <c r="H865">
        <v>0</v>
      </c>
      <c r="I865">
        <f>IF(Table1[[#This Row],[Sex]]="female",1,0)</f>
        <v>0</v>
      </c>
      <c r="J865">
        <f>IF(Table1[[#This Row],[Sex]]="male",1,0)</f>
        <v>1</v>
      </c>
      <c r="K865">
        <v>2</v>
      </c>
      <c r="L865">
        <v>0</v>
      </c>
      <c r="M865">
        <v>0</v>
      </c>
      <c r="N865">
        <v>0</v>
      </c>
      <c r="O865">
        <f>IF(Table1[[#This Row],[Embarked]]="C",1,0)</f>
        <v>0</v>
      </c>
      <c r="P865">
        <f>IF(Table1[[#This Row],[Embarked]]="Q",1,0)</f>
        <v>0</v>
      </c>
      <c r="Q865">
        <f>IF(Table1[[#This Row],[Embarked]]="S",1,0)</f>
        <v>1</v>
      </c>
    </row>
    <row r="866" spans="1:17" x14ac:dyDescent="0.55000000000000004">
      <c r="A866">
        <v>739</v>
      </c>
      <c r="B866" t="s">
        <v>1030</v>
      </c>
      <c r="C866">
        <v>349201</v>
      </c>
      <c r="E866" t="s">
        <v>13</v>
      </c>
      <c r="F866" t="s">
        <v>15</v>
      </c>
      <c r="H866">
        <v>0</v>
      </c>
      <c r="I866">
        <f>IF(Table1[[#This Row],[Sex]]="female",1,0)</f>
        <v>0</v>
      </c>
      <c r="J866">
        <f>IF(Table1[[#This Row],[Sex]]="male",1,0)</f>
        <v>1</v>
      </c>
      <c r="K866">
        <v>3</v>
      </c>
      <c r="L866">
        <v>0</v>
      </c>
      <c r="M866">
        <v>0</v>
      </c>
      <c r="N866">
        <v>7.8958000000000004</v>
      </c>
      <c r="O866">
        <f>IF(Table1[[#This Row],[Embarked]]="C",1,0)</f>
        <v>0</v>
      </c>
      <c r="P866">
        <f>IF(Table1[[#This Row],[Embarked]]="Q",1,0)</f>
        <v>0</v>
      </c>
      <c r="Q866">
        <f>IF(Table1[[#This Row],[Embarked]]="S",1,0)</f>
        <v>1</v>
      </c>
    </row>
    <row r="867" spans="1:17" x14ac:dyDescent="0.55000000000000004">
      <c r="A867">
        <v>740</v>
      </c>
      <c r="B867" t="s">
        <v>1031</v>
      </c>
      <c r="C867">
        <v>349218</v>
      </c>
      <c r="E867" t="s">
        <v>13</v>
      </c>
      <c r="F867" t="s">
        <v>15</v>
      </c>
      <c r="H867">
        <v>0</v>
      </c>
      <c r="I867">
        <f>IF(Table1[[#This Row],[Sex]]="female",1,0)</f>
        <v>0</v>
      </c>
      <c r="J867">
        <f>IF(Table1[[#This Row],[Sex]]="male",1,0)</f>
        <v>1</v>
      </c>
      <c r="K867">
        <v>3</v>
      </c>
      <c r="L867">
        <v>0</v>
      </c>
      <c r="M867">
        <v>0</v>
      </c>
      <c r="N867">
        <v>7.8958000000000004</v>
      </c>
      <c r="O867">
        <f>IF(Table1[[#This Row],[Embarked]]="C",1,0)</f>
        <v>0</v>
      </c>
      <c r="P867">
        <f>IF(Table1[[#This Row],[Embarked]]="Q",1,0)</f>
        <v>0</v>
      </c>
      <c r="Q867">
        <f>IF(Table1[[#This Row],[Embarked]]="S",1,0)</f>
        <v>1</v>
      </c>
    </row>
    <row r="868" spans="1:17" x14ac:dyDescent="0.55000000000000004">
      <c r="A868">
        <v>741</v>
      </c>
      <c r="B868" t="s">
        <v>1032</v>
      </c>
      <c r="C868">
        <v>16988</v>
      </c>
      <c r="D868" t="s">
        <v>1033</v>
      </c>
      <c r="E868" t="s">
        <v>13</v>
      </c>
      <c r="F868" t="s">
        <v>15</v>
      </c>
      <c r="H868">
        <v>1</v>
      </c>
      <c r="I868">
        <f>IF(Table1[[#This Row],[Sex]]="female",1,0)</f>
        <v>0</v>
      </c>
      <c r="J868">
        <f>IF(Table1[[#This Row],[Sex]]="male",1,0)</f>
        <v>1</v>
      </c>
      <c r="K868">
        <v>1</v>
      </c>
      <c r="L868">
        <v>0</v>
      </c>
      <c r="M868">
        <v>0</v>
      </c>
      <c r="N868">
        <v>30</v>
      </c>
      <c r="O868">
        <f>IF(Table1[[#This Row],[Embarked]]="C",1,0)</f>
        <v>0</v>
      </c>
      <c r="P868">
        <f>IF(Table1[[#This Row],[Embarked]]="Q",1,0)</f>
        <v>0</v>
      </c>
      <c r="Q868">
        <f>IF(Table1[[#This Row],[Embarked]]="S",1,0)</f>
        <v>1</v>
      </c>
    </row>
    <row r="869" spans="1:17" x14ac:dyDescent="0.55000000000000004">
      <c r="A869">
        <v>761</v>
      </c>
      <c r="B869" t="s">
        <v>1057</v>
      </c>
      <c r="C869">
        <v>358585</v>
      </c>
      <c r="E869" t="s">
        <v>13</v>
      </c>
      <c r="F869" t="s">
        <v>15</v>
      </c>
      <c r="H869">
        <v>0</v>
      </c>
      <c r="I869">
        <f>IF(Table1[[#This Row],[Sex]]="female",1,0)</f>
        <v>0</v>
      </c>
      <c r="J869">
        <f>IF(Table1[[#This Row],[Sex]]="male",1,0)</f>
        <v>1</v>
      </c>
      <c r="K869">
        <v>3</v>
      </c>
      <c r="L869">
        <v>0</v>
      </c>
      <c r="M869">
        <v>0</v>
      </c>
      <c r="N869">
        <v>14.5</v>
      </c>
      <c r="O869">
        <f>IF(Table1[[#This Row],[Embarked]]="C",1,0)</f>
        <v>0</v>
      </c>
      <c r="P869">
        <f>IF(Table1[[#This Row],[Embarked]]="Q",1,0)</f>
        <v>0</v>
      </c>
      <c r="Q869">
        <f>IF(Table1[[#This Row],[Embarked]]="S",1,0)</f>
        <v>1</v>
      </c>
    </row>
    <row r="870" spans="1:17" x14ac:dyDescent="0.55000000000000004">
      <c r="A870">
        <v>767</v>
      </c>
      <c r="B870" t="s">
        <v>1065</v>
      </c>
      <c r="C870">
        <v>112379</v>
      </c>
      <c r="E870" t="s">
        <v>13</v>
      </c>
      <c r="F870" t="s">
        <v>20</v>
      </c>
      <c r="H870">
        <v>0</v>
      </c>
      <c r="I870">
        <f>IF(Table1[[#This Row],[Sex]]="female",1,0)</f>
        <v>0</v>
      </c>
      <c r="J870">
        <f>IF(Table1[[#This Row],[Sex]]="male",1,0)</f>
        <v>1</v>
      </c>
      <c r="K870">
        <v>1</v>
      </c>
      <c r="L870">
        <v>0</v>
      </c>
      <c r="M870">
        <v>0</v>
      </c>
      <c r="N870">
        <v>39.6</v>
      </c>
      <c r="O870">
        <f>IF(Table1[[#This Row],[Embarked]]="C",1,0)</f>
        <v>1</v>
      </c>
      <c r="P870">
        <f>IF(Table1[[#This Row],[Embarked]]="Q",1,0)</f>
        <v>0</v>
      </c>
      <c r="Q870">
        <f>IF(Table1[[#This Row],[Embarked]]="S",1,0)</f>
        <v>0</v>
      </c>
    </row>
    <row r="871" spans="1:17" x14ac:dyDescent="0.55000000000000004">
      <c r="A871">
        <v>769</v>
      </c>
      <c r="B871" t="s">
        <v>1067</v>
      </c>
      <c r="C871">
        <v>371110</v>
      </c>
      <c r="E871" t="s">
        <v>13</v>
      </c>
      <c r="F871" t="s">
        <v>27</v>
      </c>
      <c r="H871">
        <v>0</v>
      </c>
      <c r="I871">
        <f>IF(Table1[[#This Row],[Sex]]="female",1,0)</f>
        <v>0</v>
      </c>
      <c r="J871">
        <f>IF(Table1[[#This Row],[Sex]]="male",1,0)</f>
        <v>1</v>
      </c>
      <c r="K871">
        <v>3</v>
      </c>
      <c r="L871">
        <v>1</v>
      </c>
      <c r="M871">
        <v>0</v>
      </c>
      <c r="N871">
        <v>24.15</v>
      </c>
      <c r="O871">
        <f>IF(Table1[[#This Row],[Embarked]]="C",1,0)</f>
        <v>0</v>
      </c>
      <c r="P871">
        <f>IF(Table1[[#This Row],[Embarked]]="Q",1,0)</f>
        <v>1</v>
      </c>
      <c r="Q871">
        <f>IF(Table1[[#This Row],[Embarked]]="S",1,0)</f>
        <v>0</v>
      </c>
    </row>
    <row r="872" spans="1:17" x14ac:dyDescent="0.55000000000000004">
      <c r="A872">
        <v>774</v>
      </c>
      <c r="B872" t="s">
        <v>1074</v>
      </c>
      <c r="C872">
        <v>2674</v>
      </c>
      <c r="E872" t="s">
        <v>13</v>
      </c>
      <c r="F872" t="s">
        <v>20</v>
      </c>
      <c r="H872">
        <v>0</v>
      </c>
      <c r="I872">
        <f>IF(Table1[[#This Row],[Sex]]="female",1,0)</f>
        <v>0</v>
      </c>
      <c r="J872">
        <f>IF(Table1[[#This Row],[Sex]]="male",1,0)</f>
        <v>1</v>
      </c>
      <c r="K872">
        <v>3</v>
      </c>
      <c r="L872">
        <v>0</v>
      </c>
      <c r="M872">
        <v>0</v>
      </c>
      <c r="N872">
        <v>7.2249999999999996</v>
      </c>
      <c r="O872">
        <f>IF(Table1[[#This Row],[Embarked]]="C",1,0)</f>
        <v>1</v>
      </c>
      <c r="P872">
        <f>IF(Table1[[#This Row],[Embarked]]="Q",1,0)</f>
        <v>0</v>
      </c>
      <c r="Q872">
        <f>IF(Table1[[#This Row],[Embarked]]="S",1,0)</f>
        <v>0</v>
      </c>
    </row>
    <row r="873" spans="1:17" x14ac:dyDescent="0.55000000000000004">
      <c r="A873">
        <v>777</v>
      </c>
      <c r="B873" t="s">
        <v>1077</v>
      </c>
      <c r="C873">
        <v>383121</v>
      </c>
      <c r="D873" t="s">
        <v>1078</v>
      </c>
      <c r="E873" t="s">
        <v>13</v>
      </c>
      <c r="F873" t="s">
        <v>27</v>
      </c>
      <c r="H873">
        <v>0</v>
      </c>
      <c r="I873">
        <f>IF(Table1[[#This Row],[Sex]]="female",1,0)</f>
        <v>0</v>
      </c>
      <c r="J873">
        <f>IF(Table1[[#This Row],[Sex]]="male",1,0)</f>
        <v>1</v>
      </c>
      <c r="K873">
        <v>3</v>
      </c>
      <c r="L873">
        <v>0</v>
      </c>
      <c r="M873">
        <v>0</v>
      </c>
      <c r="N873">
        <v>7.75</v>
      </c>
      <c r="O873">
        <f>IF(Table1[[#This Row],[Embarked]]="C",1,0)</f>
        <v>0</v>
      </c>
      <c r="P873">
        <f>IF(Table1[[#This Row],[Embarked]]="Q",1,0)</f>
        <v>1</v>
      </c>
      <c r="Q873">
        <f>IF(Table1[[#This Row],[Embarked]]="S",1,0)</f>
        <v>0</v>
      </c>
    </row>
    <row r="874" spans="1:17" x14ac:dyDescent="0.55000000000000004">
      <c r="A874">
        <v>779</v>
      </c>
      <c r="B874" t="s">
        <v>1080</v>
      </c>
      <c r="C874">
        <v>36865</v>
      </c>
      <c r="E874" t="s">
        <v>13</v>
      </c>
      <c r="F874" t="s">
        <v>27</v>
      </c>
      <c r="H874">
        <v>0</v>
      </c>
      <c r="I874">
        <f>IF(Table1[[#This Row],[Sex]]="female",1,0)</f>
        <v>0</v>
      </c>
      <c r="J874">
        <f>IF(Table1[[#This Row],[Sex]]="male",1,0)</f>
        <v>1</v>
      </c>
      <c r="K874">
        <v>3</v>
      </c>
      <c r="L874">
        <v>0</v>
      </c>
      <c r="M874">
        <v>0</v>
      </c>
      <c r="N874">
        <v>7.7374999999999998</v>
      </c>
      <c r="O874">
        <f>IF(Table1[[#This Row],[Embarked]]="C",1,0)</f>
        <v>0</v>
      </c>
      <c r="P874">
        <f>IF(Table1[[#This Row],[Embarked]]="Q",1,0)</f>
        <v>1</v>
      </c>
      <c r="Q874">
        <f>IF(Table1[[#This Row],[Embarked]]="S",1,0)</f>
        <v>0</v>
      </c>
    </row>
    <row r="875" spans="1:17" x14ac:dyDescent="0.55000000000000004">
      <c r="A875">
        <v>784</v>
      </c>
      <c r="B875" t="s">
        <v>1087</v>
      </c>
      <c r="C875" t="s">
        <v>1088</v>
      </c>
      <c r="E875" t="s">
        <v>13</v>
      </c>
      <c r="F875" t="s">
        <v>15</v>
      </c>
      <c r="H875">
        <v>0</v>
      </c>
      <c r="I875">
        <f>IF(Table1[[#This Row],[Sex]]="female",1,0)</f>
        <v>0</v>
      </c>
      <c r="J875">
        <f>IF(Table1[[#This Row],[Sex]]="male",1,0)</f>
        <v>1</v>
      </c>
      <c r="K875">
        <v>3</v>
      </c>
      <c r="L875">
        <v>1</v>
      </c>
      <c r="M875">
        <v>2</v>
      </c>
      <c r="N875">
        <v>23.45</v>
      </c>
      <c r="O875">
        <f>IF(Table1[[#This Row],[Embarked]]="C",1,0)</f>
        <v>0</v>
      </c>
      <c r="P875">
        <f>IF(Table1[[#This Row],[Embarked]]="Q",1,0)</f>
        <v>0</v>
      </c>
      <c r="Q875">
        <f>IF(Table1[[#This Row],[Embarked]]="S",1,0)</f>
        <v>1</v>
      </c>
    </row>
    <row r="876" spans="1:17" x14ac:dyDescent="0.55000000000000004">
      <c r="A876">
        <v>791</v>
      </c>
      <c r="B876" t="s">
        <v>1097</v>
      </c>
      <c r="C876">
        <v>12460</v>
      </c>
      <c r="E876" t="s">
        <v>13</v>
      </c>
      <c r="F876" t="s">
        <v>27</v>
      </c>
      <c r="H876">
        <v>0</v>
      </c>
      <c r="I876">
        <f>IF(Table1[[#This Row],[Sex]]="female",1,0)</f>
        <v>0</v>
      </c>
      <c r="J876">
        <f>IF(Table1[[#This Row],[Sex]]="male",1,0)</f>
        <v>1</v>
      </c>
      <c r="K876">
        <v>3</v>
      </c>
      <c r="L876">
        <v>0</v>
      </c>
      <c r="M876">
        <v>0</v>
      </c>
      <c r="N876">
        <v>7.75</v>
      </c>
      <c r="O876">
        <f>IF(Table1[[#This Row],[Embarked]]="C",1,0)</f>
        <v>0</v>
      </c>
      <c r="P876">
        <f>IF(Table1[[#This Row],[Embarked]]="Q",1,0)</f>
        <v>1</v>
      </c>
      <c r="Q876">
        <f>IF(Table1[[#This Row],[Embarked]]="S",1,0)</f>
        <v>0</v>
      </c>
    </row>
    <row r="877" spans="1:17" x14ac:dyDescent="0.55000000000000004">
      <c r="A877">
        <v>793</v>
      </c>
      <c r="B877" t="s">
        <v>1099</v>
      </c>
      <c r="C877" t="s">
        <v>251</v>
      </c>
      <c r="E877" t="s">
        <v>17</v>
      </c>
      <c r="F877" t="s">
        <v>15</v>
      </c>
      <c r="H877">
        <v>0</v>
      </c>
      <c r="I877">
        <f>IF(Table1[[#This Row],[Sex]]="female",1,0)</f>
        <v>1</v>
      </c>
      <c r="J877">
        <f>IF(Table1[[#This Row],[Sex]]="male",1,0)</f>
        <v>0</v>
      </c>
      <c r="K877">
        <v>3</v>
      </c>
      <c r="L877">
        <v>8</v>
      </c>
      <c r="M877">
        <v>2</v>
      </c>
      <c r="N877">
        <v>69.55</v>
      </c>
      <c r="O877">
        <f>IF(Table1[[#This Row],[Embarked]]="C",1,0)</f>
        <v>0</v>
      </c>
      <c r="P877">
        <f>IF(Table1[[#This Row],[Embarked]]="Q",1,0)</f>
        <v>0</v>
      </c>
      <c r="Q877">
        <f>IF(Table1[[#This Row],[Embarked]]="S",1,0)</f>
        <v>1</v>
      </c>
    </row>
    <row r="878" spans="1:17" x14ac:dyDescent="0.55000000000000004">
      <c r="A878">
        <v>794</v>
      </c>
      <c r="B878" t="s">
        <v>1100</v>
      </c>
      <c r="C878" t="s">
        <v>1101</v>
      </c>
      <c r="E878" t="s">
        <v>13</v>
      </c>
      <c r="F878" t="s">
        <v>20</v>
      </c>
      <c r="H878">
        <v>0</v>
      </c>
      <c r="I878">
        <f>IF(Table1[[#This Row],[Sex]]="female",1,0)</f>
        <v>0</v>
      </c>
      <c r="J878">
        <f>IF(Table1[[#This Row],[Sex]]="male",1,0)</f>
        <v>1</v>
      </c>
      <c r="K878">
        <v>1</v>
      </c>
      <c r="L878">
        <v>0</v>
      </c>
      <c r="M878">
        <v>0</v>
      </c>
      <c r="N878">
        <v>30.695799999999998</v>
      </c>
      <c r="O878">
        <f>IF(Table1[[#This Row],[Embarked]]="C",1,0)</f>
        <v>1</v>
      </c>
      <c r="P878">
        <f>IF(Table1[[#This Row],[Embarked]]="Q",1,0)</f>
        <v>0</v>
      </c>
      <c r="Q878">
        <f>IF(Table1[[#This Row],[Embarked]]="S",1,0)</f>
        <v>0</v>
      </c>
    </row>
    <row r="879" spans="1:17" x14ac:dyDescent="0.55000000000000004">
      <c r="A879">
        <v>816</v>
      </c>
      <c r="B879" t="s">
        <v>1125</v>
      </c>
      <c r="C879">
        <v>112058</v>
      </c>
      <c r="D879" t="s">
        <v>1126</v>
      </c>
      <c r="E879" t="s">
        <v>13</v>
      </c>
      <c r="F879" t="s">
        <v>15</v>
      </c>
      <c r="H879">
        <v>0</v>
      </c>
      <c r="I879">
        <f>IF(Table1[[#This Row],[Sex]]="female",1,0)</f>
        <v>0</v>
      </c>
      <c r="J879">
        <f>IF(Table1[[#This Row],[Sex]]="male",1,0)</f>
        <v>1</v>
      </c>
      <c r="K879">
        <v>1</v>
      </c>
      <c r="L879">
        <v>0</v>
      </c>
      <c r="M879">
        <v>0</v>
      </c>
      <c r="N879">
        <v>0</v>
      </c>
      <c r="O879">
        <f>IF(Table1[[#This Row],[Embarked]]="C",1,0)</f>
        <v>0</v>
      </c>
      <c r="P879">
        <f>IF(Table1[[#This Row],[Embarked]]="Q",1,0)</f>
        <v>0</v>
      </c>
      <c r="Q879">
        <f>IF(Table1[[#This Row],[Embarked]]="S",1,0)</f>
        <v>1</v>
      </c>
    </row>
    <row r="880" spans="1:17" x14ac:dyDescent="0.55000000000000004">
      <c r="A880">
        <v>826</v>
      </c>
      <c r="B880" t="s">
        <v>1140</v>
      </c>
      <c r="C880">
        <v>368323</v>
      </c>
      <c r="E880" t="s">
        <v>13</v>
      </c>
      <c r="F880" t="s">
        <v>27</v>
      </c>
      <c r="H880">
        <v>0</v>
      </c>
      <c r="I880">
        <f>IF(Table1[[#This Row],[Sex]]="female",1,0)</f>
        <v>0</v>
      </c>
      <c r="J880">
        <f>IF(Table1[[#This Row],[Sex]]="male",1,0)</f>
        <v>1</v>
      </c>
      <c r="K880">
        <v>3</v>
      </c>
      <c r="L880">
        <v>0</v>
      </c>
      <c r="M880">
        <v>0</v>
      </c>
      <c r="N880">
        <v>6.95</v>
      </c>
      <c r="O880">
        <f>IF(Table1[[#This Row],[Embarked]]="C",1,0)</f>
        <v>0</v>
      </c>
      <c r="P880">
        <f>IF(Table1[[#This Row],[Embarked]]="Q",1,0)</f>
        <v>1</v>
      </c>
      <c r="Q880">
        <f>IF(Table1[[#This Row],[Embarked]]="S",1,0)</f>
        <v>0</v>
      </c>
    </row>
    <row r="881" spans="1:17" x14ac:dyDescent="0.55000000000000004">
      <c r="A881">
        <v>827</v>
      </c>
      <c r="B881" t="s">
        <v>1141</v>
      </c>
      <c r="C881">
        <v>1601</v>
      </c>
      <c r="E881" t="s">
        <v>13</v>
      </c>
      <c r="F881" t="s">
        <v>15</v>
      </c>
      <c r="H881">
        <v>0</v>
      </c>
      <c r="I881">
        <f>IF(Table1[[#This Row],[Sex]]="female",1,0)</f>
        <v>0</v>
      </c>
      <c r="J881">
        <f>IF(Table1[[#This Row],[Sex]]="male",1,0)</f>
        <v>1</v>
      </c>
      <c r="K881">
        <v>3</v>
      </c>
      <c r="L881">
        <v>0</v>
      </c>
      <c r="M881">
        <v>0</v>
      </c>
      <c r="N881">
        <v>56.495800000000003</v>
      </c>
      <c r="O881">
        <f>IF(Table1[[#This Row],[Embarked]]="C",1,0)</f>
        <v>0</v>
      </c>
      <c r="P881">
        <f>IF(Table1[[#This Row],[Embarked]]="Q",1,0)</f>
        <v>0</v>
      </c>
      <c r="Q881">
        <f>IF(Table1[[#This Row],[Embarked]]="S",1,0)</f>
        <v>1</v>
      </c>
    </row>
    <row r="882" spans="1:17" x14ac:dyDescent="0.55000000000000004">
      <c r="A882">
        <v>829</v>
      </c>
      <c r="B882" t="s">
        <v>1143</v>
      </c>
      <c r="C882">
        <v>367228</v>
      </c>
      <c r="E882" t="s">
        <v>13</v>
      </c>
      <c r="F882" t="s">
        <v>27</v>
      </c>
      <c r="H882">
        <v>1</v>
      </c>
      <c r="I882">
        <f>IF(Table1[[#This Row],[Sex]]="female",1,0)</f>
        <v>0</v>
      </c>
      <c r="J882">
        <f>IF(Table1[[#This Row],[Sex]]="male",1,0)</f>
        <v>1</v>
      </c>
      <c r="K882">
        <v>3</v>
      </c>
      <c r="L882">
        <v>0</v>
      </c>
      <c r="M882">
        <v>0</v>
      </c>
      <c r="N882">
        <v>7.75</v>
      </c>
      <c r="O882">
        <f>IF(Table1[[#This Row],[Embarked]]="C",1,0)</f>
        <v>0</v>
      </c>
      <c r="P882">
        <f>IF(Table1[[#This Row],[Embarked]]="Q",1,0)</f>
        <v>1</v>
      </c>
      <c r="Q882">
        <f>IF(Table1[[#This Row],[Embarked]]="S",1,0)</f>
        <v>0</v>
      </c>
    </row>
    <row r="883" spans="1:17" x14ac:dyDescent="0.55000000000000004">
      <c r="A883">
        <v>833</v>
      </c>
      <c r="B883" t="s">
        <v>1147</v>
      </c>
      <c r="C883">
        <v>2671</v>
      </c>
      <c r="E883" t="s">
        <v>13</v>
      </c>
      <c r="F883" t="s">
        <v>20</v>
      </c>
      <c r="H883">
        <v>0</v>
      </c>
      <c r="I883">
        <f>IF(Table1[[#This Row],[Sex]]="female",1,0)</f>
        <v>0</v>
      </c>
      <c r="J883">
        <f>IF(Table1[[#This Row],[Sex]]="male",1,0)</f>
        <v>1</v>
      </c>
      <c r="K883">
        <v>3</v>
      </c>
      <c r="L883">
        <v>0</v>
      </c>
      <c r="M883">
        <v>0</v>
      </c>
      <c r="N883">
        <v>7.2291999999999996</v>
      </c>
      <c r="O883">
        <f>IF(Table1[[#This Row],[Embarked]]="C",1,0)</f>
        <v>1</v>
      </c>
      <c r="P883">
        <f>IF(Table1[[#This Row],[Embarked]]="Q",1,0)</f>
        <v>0</v>
      </c>
      <c r="Q883">
        <f>IF(Table1[[#This Row],[Embarked]]="S",1,0)</f>
        <v>0</v>
      </c>
    </row>
    <row r="884" spans="1:17" x14ac:dyDescent="0.55000000000000004">
      <c r="A884">
        <v>838</v>
      </c>
      <c r="B884" t="s">
        <v>1154</v>
      </c>
      <c r="C884">
        <v>392092</v>
      </c>
      <c r="E884" t="s">
        <v>13</v>
      </c>
      <c r="F884" t="s">
        <v>15</v>
      </c>
      <c r="H884">
        <v>0</v>
      </c>
      <c r="I884">
        <f>IF(Table1[[#This Row],[Sex]]="female",1,0)</f>
        <v>0</v>
      </c>
      <c r="J884">
        <f>IF(Table1[[#This Row],[Sex]]="male",1,0)</f>
        <v>1</v>
      </c>
      <c r="K884">
        <v>3</v>
      </c>
      <c r="L884">
        <v>0</v>
      </c>
      <c r="M884">
        <v>0</v>
      </c>
      <c r="N884">
        <v>8.0500000000000007</v>
      </c>
      <c r="O884">
        <f>IF(Table1[[#This Row],[Embarked]]="C",1,0)</f>
        <v>0</v>
      </c>
      <c r="P884">
        <f>IF(Table1[[#This Row],[Embarked]]="Q",1,0)</f>
        <v>0</v>
      </c>
      <c r="Q884">
        <f>IF(Table1[[#This Row],[Embarked]]="S",1,0)</f>
        <v>1</v>
      </c>
    </row>
    <row r="885" spans="1:17" x14ac:dyDescent="0.55000000000000004">
      <c r="A885">
        <v>840</v>
      </c>
      <c r="B885" t="s">
        <v>1156</v>
      </c>
      <c r="C885">
        <v>11774</v>
      </c>
      <c r="D885" t="s">
        <v>1157</v>
      </c>
      <c r="E885" t="s">
        <v>13</v>
      </c>
      <c r="F885" t="s">
        <v>20</v>
      </c>
      <c r="H885">
        <v>1</v>
      </c>
      <c r="I885">
        <f>IF(Table1[[#This Row],[Sex]]="female",1,0)</f>
        <v>0</v>
      </c>
      <c r="J885">
        <f>IF(Table1[[#This Row],[Sex]]="male",1,0)</f>
        <v>1</v>
      </c>
      <c r="K885">
        <v>1</v>
      </c>
      <c r="L885">
        <v>0</v>
      </c>
      <c r="M885">
        <v>0</v>
      </c>
      <c r="N885">
        <v>29.7</v>
      </c>
      <c r="O885">
        <f>IF(Table1[[#This Row],[Embarked]]="C",1,0)</f>
        <v>1</v>
      </c>
      <c r="P885">
        <f>IF(Table1[[#This Row],[Embarked]]="Q",1,0)</f>
        <v>0</v>
      </c>
      <c r="Q885">
        <f>IF(Table1[[#This Row],[Embarked]]="S",1,0)</f>
        <v>0</v>
      </c>
    </row>
    <row r="886" spans="1:17" x14ac:dyDescent="0.55000000000000004">
      <c r="A886">
        <v>847</v>
      </c>
      <c r="B886" t="s">
        <v>1166</v>
      </c>
      <c r="C886" t="s">
        <v>251</v>
      </c>
      <c r="E886" t="s">
        <v>13</v>
      </c>
      <c r="F886" t="s">
        <v>15</v>
      </c>
      <c r="H886">
        <v>0</v>
      </c>
      <c r="I886">
        <f>IF(Table1[[#This Row],[Sex]]="female",1,0)</f>
        <v>0</v>
      </c>
      <c r="J886">
        <f>IF(Table1[[#This Row],[Sex]]="male",1,0)</f>
        <v>1</v>
      </c>
      <c r="K886">
        <v>3</v>
      </c>
      <c r="L886">
        <v>8</v>
      </c>
      <c r="M886">
        <v>2</v>
      </c>
      <c r="N886">
        <v>69.55</v>
      </c>
      <c r="O886">
        <f>IF(Table1[[#This Row],[Embarked]]="C",1,0)</f>
        <v>0</v>
      </c>
      <c r="P886">
        <f>IF(Table1[[#This Row],[Embarked]]="Q",1,0)</f>
        <v>0</v>
      </c>
      <c r="Q886">
        <f>IF(Table1[[#This Row],[Embarked]]="S",1,0)</f>
        <v>1</v>
      </c>
    </row>
    <row r="887" spans="1:17" x14ac:dyDescent="0.55000000000000004">
      <c r="A887">
        <v>850</v>
      </c>
      <c r="B887" t="s">
        <v>1169</v>
      </c>
      <c r="C887">
        <v>17453</v>
      </c>
      <c r="D887" t="s">
        <v>655</v>
      </c>
      <c r="E887" t="s">
        <v>17</v>
      </c>
      <c r="F887" t="s">
        <v>20</v>
      </c>
      <c r="H887">
        <v>1</v>
      </c>
      <c r="I887">
        <f>IF(Table1[[#This Row],[Sex]]="female",1,0)</f>
        <v>1</v>
      </c>
      <c r="J887">
        <f>IF(Table1[[#This Row],[Sex]]="male",1,0)</f>
        <v>0</v>
      </c>
      <c r="K887">
        <v>1</v>
      </c>
      <c r="L887">
        <v>1</v>
      </c>
      <c r="M887">
        <v>0</v>
      </c>
      <c r="N887">
        <v>89.104200000000006</v>
      </c>
      <c r="O887">
        <f>IF(Table1[[#This Row],[Embarked]]="C",1,0)</f>
        <v>1</v>
      </c>
      <c r="P887">
        <f>IF(Table1[[#This Row],[Embarked]]="Q",1,0)</f>
        <v>0</v>
      </c>
      <c r="Q887">
        <f>IF(Table1[[#This Row],[Embarked]]="S",1,0)</f>
        <v>0</v>
      </c>
    </row>
    <row r="888" spans="1:17" x14ac:dyDescent="0.55000000000000004">
      <c r="A888">
        <v>860</v>
      </c>
      <c r="B888" t="s">
        <v>1182</v>
      </c>
      <c r="C888">
        <v>2629</v>
      </c>
      <c r="E888" t="s">
        <v>13</v>
      </c>
      <c r="F888" t="s">
        <v>20</v>
      </c>
      <c r="H888">
        <v>0</v>
      </c>
      <c r="I888">
        <f>IF(Table1[[#This Row],[Sex]]="female",1,0)</f>
        <v>0</v>
      </c>
      <c r="J888">
        <f>IF(Table1[[#This Row],[Sex]]="male",1,0)</f>
        <v>1</v>
      </c>
      <c r="K888">
        <v>3</v>
      </c>
      <c r="L888">
        <v>0</v>
      </c>
      <c r="M888">
        <v>0</v>
      </c>
      <c r="N888">
        <v>7.2291999999999996</v>
      </c>
      <c r="O888">
        <f>IF(Table1[[#This Row],[Embarked]]="C",1,0)</f>
        <v>1</v>
      </c>
      <c r="P888">
        <f>IF(Table1[[#This Row],[Embarked]]="Q",1,0)</f>
        <v>0</v>
      </c>
      <c r="Q888">
        <f>IF(Table1[[#This Row],[Embarked]]="S",1,0)</f>
        <v>0</v>
      </c>
    </row>
    <row r="889" spans="1:17" x14ac:dyDescent="0.55000000000000004">
      <c r="A889">
        <v>864</v>
      </c>
      <c r="B889" t="s">
        <v>1186</v>
      </c>
      <c r="C889" t="s">
        <v>251</v>
      </c>
      <c r="E889" t="s">
        <v>17</v>
      </c>
      <c r="F889" t="s">
        <v>15</v>
      </c>
      <c r="H889">
        <v>0</v>
      </c>
      <c r="I889">
        <f>IF(Table1[[#This Row],[Sex]]="female",1,0)</f>
        <v>1</v>
      </c>
      <c r="J889">
        <f>IF(Table1[[#This Row],[Sex]]="male",1,0)</f>
        <v>0</v>
      </c>
      <c r="K889">
        <v>3</v>
      </c>
      <c r="L889">
        <v>8</v>
      </c>
      <c r="M889">
        <v>2</v>
      </c>
      <c r="N889">
        <v>69.55</v>
      </c>
      <c r="O889">
        <f>IF(Table1[[#This Row],[Embarked]]="C",1,0)</f>
        <v>0</v>
      </c>
      <c r="P889">
        <f>IF(Table1[[#This Row],[Embarked]]="Q",1,0)</f>
        <v>0</v>
      </c>
      <c r="Q889">
        <f>IF(Table1[[#This Row],[Embarked]]="S",1,0)</f>
        <v>1</v>
      </c>
    </row>
    <row r="890" spans="1:17" x14ac:dyDescent="0.55000000000000004">
      <c r="A890">
        <v>869</v>
      </c>
      <c r="B890" t="s">
        <v>1194</v>
      </c>
      <c r="C890">
        <v>345777</v>
      </c>
      <c r="E890" t="s">
        <v>13</v>
      </c>
      <c r="F890" t="s">
        <v>15</v>
      </c>
      <c r="H890">
        <v>0</v>
      </c>
      <c r="I890">
        <f>IF(Table1[[#This Row],[Sex]]="female",1,0)</f>
        <v>0</v>
      </c>
      <c r="J890">
        <f>IF(Table1[[#This Row],[Sex]]="male",1,0)</f>
        <v>1</v>
      </c>
      <c r="K890">
        <v>3</v>
      </c>
      <c r="L890">
        <v>0</v>
      </c>
      <c r="M890">
        <v>0</v>
      </c>
      <c r="N890">
        <v>9.5</v>
      </c>
      <c r="O890">
        <f>IF(Table1[[#This Row],[Embarked]]="C",1,0)</f>
        <v>0</v>
      </c>
      <c r="P890">
        <f>IF(Table1[[#This Row],[Embarked]]="Q",1,0)</f>
        <v>0</v>
      </c>
      <c r="Q890">
        <f>IF(Table1[[#This Row],[Embarked]]="S",1,0)</f>
        <v>1</v>
      </c>
    </row>
    <row r="891" spans="1:17" x14ac:dyDescent="0.55000000000000004">
      <c r="A891">
        <v>879</v>
      </c>
      <c r="B891" t="s">
        <v>1204</v>
      </c>
      <c r="C891">
        <v>349217</v>
      </c>
      <c r="E891" t="s">
        <v>13</v>
      </c>
      <c r="F891" t="s">
        <v>15</v>
      </c>
      <c r="H891">
        <v>0</v>
      </c>
      <c r="I891">
        <f>IF(Table1[[#This Row],[Sex]]="female",1,0)</f>
        <v>0</v>
      </c>
      <c r="J891">
        <f>IF(Table1[[#This Row],[Sex]]="male",1,0)</f>
        <v>1</v>
      </c>
      <c r="K891">
        <v>3</v>
      </c>
      <c r="L891">
        <v>0</v>
      </c>
      <c r="M891">
        <v>0</v>
      </c>
      <c r="N891">
        <v>7.8958000000000004</v>
      </c>
      <c r="O891">
        <f>IF(Table1[[#This Row],[Embarked]]="C",1,0)</f>
        <v>0</v>
      </c>
      <c r="P891">
        <f>IF(Table1[[#This Row],[Embarked]]="Q",1,0)</f>
        <v>0</v>
      </c>
      <c r="Q891">
        <f>IF(Table1[[#This Row],[Embarked]]="S",1,0)</f>
        <v>1</v>
      </c>
    </row>
    <row r="892" spans="1:17" x14ac:dyDescent="0.55000000000000004">
      <c r="A892">
        <v>889</v>
      </c>
      <c r="B892" t="s">
        <v>1218</v>
      </c>
      <c r="C892" t="s">
        <v>1088</v>
      </c>
      <c r="E892" t="s">
        <v>17</v>
      </c>
      <c r="F892" t="s">
        <v>15</v>
      </c>
      <c r="H892">
        <v>0</v>
      </c>
      <c r="I892">
        <f>IF(Table1[[#This Row],[Sex]]="female",1,0)</f>
        <v>1</v>
      </c>
      <c r="J892">
        <f>IF(Table1[[#This Row],[Sex]]="male",1,0)</f>
        <v>0</v>
      </c>
      <c r="K892">
        <v>3</v>
      </c>
      <c r="L892">
        <v>1</v>
      </c>
      <c r="M892">
        <v>2</v>
      </c>
      <c r="N892">
        <v>23.45</v>
      </c>
      <c r="O892">
        <f>IF(Table1[[#This Row],[Embarked]]="C",1,0)</f>
        <v>0</v>
      </c>
      <c r="P892">
        <f>IF(Table1[[#This Row],[Embarked]]="Q",1,0)</f>
        <v>0</v>
      </c>
      <c r="Q892">
        <f>IF(Table1[[#This Row],[Embarked]]="S",1,0)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I27" sqref="I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9" activeCellId="6" sqref="B6 C6 D6 E6 F7 F8 F9"/>
    </sheetView>
  </sheetViews>
  <sheetFormatPr defaultRowHeight="14.4" x14ac:dyDescent="0.55000000000000004"/>
  <cols>
    <col min="1" max="1" width="12.15625" customWidth="1"/>
  </cols>
  <sheetData>
    <row r="1" spans="1:12" x14ac:dyDescent="0.55000000000000004">
      <c r="A1" s="10"/>
      <c r="B1" s="10" t="s">
        <v>1</v>
      </c>
      <c r="C1" s="10" t="s">
        <v>1222</v>
      </c>
      <c r="D1" s="10" t="s">
        <v>1223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9</v>
      </c>
      <c r="J1" s="10" t="s">
        <v>1224</v>
      </c>
      <c r="K1" s="10" t="s">
        <v>1225</v>
      </c>
      <c r="L1" s="10" t="s">
        <v>1226</v>
      </c>
    </row>
    <row r="2" spans="1:12" x14ac:dyDescent="0.55000000000000004">
      <c r="A2" s="8" t="s">
        <v>1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55000000000000004">
      <c r="A3" s="8" t="s">
        <v>1222</v>
      </c>
      <c r="B3" s="8">
        <v>0.54335138065775268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</row>
    <row r="4" spans="1:12" x14ac:dyDescent="0.55000000000000004">
      <c r="A4" s="8" t="s">
        <v>1223</v>
      </c>
      <c r="B4" s="8">
        <v>-0.54335138065775257</v>
      </c>
      <c r="C4" s="8">
        <v>-0.99999999999999989</v>
      </c>
      <c r="D4" s="8">
        <v>1</v>
      </c>
      <c r="E4" s="8"/>
      <c r="F4" s="8"/>
      <c r="G4" s="8"/>
      <c r="H4" s="8"/>
      <c r="I4" s="8"/>
      <c r="J4" s="8"/>
      <c r="K4" s="8"/>
      <c r="L4" s="8"/>
    </row>
    <row r="5" spans="1:12" x14ac:dyDescent="0.55000000000000004">
      <c r="A5" s="8" t="s">
        <v>2</v>
      </c>
      <c r="B5" s="8">
        <v>-0.33848103596101575</v>
      </c>
      <c r="C5" s="8">
        <v>-0.13190049060473868</v>
      </c>
      <c r="D5" s="8">
        <v>0.13190049060473868</v>
      </c>
      <c r="E5" s="8">
        <v>1</v>
      </c>
      <c r="F5" s="8"/>
      <c r="G5" s="8"/>
      <c r="H5" s="8"/>
      <c r="I5" s="8"/>
      <c r="J5" s="8"/>
      <c r="K5" s="8"/>
      <c r="L5" s="8"/>
    </row>
    <row r="6" spans="1:12" x14ac:dyDescent="0.55000000000000004">
      <c r="A6" s="8" t="s">
        <v>5</v>
      </c>
      <c r="B6" s="8">
        <v>-7.7221094572177351E-2</v>
      </c>
      <c r="C6" s="8">
        <v>-9.3253576855676951E-2</v>
      </c>
      <c r="D6" s="8">
        <v>9.3253576855676992E-2</v>
      </c>
      <c r="E6" s="8">
        <v>-0.36922601531551569</v>
      </c>
      <c r="F6" s="8">
        <v>1</v>
      </c>
      <c r="G6" s="8"/>
      <c r="H6" s="8"/>
      <c r="I6" s="8"/>
      <c r="J6" s="8"/>
      <c r="K6" s="8"/>
      <c r="L6" s="8"/>
    </row>
    <row r="7" spans="1:12" x14ac:dyDescent="0.55000000000000004">
      <c r="A7" s="8" t="s">
        <v>6</v>
      </c>
      <c r="B7" s="8">
        <v>-3.5322498885735888E-2</v>
      </c>
      <c r="C7" s="8">
        <v>0.11463081038942351</v>
      </c>
      <c r="D7" s="8">
        <v>-0.11463081038942351</v>
      </c>
      <c r="E7" s="8">
        <v>8.3081362845686596E-2</v>
      </c>
      <c r="F7" s="8">
        <v>-0.30824675892365738</v>
      </c>
      <c r="G7" s="8">
        <v>1</v>
      </c>
      <c r="H7" s="8"/>
      <c r="I7" s="8"/>
      <c r="J7" s="8"/>
      <c r="K7" s="8"/>
      <c r="L7" s="8"/>
    </row>
    <row r="8" spans="1:12" x14ac:dyDescent="0.55000000000000004">
      <c r="A8" s="8" t="s">
        <v>7</v>
      </c>
      <c r="B8" s="8">
        <v>8.1629407083482222E-2</v>
      </c>
      <c r="C8" s="8">
        <v>0.24548896009069662</v>
      </c>
      <c r="D8" s="8">
        <v>-0.24548896009069662</v>
      </c>
      <c r="E8" s="8">
        <v>1.8442671310748351E-2</v>
      </c>
      <c r="F8" s="8">
        <v>-0.18911926263203518</v>
      </c>
      <c r="G8" s="8">
        <v>0.41483769862015268</v>
      </c>
      <c r="H8" s="8">
        <v>1</v>
      </c>
      <c r="I8" s="8"/>
      <c r="J8" s="8"/>
      <c r="K8" s="8"/>
      <c r="L8" s="8"/>
    </row>
    <row r="9" spans="1:12" x14ac:dyDescent="0.55000000000000004">
      <c r="A9" s="8" t="s">
        <v>9</v>
      </c>
      <c r="B9" s="8">
        <v>0.25730652238496188</v>
      </c>
      <c r="C9" s="8">
        <v>0.1823328338028701</v>
      </c>
      <c r="D9" s="8">
        <v>-0.1823328338028701</v>
      </c>
      <c r="E9" s="8">
        <v>-0.54949961994390617</v>
      </c>
      <c r="F9" s="8">
        <v>9.6066691769038828E-2</v>
      </c>
      <c r="G9" s="8">
        <v>0.15965104324216109</v>
      </c>
      <c r="H9" s="8">
        <v>0.21622494477076259</v>
      </c>
      <c r="I9" s="8">
        <v>1</v>
      </c>
      <c r="J9" s="8"/>
      <c r="K9" s="8"/>
      <c r="L9" s="8"/>
    </row>
    <row r="10" spans="1:12" x14ac:dyDescent="0.55000000000000004">
      <c r="A10" s="8" t="s">
        <v>1224</v>
      </c>
      <c r="B10" s="8">
        <v>0.16824043121823345</v>
      </c>
      <c r="C10" s="8">
        <v>8.2853469361322152E-2</v>
      </c>
      <c r="D10" s="8">
        <v>-8.2853469361322124E-2</v>
      </c>
      <c r="E10" s="8">
        <v>-0.2432920849151308</v>
      </c>
      <c r="F10" s="8">
        <v>3.6260790791406823E-2</v>
      </c>
      <c r="G10" s="8">
        <v>-5.9528215048702461E-2</v>
      </c>
      <c r="H10" s="8">
        <v>-1.1068771902447056E-2</v>
      </c>
      <c r="I10" s="8">
        <v>0.269334734915264</v>
      </c>
      <c r="J10" s="8">
        <v>1</v>
      </c>
      <c r="K10" s="8"/>
      <c r="L10" s="8"/>
    </row>
    <row r="11" spans="1:12" x14ac:dyDescent="0.55000000000000004">
      <c r="A11" s="8" t="s">
        <v>1225</v>
      </c>
      <c r="B11" s="8">
        <v>3.6503826839722857E-3</v>
      </c>
      <c r="C11" s="8">
        <v>7.411512301074058E-2</v>
      </c>
      <c r="D11" s="8">
        <v>-7.411512301074058E-2</v>
      </c>
      <c r="E11" s="8">
        <v>0.22100891979213197</v>
      </c>
      <c r="F11" s="8">
        <v>-2.2404792595823824E-2</v>
      </c>
      <c r="G11" s="8">
        <v>-2.6353729241718089E-2</v>
      </c>
      <c r="H11" s="8">
        <v>-8.1228103712734687E-2</v>
      </c>
      <c r="I11" s="8">
        <v>-0.11721599017237649</v>
      </c>
      <c r="J11" s="8">
        <v>-0.14825817586486689</v>
      </c>
      <c r="K11" s="8">
        <v>1</v>
      </c>
      <c r="L11" s="8"/>
    </row>
    <row r="12" spans="1:12" ht="14.7" thickBot="1" x14ac:dyDescent="0.6">
      <c r="A12" s="9" t="s">
        <v>1226</v>
      </c>
      <c r="B12" s="9">
        <v>-0.15566027340439476</v>
      </c>
      <c r="C12" s="9">
        <v>-0.12572201223032828</v>
      </c>
      <c r="D12" s="9">
        <v>0.12572201223032828</v>
      </c>
      <c r="E12" s="9">
        <v>8.1720241746774031E-2</v>
      </c>
      <c r="F12" s="9">
        <v>-3.2523250341689701E-2</v>
      </c>
      <c r="G12" s="9">
        <v>7.0940627350993976E-2</v>
      </c>
      <c r="H12" s="9">
        <v>6.303616946304659E-2</v>
      </c>
      <c r="I12" s="9">
        <v>-0.1666027023503438</v>
      </c>
      <c r="J12" s="9">
        <v>-0.77835899611287629</v>
      </c>
      <c r="K12" s="9">
        <v>-0.49662390122393102</v>
      </c>
      <c r="L12" s="9">
        <v>1</v>
      </c>
    </row>
  </sheetData>
  <autoFilter ref="A1:L12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Sheet5</vt:lpstr>
      <vt:lpstr>Sheet6</vt:lpstr>
      <vt:lpstr>Sheet8</vt:lpstr>
      <vt:lpstr>Regression</vt:lpstr>
      <vt:lpstr>Descriptive Statistics</vt:lpstr>
      <vt:lpstr>train</vt:lpstr>
      <vt:lpstr>Distrbutions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Hector Garcia</cp:lastModifiedBy>
  <dcterms:created xsi:type="dcterms:W3CDTF">2017-01-23T19:35:33Z</dcterms:created>
  <dcterms:modified xsi:type="dcterms:W3CDTF">2017-01-23T19:35:34Z</dcterms:modified>
</cp:coreProperties>
</file>