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hidePivotFieldList="1" autoCompressPictures="0"/>
  <bookViews>
    <workbookView xWindow="240" yWindow="240" windowWidth="25360" windowHeight="15220" tabRatio="500"/>
  </bookViews>
  <sheets>
    <sheet name="Sheet2" sheetId="3" r:id="rId1"/>
    <sheet name="results_13.txt" sheetId="1" r:id="rId2"/>
  </sheets>
  <definedNames>
    <definedName name="_xlnm._FilterDatabase" localSheetId="1" hidden="1">results_13.txt!$A$1:$F$1</definedName>
  </definedNames>
  <calcPr calcId="140001" concurrentCalc="0"/>
  <pivotCaches>
    <pivotCache cacheId="3" r:id="rId3"/>
    <pivotCache cacheId="2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F38" i="1"/>
  <c r="E3" i="1"/>
  <c r="F3" i="1"/>
  <c r="G3" i="1"/>
  <c r="E39" i="1"/>
  <c r="F39" i="1"/>
  <c r="E4" i="1"/>
  <c r="F4" i="1"/>
  <c r="G4" i="1"/>
  <c r="E110" i="1"/>
  <c r="F110" i="1"/>
  <c r="E5" i="1"/>
  <c r="F5" i="1"/>
  <c r="G5" i="1"/>
  <c r="E61" i="1"/>
  <c r="F61" i="1"/>
  <c r="E6" i="1"/>
  <c r="F6" i="1"/>
  <c r="G6" i="1"/>
  <c r="E62" i="1"/>
  <c r="F62" i="1"/>
  <c r="E7" i="1"/>
  <c r="F7" i="1"/>
  <c r="G7" i="1"/>
  <c r="E14" i="1"/>
  <c r="F14" i="1"/>
  <c r="E8" i="1"/>
  <c r="F8" i="1"/>
  <c r="G8" i="1"/>
  <c r="E63" i="1"/>
  <c r="F63" i="1"/>
  <c r="E9" i="1"/>
  <c r="F9" i="1"/>
  <c r="G9" i="1"/>
  <c r="E50" i="1"/>
  <c r="F50" i="1"/>
  <c r="E10" i="1"/>
  <c r="F10" i="1"/>
  <c r="G10" i="1"/>
  <c r="E15" i="1"/>
  <c r="F15" i="1"/>
  <c r="E11" i="1"/>
  <c r="F11" i="1"/>
  <c r="G11" i="1"/>
  <c r="E20" i="1"/>
  <c r="F20" i="1"/>
  <c r="E12" i="1"/>
  <c r="F12" i="1"/>
  <c r="G12" i="1"/>
  <c r="E113" i="1"/>
  <c r="F113" i="1"/>
  <c r="E13" i="1"/>
  <c r="F13" i="1"/>
  <c r="G13" i="1"/>
  <c r="E51" i="1"/>
  <c r="F51" i="1"/>
  <c r="G14" i="1"/>
  <c r="E154" i="1"/>
  <c r="F154" i="1"/>
  <c r="G15" i="1"/>
  <c r="E153" i="1"/>
  <c r="F153" i="1"/>
  <c r="E16" i="1"/>
  <c r="F16" i="1"/>
  <c r="G16" i="1"/>
  <c r="E64" i="1"/>
  <c r="F64" i="1"/>
  <c r="E17" i="1"/>
  <c r="F17" i="1"/>
  <c r="G17" i="1"/>
  <c r="E18" i="1"/>
  <c r="F18" i="1"/>
  <c r="G18" i="1"/>
  <c r="E19" i="1"/>
  <c r="F19" i="1"/>
  <c r="G19" i="1"/>
  <c r="E65" i="1"/>
  <c r="F65" i="1"/>
  <c r="G20" i="1"/>
  <c r="E112" i="1"/>
  <c r="F112" i="1"/>
  <c r="E21" i="1"/>
  <c r="F21" i="1"/>
  <c r="G21" i="1"/>
  <c r="E66" i="1"/>
  <c r="F66" i="1"/>
  <c r="E22" i="1"/>
  <c r="F22" i="1"/>
  <c r="G22" i="1"/>
  <c r="E104" i="1"/>
  <c r="F104" i="1"/>
  <c r="E23" i="1"/>
  <c r="F23" i="1"/>
  <c r="G23" i="1"/>
  <c r="E105" i="1"/>
  <c r="F105" i="1"/>
  <c r="E24" i="1"/>
  <c r="F24" i="1"/>
  <c r="G24" i="1"/>
  <c r="E67" i="1"/>
  <c r="F67" i="1"/>
  <c r="E25" i="1"/>
  <c r="F25" i="1"/>
  <c r="G25" i="1"/>
  <c r="E68" i="1"/>
  <c r="F68" i="1"/>
  <c r="E26" i="1"/>
  <c r="F26" i="1"/>
  <c r="G26" i="1"/>
  <c r="E54" i="1"/>
  <c r="F54" i="1"/>
  <c r="E27" i="1"/>
  <c r="F27" i="1"/>
  <c r="G27" i="1"/>
  <c r="E69" i="1"/>
  <c r="F69" i="1"/>
  <c r="E28" i="1"/>
  <c r="F28" i="1"/>
  <c r="G28" i="1"/>
  <c r="E29" i="1"/>
  <c r="F29" i="1"/>
  <c r="G29" i="1"/>
  <c r="E30" i="1"/>
  <c r="F30" i="1"/>
  <c r="G30" i="1"/>
  <c r="E40" i="1"/>
  <c r="F40" i="1"/>
  <c r="E31" i="1"/>
  <c r="F31" i="1"/>
  <c r="G31" i="1"/>
  <c r="E41" i="1"/>
  <c r="F41" i="1"/>
  <c r="E32" i="1"/>
  <c r="F32" i="1"/>
  <c r="G32" i="1"/>
  <c r="E52" i="1"/>
  <c r="F52" i="1"/>
  <c r="E33" i="1"/>
  <c r="F33" i="1"/>
  <c r="G33" i="1"/>
  <c r="E109" i="1"/>
  <c r="F109" i="1"/>
  <c r="E34" i="1"/>
  <c r="F34" i="1"/>
  <c r="G34" i="1"/>
  <c r="E35" i="1"/>
  <c r="F35" i="1"/>
  <c r="G35" i="1"/>
  <c r="E60" i="1"/>
  <c r="F60" i="1"/>
  <c r="E36" i="1"/>
  <c r="F36" i="1"/>
  <c r="G36" i="1"/>
  <c r="E49" i="1"/>
  <c r="F49" i="1"/>
  <c r="E37" i="1"/>
  <c r="F37" i="1"/>
  <c r="G37" i="1"/>
  <c r="E44" i="1"/>
  <c r="F44" i="1"/>
  <c r="G38" i="1"/>
  <c r="E70" i="1"/>
  <c r="F70" i="1"/>
  <c r="G39" i="1"/>
  <c r="E71" i="1"/>
  <c r="F71" i="1"/>
  <c r="G40" i="1"/>
  <c r="E72" i="1"/>
  <c r="F72" i="1"/>
  <c r="G41" i="1"/>
  <c r="E73" i="1"/>
  <c r="F73" i="1"/>
  <c r="E42" i="1"/>
  <c r="F42" i="1"/>
  <c r="G42" i="1"/>
  <c r="E2" i="1"/>
  <c r="F2" i="1"/>
  <c r="E43" i="1"/>
  <c r="F43" i="1"/>
  <c r="G43" i="1"/>
  <c r="E74" i="1"/>
  <c r="F74" i="1"/>
  <c r="G44" i="1"/>
  <c r="E155" i="1"/>
  <c r="F155" i="1"/>
  <c r="E45" i="1"/>
  <c r="F45" i="1"/>
  <c r="G45" i="1"/>
  <c r="E46" i="1"/>
  <c r="F46" i="1"/>
  <c r="G46" i="1"/>
  <c r="E47" i="1"/>
  <c r="F47" i="1"/>
  <c r="G47" i="1"/>
  <c r="E48" i="1"/>
  <c r="F48" i="1"/>
  <c r="G48" i="1"/>
  <c r="G49" i="1"/>
  <c r="E75" i="1"/>
  <c r="F75" i="1"/>
  <c r="G50" i="1"/>
  <c r="E76" i="1"/>
  <c r="F76" i="1"/>
  <c r="G51" i="1"/>
  <c r="E77" i="1"/>
  <c r="F77" i="1"/>
  <c r="G52" i="1"/>
  <c r="E126" i="1"/>
  <c r="F126" i="1"/>
  <c r="E53" i="1"/>
  <c r="F53" i="1"/>
  <c r="G53" i="1"/>
  <c r="E127" i="1"/>
  <c r="F127" i="1"/>
  <c r="G54" i="1"/>
  <c r="E55" i="1"/>
  <c r="F55" i="1"/>
  <c r="G55" i="1"/>
  <c r="E78" i="1"/>
  <c r="F78" i="1"/>
  <c r="E56" i="1"/>
  <c r="F56" i="1"/>
  <c r="G56" i="1"/>
  <c r="E128" i="1"/>
  <c r="F128" i="1"/>
  <c r="E57" i="1"/>
  <c r="F57" i="1"/>
  <c r="G57" i="1"/>
  <c r="E79" i="1"/>
  <c r="F79" i="1"/>
  <c r="E58" i="1"/>
  <c r="F58" i="1"/>
  <c r="G58" i="1"/>
  <c r="E59" i="1"/>
  <c r="F59" i="1"/>
  <c r="G59" i="1"/>
  <c r="E129" i="1"/>
  <c r="F129" i="1"/>
  <c r="G60" i="1"/>
  <c r="E130" i="1"/>
  <c r="F130" i="1"/>
  <c r="G61" i="1"/>
  <c r="E131" i="1"/>
  <c r="F131" i="1"/>
  <c r="G62" i="1"/>
  <c r="G63" i="1"/>
  <c r="E132" i="1"/>
  <c r="F132" i="1"/>
  <c r="G64" i="1"/>
  <c r="E115" i="1"/>
  <c r="F115" i="1"/>
  <c r="G65" i="1"/>
  <c r="E116" i="1"/>
  <c r="F116" i="1"/>
  <c r="G66" i="1"/>
  <c r="E133" i="1"/>
  <c r="F133" i="1"/>
  <c r="G67" i="1"/>
  <c r="E111" i="1"/>
  <c r="F111" i="1"/>
  <c r="G68" i="1"/>
  <c r="G69" i="1"/>
  <c r="G70" i="1"/>
  <c r="G71" i="1"/>
  <c r="E134" i="1"/>
  <c r="F134" i="1"/>
  <c r="G72" i="1"/>
  <c r="G73" i="1"/>
  <c r="E135" i="1"/>
  <c r="F135" i="1"/>
  <c r="G74" i="1"/>
  <c r="G75" i="1"/>
  <c r="E136" i="1"/>
  <c r="F136" i="1"/>
  <c r="G76" i="1"/>
  <c r="E103" i="1"/>
  <c r="F103" i="1"/>
  <c r="G77" i="1"/>
  <c r="E137" i="1"/>
  <c r="F137" i="1"/>
  <c r="G78" i="1"/>
  <c r="G79" i="1"/>
  <c r="E138" i="1"/>
  <c r="F138" i="1"/>
  <c r="E80" i="1"/>
  <c r="F80" i="1"/>
  <c r="G80" i="1"/>
  <c r="E81" i="1"/>
  <c r="F81" i="1"/>
  <c r="G81" i="1"/>
  <c r="E82" i="1"/>
  <c r="F82" i="1"/>
  <c r="G82" i="1"/>
  <c r="E139" i="1"/>
  <c r="F139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140" i="1"/>
  <c r="F140" i="1"/>
  <c r="E89" i="1"/>
  <c r="F89" i="1"/>
  <c r="G89" i="1"/>
  <c r="E90" i="1"/>
  <c r="F90" i="1"/>
  <c r="G90" i="1"/>
  <c r="E106" i="1"/>
  <c r="F106" i="1"/>
  <c r="E91" i="1"/>
  <c r="F91" i="1"/>
  <c r="G91" i="1"/>
  <c r="E141" i="1"/>
  <c r="F141" i="1"/>
  <c r="E92" i="1"/>
  <c r="F92" i="1"/>
  <c r="G92" i="1"/>
  <c r="E142" i="1"/>
  <c r="F142" i="1"/>
  <c r="E93" i="1"/>
  <c r="F93" i="1"/>
  <c r="G93" i="1"/>
  <c r="E94" i="1"/>
  <c r="F94" i="1"/>
  <c r="G94" i="1"/>
  <c r="E143" i="1"/>
  <c r="F143" i="1"/>
  <c r="E95" i="1"/>
  <c r="F95" i="1"/>
  <c r="G95" i="1"/>
  <c r="E144" i="1"/>
  <c r="F144" i="1"/>
  <c r="E96" i="1"/>
  <c r="F96" i="1"/>
  <c r="G96" i="1"/>
  <c r="E97" i="1"/>
  <c r="F97" i="1"/>
  <c r="G97" i="1"/>
  <c r="E98" i="1"/>
  <c r="F98" i="1"/>
  <c r="G98" i="1"/>
  <c r="E117" i="1"/>
  <c r="F117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25" i="1"/>
  <c r="F125" i="1"/>
  <c r="G103" i="1"/>
  <c r="G104" i="1"/>
  <c r="G105" i="1"/>
  <c r="G106" i="1"/>
  <c r="E107" i="1"/>
  <c r="F107" i="1"/>
  <c r="G107" i="1"/>
  <c r="E108" i="1"/>
  <c r="F108" i="1"/>
  <c r="G108" i="1"/>
  <c r="G109" i="1"/>
  <c r="G110" i="1"/>
  <c r="G111" i="1"/>
  <c r="G112" i="1"/>
  <c r="E145" i="1"/>
  <c r="F145" i="1"/>
  <c r="G113" i="1"/>
  <c r="E114" i="1"/>
  <c r="F114" i="1"/>
  <c r="G114" i="1"/>
  <c r="G115" i="1"/>
  <c r="G116" i="1"/>
  <c r="G117" i="1"/>
  <c r="E118" i="1"/>
  <c r="F118" i="1"/>
  <c r="G118" i="1"/>
  <c r="E156" i="1"/>
  <c r="F156" i="1"/>
  <c r="E119" i="1"/>
  <c r="F119" i="1"/>
  <c r="G119" i="1"/>
  <c r="E146" i="1"/>
  <c r="F146" i="1"/>
  <c r="E120" i="1"/>
  <c r="F120" i="1"/>
  <c r="G120" i="1"/>
  <c r="E121" i="1"/>
  <c r="F121" i="1"/>
  <c r="G121" i="1"/>
  <c r="E147" i="1"/>
  <c r="F147" i="1"/>
  <c r="E122" i="1"/>
  <c r="F122" i="1"/>
  <c r="G122" i="1"/>
  <c r="E123" i="1"/>
  <c r="F123" i="1"/>
  <c r="G123" i="1"/>
  <c r="E124" i="1"/>
  <c r="F124" i="1"/>
  <c r="G124" i="1"/>
  <c r="G125" i="1"/>
  <c r="G126" i="1"/>
  <c r="E148" i="1"/>
  <c r="F148" i="1"/>
  <c r="G127" i="1"/>
  <c r="G128" i="1"/>
  <c r="G129" i="1"/>
  <c r="G130" i="1"/>
  <c r="G131" i="1"/>
  <c r="G132" i="1"/>
  <c r="G133" i="1"/>
  <c r="G134" i="1"/>
  <c r="G135" i="1"/>
  <c r="E149" i="1"/>
  <c r="F149" i="1"/>
  <c r="G136" i="1"/>
  <c r="E150" i="1"/>
  <c r="F150" i="1"/>
  <c r="G137" i="1"/>
  <c r="G138" i="1"/>
  <c r="G139" i="1"/>
  <c r="G140" i="1"/>
  <c r="G141" i="1"/>
  <c r="G142" i="1"/>
  <c r="E151" i="1"/>
  <c r="F151" i="1"/>
  <c r="G143" i="1"/>
  <c r="G144" i="1"/>
  <c r="G145" i="1"/>
  <c r="G146" i="1"/>
  <c r="G147" i="1"/>
  <c r="E152" i="1"/>
  <c r="F152" i="1"/>
  <c r="G148" i="1"/>
  <c r="G149" i="1"/>
  <c r="G150" i="1"/>
  <c r="G151" i="1"/>
  <c r="G152" i="1"/>
  <c r="G153" i="1"/>
  <c r="G154" i="1"/>
  <c r="G155" i="1"/>
  <c r="G156" i="1"/>
  <c r="G2" i="1"/>
</calcChain>
</file>

<file path=xl/sharedStrings.xml><?xml version="1.0" encoding="utf-8"?>
<sst xmlns="http://schemas.openxmlformats.org/spreadsheetml/2006/main" count="530" uniqueCount="236">
  <si>
    <t xml:space="preserve"> 2014-12-12T19:00:00</t>
  </si>
  <si>
    <t xml:space="preserve"> 2014-02-21T20:00:00</t>
  </si>
  <si>
    <t xml:space="preserve"> 2014-07-14T19:00:00</t>
  </si>
  <si>
    <t xml:space="preserve"> 2014-09-22T19:00:00</t>
  </si>
  <si>
    <t xml:space="preserve"> 2014-06-03T20:00:00</t>
  </si>
  <si>
    <t xml:space="preserve"> 2014-05-05T19:00:00</t>
  </si>
  <si>
    <t xml:space="preserve"> 2014-12-14T20:00:00</t>
  </si>
  <si>
    <t xml:space="preserve"> 2014-12-22T20:00:00</t>
  </si>
  <si>
    <t xml:space="preserve"> 2014-09-17T19:00:00</t>
  </si>
  <si>
    <t xml:space="preserve"> 2014-04-02T20:00:00</t>
  </si>
  <si>
    <t xml:space="preserve"> 2014-08-08T08:00:00</t>
  </si>
  <si>
    <t xml:space="preserve"> 2014-12-18T20:00:00</t>
  </si>
  <si>
    <t xml:space="preserve"> 2014-07-24T19:00:00</t>
  </si>
  <si>
    <t xml:space="preserve"> 2014-09-28T12:00:00</t>
  </si>
  <si>
    <t xml:space="preserve"> 2014-09-25T19:00:00</t>
  </si>
  <si>
    <t xml:space="preserve"> 2014-07-09T19:00:00</t>
  </si>
  <si>
    <t xml:space="preserve"> 2014-03-28T20:00:00</t>
  </si>
  <si>
    <t xml:space="preserve"> 2014-05-21T21:00:00</t>
  </si>
  <si>
    <t xml:space="preserve"> 2014-12-20T20:00:00</t>
  </si>
  <si>
    <t xml:space="preserve"> 2014-08-01T19:00:00</t>
  </si>
  <si>
    <t xml:space="preserve"> 2014-04-07T20:00:00</t>
  </si>
  <si>
    <t xml:space="preserve"> 2014-12-21T20:00:00</t>
  </si>
  <si>
    <t xml:space="preserve"> 2014-11-17T21:00:00</t>
  </si>
  <si>
    <t xml:space="preserve"> 2014-02-20T19:00:00</t>
  </si>
  <si>
    <t xml:space="preserve"> 2014-05-13T20:00:00</t>
  </si>
  <si>
    <t xml:space="preserve"> 2014-04-04T20:00:00</t>
  </si>
  <si>
    <t xml:space="preserve"> 2014-09-09T21:00:00</t>
  </si>
  <si>
    <t xml:space="preserve"> 2014-12-16T20:00:00</t>
  </si>
  <si>
    <t xml:space="preserve"> 2014-04-05T19:00:00</t>
  </si>
  <si>
    <t xml:space="preserve"> 2014-02-19T19:00:00</t>
  </si>
  <si>
    <t xml:space="preserve"> 2014-03-31T20:00:00</t>
  </si>
  <si>
    <t xml:space="preserve"> 2014-07-15T19:30:00</t>
  </si>
  <si>
    <t xml:space="preserve"> 2014-10-30T19:30:00</t>
  </si>
  <si>
    <t xml:space="preserve"> 2014-07-18T06:00:00</t>
  </si>
  <si>
    <t xml:space="preserve"> 2014-07-10T20:00:00</t>
  </si>
  <si>
    <t xml:space="preserve"> 2014-09-26T19:00:00</t>
  </si>
  <si>
    <t xml:space="preserve"> 2014-09-23T19:00:00</t>
  </si>
  <si>
    <t xml:space="preserve"> 2014-04-06T20:00:00</t>
  </si>
  <si>
    <t xml:space="preserve"> 2014-11-16T21:00:00</t>
  </si>
  <si>
    <t xml:space="preserve"> 2014-02-15T20:00:00</t>
  </si>
  <si>
    <t xml:space="preserve"> 2014-12-15T20:00:00</t>
  </si>
  <si>
    <t xml:space="preserve"> 2014-06-28T20:00:00</t>
  </si>
  <si>
    <t xml:space="preserve"> 2014-07-25T19:00:00</t>
  </si>
  <si>
    <t xml:space="preserve"> 2014-03-30T20:00:00</t>
  </si>
  <si>
    <t xml:space="preserve"> 2014-10-30T20:00:00</t>
  </si>
  <si>
    <t xml:space="preserve"> 2014-05-05T21:00:00</t>
  </si>
  <si>
    <t xml:space="preserve"> 2014-09-20T19:00:00</t>
  </si>
  <si>
    <t xml:space="preserve"> 2013-09-22T19:00:00"</t>
  </si>
  <si>
    <t xml:space="preserve"> 2013-09-15T12:00:00"</t>
  </si>
  <si>
    <t xml:space="preserve"> 2013-12-26T20:00:00"</t>
  </si>
  <si>
    <t xml:space="preserve"> 2013-05-04T20:00:00"</t>
  </si>
  <si>
    <t xml:space="preserve"> 2013-02-01T19:00:00"</t>
  </si>
  <si>
    <t xml:space="preserve"> 2013-10-28T20:00:00"</t>
  </si>
  <si>
    <t xml:space="preserve"> 2013-12-13T20:00:00"</t>
  </si>
  <si>
    <t xml:space="preserve"> 2013-12-09T19:00:00"</t>
  </si>
  <si>
    <t xml:space="preserve"> 2013-03-06T19:00:00"</t>
  </si>
  <si>
    <t xml:space="preserve"> 2013-05-07T20:00:00"</t>
  </si>
  <si>
    <t xml:space="preserve"> 2013-05-05T19:00:00"</t>
  </si>
  <si>
    <t xml:space="preserve"> 2013-11-19T20:00:00"</t>
  </si>
  <si>
    <t xml:space="preserve"> 2013-08-30T11:00:00"</t>
  </si>
  <si>
    <t xml:space="preserve"> 2013-12-08T19:30:00"</t>
  </si>
  <si>
    <t xml:space="preserve"> 2013-11-24T19:00:00"</t>
  </si>
  <si>
    <t xml:space="preserve"> 2013-04-05T20:00:00"</t>
  </si>
  <si>
    <t xml:space="preserve"> 2013-09-17T23:00:00"</t>
  </si>
  <si>
    <t xml:space="preserve"> 2013-11-14T19:30:00"</t>
  </si>
  <si>
    <t xml:space="preserve"> 2013-06-08T20:00:00"</t>
  </si>
  <si>
    <t xml:space="preserve"> 2013-07-26T19:00:00"</t>
  </si>
  <si>
    <t xml:space="preserve"> 2013-02-02T19:00:00"</t>
  </si>
  <si>
    <t xml:space="preserve"> 2013-10-29T20:00:00"</t>
  </si>
  <si>
    <t xml:space="preserve"> 2013-08-26T19:00:00"</t>
  </si>
  <si>
    <t xml:space="preserve"> 2013-10-16T19:00:00"</t>
  </si>
  <si>
    <t xml:space="preserve"> 2013-10-26T21:00:00"</t>
  </si>
  <si>
    <t xml:space="preserve"> 2013-04-11T19:30:00"</t>
  </si>
  <si>
    <t xml:space="preserve"> 2013-08-02T19:00:00"</t>
  </si>
  <si>
    <t xml:space="preserve"> 2013-12-07T20:00:00"</t>
  </si>
  <si>
    <t xml:space="preserve"> 2013-04-16T19:00:00"</t>
  </si>
  <si>
    <t xml:space="preserve"> 2013-06-16T20:00:00"</t>
  </si>
  <si>
    <t xml:space="preserve"> 2013-03-07T20:00:00"</t>
  </si>
  <si>
    <t xml:space="preserve"> 2013-11-15T19:30:00"</t>
  </si>
  <si>
    <t xml:space="preserve"> 2013-02-16T20:00:00"</t>
  </si>
  <si>
    <t xml:space="preserve"> 2013-08-14T19:00:00"</t>
  </si>
  <si>
    <t xml:space="preserve"> 2013-02-22T19:00:00"</t>
  </si>
  <si>
    <t xml:space="preserve"> 2013-11-13T19:30:00"</t>
  </si>
  <si>
    <t xml:space="preserve"> 2013-11-01T19:00:00"</t>
  </si>
  <si>
    <t xml:space="preserve"> 2013-03-15T19:00:00"</t>
  </si>
  <si>
    <t xml:space="preserve"> 2013-06-17T20:00:00"</t>
  </si>
  <si>
    <t xml:space="preserve"> 2013-11-20T19:30:00"</t>
  </si>
  <si>
    <t xml:space="preserve"> 2013-11-23T20:00:00"</t>
  </si>
  <si>
    <t xml:space="preserve"> 2013-03-22T20:00:00"</t>
  </si>
  <si>
    <t xml:space="preserve"> 2013-07-29T20:00:00"</t>
  </si>
  <si>
    <t xml:space="preserve"> 2013-11-02T19:00:00"</t>
  </si>
  <si>
    <t xml:space="preserve"> 2013-10-10T19:00:00"</t>
  </si>
  <si>
    <t xml:space="preserve"> 2013-06-10T20:00:00"</t>
  </si>
  <si>
    <t xml:space="preserve"> 2013-11-06T20:00:00"</t>
  </si>
  <si>
    <t xml:space="preserve"> 2013-05-18T19:00:00"</t>
  </si>
  <si>
    <t xml:space="preserve"> 2013-02-23T19:00:00"</t>
  </si>
  <si>
    <t xml:space="preserve"> 2013-01-19T20:00:00"</t>
  </si>
  <si>
    <t xml:space="preserve"> 2014-09-16T19:00:00</t>
  </si>
  <si>
    <t xml:space="preserve"> 2014-02-05T19:00:00</t>
  </si>
  <si>
    <t>WHO@WHERE</t>
  </si>
  <si>
    <t>DATE</t>
  </si>
  <si>
    <t>TAXIS</t>
  </si>
  <si>
    <t>YEAR</t>
  </si>
  <si>
    <t>MONTH</t>
  </si>
  <si>
    <t>Count of WHO@WHERE</t>
  </si>
  <si>
    <t>Row Labels</t>
  </si>
  <si>
    <t>Grand Total</t>
  </si>
  <si>
    <t>Total</t>
  </si>
  <si>
    <t>Values</t>
  </si>
  <si>
    <t>Sum of TAXIS</t>
  </si>
  <si>
    <t>Average of TAXIS2</t>
  </si>
  <si>
    <t xml:space="preserve"> 2010-08-12T19:00:00"</t>
  </si>
  <si>
    <t xml:space="preserve"> 2010-01-20T19:30:00"</t>
  </si>
  <si>
    <t xml:space="preserve"> 2010-09-29T20:00:00"</t>
  </si>
  <si>
    <t xml:space="preserve"> 2010-06-24T20:00:00"</t>
  </si>
  <si>
    <t xml:space="preserve"> 2010-01-21T19:30:00"</t>
  </si>
  <si>
    <t xml:space="preserve"> 2010-07-06T20:00:00"</t>
  </si>
  <si>
    <t xml:space="preserve"> 2010-12-10T19:00:00"</t>
  </si>
  <si>
    <t xml:space="preserve"> 2010-08-31T19:00:00"</t>
  </si>
  <si>
    <t xml:space="preserve"> 2010-04-01T22:00:00"</t>
  </si>
  <si>
    <t xml:space="preserve"> 2010-09-28T20:00:00"</t>
  </si>
  <si>
    <t xml:space="preserve"> 2010-10-20T20:30:00"</t>
  </si>
  <si>
    <t xml:space="preserve"> 2010-03-26T21:00:00"</t>
  </si>
  <si>
    <t xml:space="preserve"> 2010-08-27T19:00:00"</t>
  </si>
  <si>
    <t xml:space="preserve"> 2010-11-25T19:30:00"</t>
  </si>
  <si>
    <t xml:space="preserve"> 2010-11-26T20:00:00"</t>
  </si>
  <si>
    <t xml:space="preserve"> 2010-06-18T07:00:00"</t>
  </si>
  <si>
    <t xml:space="preserve"> 2010-02-11T19:00:00"</t>
  </si>
  <si>
    <t xml:space="preserve"> 2010-12-18T19:00:00"</t>
  </si>
  <si>
    <t xml:space="preserve"> 2010-08-28T19:00:00"</t>
  </si>
  <si>
    <t xml:space="preserve"> 2010-11-13T21:00:00"</t>
  </si>
  <si>
    <t xml:space="preserve"> 2010-10-30T20:30:00"</t>
  </si>
  <si>
    <t xml:space="preserve"> 2010-02-24T19:30:00"</t>
  </si>
  <si>
    <t xml:space="preserve"> 2010-07-16T18:00:00"</t>
  </si>
  <si>
    <t xml:space="preserve"> 2010-12-29T19:00:00"</t>
  </si>
  <si>
    <t xml:space="preserve"> 2010-07-02T06:00:00"</t>
  </si>
  <si>
    <t xml:space="preserve"> 2010-06-17T23:00:00"</t>
  </si>
  <si>
    <t xml:space="preserve"> 2010-12-13T19:00:00"</t>
  </si>
  <si>
    <t xml:space="preserve"> 2010-01-23T19:30:00"</t>
  </si>
  <si>
    <t xml:space="preserve"> 2010-05-13T19:00:00"</t>
  </si>
  <si>
    <t xml:space="preserve"> 2010-03-17T19:30:00"</t>
  </si>
  <si>
    <t xml:space="preserve"> 2010-07-09T20:00:00"</t>
  </si>
  <si>
    <t xml:space="preserve"> 2010-09-14T21:00:00"</t>
  </si>
  <si>
    <t xml:space="preserve"> 2010-07-22T06:00:00"</t>
  </si>
  <si>
    <t xml:space="preserve"> 2010-07-07T20:00:00"</t>
  </si>
  <si>
    <t xml:space="preserve"> 2010-03-15T19:00:00"</t>
  </si>
  <si>
    <t xml:space="preserve"> 2010-12-22T19:00:00"</t>
  </si>
  <si>
    <t xml:space="preserve"> 2010-07-20T23:30:00"</t>
  </si>
  <si>
    <t xml:space="preserve"> 2010-07-21T00:30:00"</t>
  </si>
  <si>
    <t xml:space="preserve"> 2010-04-20T21:00:00</t>
  </si>
  <si>
    <t>BEFORE_UBER</t>
  </si>
  <si>
    <t>Column Labels</t>
  </si>
  <si>
    <t>Average of TAXIS</t>
  </si>
  <si>
    <t xml:space="preserve">"lady%20gaga </t>
  </si>
  <si>
    <t>Radio City Music Hall</t>
  </si>
  <si>
    <t xml:space="preserve">"selena%20gomez </t>
  </si>
  <si>
    <t>Gramercy Theatre</t>
  </si>
  <si>
    <t xml:space="preserve">"fergie </t>
  </si>
  <si>
    <t>Madison Square Garden</t>
  </si>
  <si>
    <t xml:space="preserve">"the%20black%20eyed%20peas </t>
  </si>
  <si>
    <t xml:space="preserve">"wiz%20khalifa </t>
  </si>
  <si>
    <t>The Fillmore New York at Irving Plaza</t>
  </si>
  <si>
    <t xml:space="preserve">"alicia%20keys </t>
  </si>
  <si>
    <t xml:space="preserve">"justin%20bieber </t>
  </si>
  <si>
    <t>PC Richard &amp; Son Theatre</t>
  </si>
  <si>
    <t xml:space="preserve">"snoop%20dogg </t>
  </si>
  <si>
    <t xml:space="preserve">"calvin%20harris </t>
  </si>
  <si>
    <t>Santos Party House</t>
  </si>
  <si>
    <t>Carnegie Hall</t>
  </si>
  <si>
    <t xml:space="preserve">"pitbull </t>
  </si>
  <si>
    <t>Nokia Theatre Times Square</t>
  </si>
  <si>
    <t xml:space="preserve">"miley%20cyrus </t>
  </si>
  <si>
    <t xml:space="preserve">"enrique%20iglesias </t>
  </si>
  <si>
    <t>Today Show Concert Series</t>
  </si>
  <si>
    <t xml:space="preserve">"maroon%205 </t>
  </si>
  <si>
    <t>Toyota Concert Series on Today</t>
  </si>
  <si>
    <t>Fox &amp; Friends</t>
  </si>
  <si>
    <t>LATE SHOW</t>
  </si>
  <si>
    <t>Late Night</t>
  </si>
  <si>
    <t xml:space="preserve">"nicki%20minaj </t>
  </si>
  <si>
    <t xml:space="preserve">"katy%20perry </t>
  </si>
  <si>
    <t>NBC</t>
  </si>
  <si>
    <t xml:space="preserve">"rihanna </t>
  </si>
  <si>
    <t>Water Taxi Beach Governors Island</t>
  </si>
  <si>
    <t xml:space="preserve">"drake </t>
  </si>
  <si>
    <t xml:space="preserve">"linkin%20park </t>
  </si>
  <si>
    <t xml:space="preserve">"paul%20mccartney </t>
  </si>
  <si>
    <t>Iridium Jazz Club</t>
  </si>
  <si>
    <t>Roseland Ballroom</t>
  </si>
  <si>
    <t>Manhattan Center Grand Ballroom</t>
  </si>
  <si>
    <t xml:space="preserve">"prince </t>
  </si>
  <si>
    <t>Pianos NYC</t>
  </si>
  <si>
    <t>Playstation Theater</t>
  </si>
  <si>
    <t>Z100 Jingle Bell Ball</t>
  </si>
  <si>
    <t>Terminal 5</t>
  </si>
  <si>
    <t xml:space="preserve">"the%20lumineers </t>
  </si>
  <si>
    <t>Barclays Center</t>
  </si>
  <si>
    <t>Reincarnated the Film in theaters 3/15 - 3/21</t>
  </si>
  <si>
    <t xml:space="preserve">"pink </t>
  </si>
  <si>
    <t xml:space="preserve">"chris%20brown </t>
  </si>
  <si>
    <t>Manhattan Center Hammerstein Ballroom</t>
  </si>
  <si>
    <t xml:space="preserve">"kenny%20chesney </t>
  </si>
  <si>
    <t>ROCKS OFF Concert Cruise Series</t>
  </si>
  <si>
    <t xml:space="preserve">"iggy%20azalea </t>
  </si>
  <si>
    <t>Bowery Ballroom</t>
  </si>
  <si>
    <t>Good Morning America Summer Concert Series: Rumsey Field in Central Park</t>
  </si>
  <si>
    <t xml:space="preserve">"avicii </t>
  </si>
  <si>
    <t>Randall's Island</t>
  </si>
  <si>
    <t xml:space="preserve">"one%20direction </t>
  </si>
  <si>
    <t>New York City Movie Theater TBA</t>
  </si>
  <si>
    <t xml:space="preserve">"ariana%20grande </t>
  </si>
  <si>
    <t xml:space="preserve">"jason%20mraz </t>
  </si>
  <si>
    <t>Lavo Nightclub</t>
  </si>
  <si>
    <t>Pier 94</t>
  </si>
  <si>
    <t xml:space="preserve">"kanye%20west </t>
  </si>
  <si>
    <t xml:space="preserve">"macklemore </t>
  </si>
  <si>
    <t>The Theater at Madison Square Garden</t>
  </si>
  <si>
    <t xml:space="preserve">"pharrell%20williams </t>
  </si>
  <si>
    <t xml:space="preserve">Kryoman w Steve Aoki </t>
  </si>
  <si>
    <t xml:space="preserve">"justin%20timberlake </t>
  </si>
  <si>
    <t>Beacon Theatre</t>
  </si>
  <si>
    <t xml:space="preserve">madonna </t>
  </si>
  <si>
    <t>Irving Plaza</t>
  </si>
  <si>
    <t xml:space="preserve">"coldplay </t>
  </si>
  <si>
    <t>Apollo Theater</t>
  </si>
  <si>
    <t>TODAY Show</t>
  </si>
  <si>
    <t>Rockefeller Center</t>
  </si>
  <si>
    <t xml:space="preserve">"blake%20shelton </t>
  </si>
  <si>
    <t>Brooklyn Center for the Performing Arts</t>
  </si>
  <si>
    <t xml:space="preserve">"tim%20mcgraw </t>
  </si>
  <si>
    <t>JBL Live at Pier 97</t>
  </si>
  <si>
    <t>Webster Hall</t>
  </si>
  <si>
    <t xml:space="preserve">"mariah%20carey </t>
  </si>
  <si>
    <t>Venue</t>
  </si>
  <si>
    <t>Appearance on "Good Morning America"</t>
  </si>
  <si>
    <t>Appearance on "The Late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</si>
</sst>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2" xfId="1" applyNumberFormat="1" applyFont="1" applyBorder="1"/>
    <xf numFmtId="164" fontId="0" fillId="0" borderId="0" xfId="1" applyNumberFormat="1" applyFont="1" applyFill="1" applyBorder="1"/>
    <xf numFmtId="17" fontId="0" fillId="0" borderId="2" xfId="0" applyNumberFormat="1" applyFont="1" applyBorder="1" applyAlignment="1">
      <alignment horizontal="left" indent="1"/>
    </xf>
    <xf numFmtId="0" fontId="0" fillId="0" borderId="2" xfId="0" applyNumberFormat="1" applyFont="1" applyBorder="1"/>
    <xf numFmtId="1" fontId="0" fillId="0" borderId="2" xfId="0" applyNumberFormat="1" applyFont="1" applyBorder="1"/>
    <xf numFmtId="17" fontId="0" fillId="0" borderId="0" xfId="0" applyNumberFormat="1"/>
    <xf numFmtId="15" fontId="0" fillId="0" borderId="0" xfId="0" applyNumberFormat="1"/>
    <xf numFmtId="0" fontId="0" fillId="0" borderId="3" xfId="0" applyBorder="1"/>
    <xf numFmtId="0" fontId="0" fillId="0" borderId="4" xfId="0" applyBorder="1"/>
  </cellXfs>
  <cellStyles count="7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</cellStyles>
  <dxfs count="3">
    <dxf>
      <numFmt numFmtId="170" formatCode="0.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taxi rides after big</a:t>
            </a:r>
            <a:r>
              <a:rPr lang="en-US" baseline="0"/>
              <a:t> concerts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Sheet2!$H$4:$H$39</c:f>
              <c:numCache>
                <c:formatCode>mmm\-yy</c:formatCode>
                <c:ptCount val="36"/>
                <c:pt idx="0">
                  <c:v>38717.0</c:v>
                </c:pt>
                <c:pt idx="1">
                  <c:v>38748.0</c:v>
                </c:pt>
                <c:pt idx="2">
                  <c:v>38776.0</c:v>
                </c:pt>
                <c:pt idx="3">
                  <c:v>38807.0</c:v>
                </c:pt>
                <c:pt idx="4">
                  <c:v>38837.0</c:v>
                </c:pt>
                <c:pt idx="5">
                  <c:v>38868.0</c:v>
                </c:pt>
                <c:pt idx="6">
                  <c:v>38898.0</c:v>
                </c:pt>
                <c:pt idx="7">
                  <c:v>38929.0</c:v>
                </c:pt>
                <c:pt idx="8">
                  <c:v>38960.0</c:v>
                </c:pt>
                <c:pt idx="9">
                  <c:v>38990.0</c:v>
                </c:pt>
                <c:pt idx="10">
                  <c:v>39021.0</c:v>
                </c:pt>
                <c:pt idx="11">
                  <c:v>39051.0</c:v>
                </c:pt>
                <c:pt idx="12">
                  <c:v>39813.0</c:v>
                </c:pt>
                <c:pt idx="13">
                  <c:v>39844.0</c:v>
                </c:pt>
                <c:pt idx="14">
                  <c:v>39872.0</c:v>
                </c:pt>
                <c:pt idx="15">
                  <c:v>39903.0</c:v>
                </c:pt>
                <c:pt idx="16">
                  <c:v>39933.0</c:v>
                </c:pt>
                <c:pt idx="17">
                  <c:v>39964.0</c:v>
                </c:pt>
                <c:pt idx="18">
                  <c:v>39994.0</c:v>
                </c:pt>
                <c:pt idx="19">
                  <c:v>40025.0</c:v>
                </c:pt>
                <c:pt idx="20">
                  <c:v>40056.0</c:v>
                </c:pt>
                <c:pt idx="21">
                  <c:v>40086.0</c:v>
                </c:pt>
                <c:pt idx="22">
                  <c:v>40117.0</c:v>
                </c:pt>
                <c:pt idx="23">
                  <c:v>40147.0</c:v>
                </c:pt>
                <c:pt idx="24">
                  <c:v>40178.0</c:v>
                </c:pt>
                <c:pt idx="25">
                  <c:v>40209.0</c:v>
                </c:pt>
                <c:pt idx="26">
                  <c:v>40237.0</c:v>
                </c:pt>
                <c:pt idx="27">
                  <c:v>40268.0</c:v>
                </c:pt>
                <c:pt idx="28">
                  <c:v>40298.0</c:v>
                </c:pt>
                <c:pt idx="29">
                  <c:v>40329.0</c:v>
                </c:pt>
                <c:pt idx="30">
                  <c:v>40359.0</c:v>
                </c:pt>
                <c:pt idx="31">
                  <c:v>40390.0</c:v>
                </c:pt>
                <c:pt idx="32">
                  <c:v>40421.0</c:v>
                </c:pt>
                <c:pt idx="33">
                  <c:v>40451.0</c:v>
                </c:pt>
                <c:pt idx="34">
                  <c:v>40482.0</c:v>
                </c:pt>
                <c:pt idx="35">
                  <c:v>40512.0</c:v>
                </c:pt>
              </c:numCache>
            </c:numRef>
          </c:cat>
          <c:val>
            <c:numRef>
              <c:f>Sheet2!$I$4:$I$39</c:f>
              <c:numCache>
                <c:formatCode>General</c:formatCode>
                <c:ptCount val="36"/>
                <c:pt idx="0">
                  <c:v>197.0</c:v>
                </c:pt>
                <c:pt idx="1">
                  <c:v>2399.0</c:v>
                </c:pt>
                <c:pt idx="2">
                  <c:v>2667.0</c:v>
                </c:pt>
                <c:pt idx="3">
                  <c:v>831.0</c:v>
                </c:pt>
                <c:pt idx="4">
                  <c:v>1103.0</c:v>
                </c:pt>
                <c:pt idx="5">
                  <c:v>1605.0</c:v>
                </c:pt>
                <c:pt idx="6">
                  <c:v>5451.0</c:v>
                </c:pt>
                <c:pt idx="7">
                  <c:v>4321.0</c:v>
                </c:pt>
                <c:pt idx="8">
                  <c:v>726.0</c:v>
                </c:pt>
                <c:pt idx="9">
                  <c:v>2032.0</c:v>
                </c:pt>
                <c:pt idx="10">
                  <c:v>1689.0</c:v>
                </c:pt>
                <c:pt idx="11">
                  <c:v>4747.0</c:v>
                </c:pt>
                <c:pt idx="12" formatCode="_-* #,##0_-;\-* #,##0_-;_-* &quot;-&quot;??_-;_-@_-">
                  <c:v>669.0</c:v>
                </c:pt>
                <c:pt idx="13" formatCode="_-* #,##0_-;\-* #,##0_-;_-* &quot;-&quot;??_-;_-@_-">
                  <c:v>5721.0</c:v>
                </c:pt>
                <c:pt idx="14" formatCode="_-* #,##0_-;\-* #,##0_-;_-* &quot;-&quot;??_-;_-@_-">
                  <c:v>2153.0</c:v>
                </c:pt>
                <c:pt idx="15" formatCode="_-* #,##0_-;\-* #,##0_-;_-* &quot;-&quot;??_-;_-@_-">
                  <c:v>2404.0</c:v>
                </c:pt>
                <c:pt idx="16" formatCode="_-* #,##0_-;\-* #,##0_-;_-* &quot;-&quot;??_-;_-@_-">
                  <c:v>218.0</c:v>
                </c:pt>
                <c:pt idx="17" formatCode="_-* #,##0_-;\-* #,##0_-;_-* &quot;-&quot;??_-;_-@_-">
                  <c:v>509.0</c:v>
                </c:pt>
                <c:pt idx="18" formatCode="_-* #,##0_-;\-* #,##0_-;_-* &quot;-&quot;??_-;_-@_-">
                  <c:v>757.0</c:v>
                </c:pt>
                <c:pt idx="19" formatCode="_-* #,##0_-;\-* #,##0_-;_-* &quot;-&quot;??_-;_-@_-">
                  <c:v>1081.0</c:v>
                </c:pt>
                <c:pt idx="20" formatCode="_-* #,##0_-;\-* #,##0_-;_-* &quot;-&quot;??_-;_-@_-">
                  <c:v>1111.0</c:v>
                </c:pt>
                <c:pt idx="21" formatCode="_-* #,##0_-;\-* #,##0_-;_-* &quot;-&quot;??_-;_-@_-">
                  <c:v>2337.0</c:v>
                </c:pt>
                <c:pt idx="22" formatCode="_-* #,##0_-;\-* #,##0_-;_-* &quot;-&quot;??_-;_-@_-">
                  <c:v>8839.0</c:v>
                </c:pt>
                <c:pt idx="23" formatCode="_-* #,##0_-;\-* #,##0_-;_-* &quot;-&quot;??_-;_-@_-">
                  <c:v>1823.0</c:v>
                </c:pt>
                <c:pt idx="24" formatCode="_-* #,##0_-;\-* #,##0_-;_-* &quot;-&quot;??_-;_-@_-">
                  <c:v>0.0</c:v>
                </c:pt>
                <c:pt idx="25" formatCode="_-* #,##0_-;\-* #,##0_-;_-* &quot;-&quot;??_-;_-@_-">
                  <c:v>6365.0</c:v>
                </c:pt>
                <c:pt idx="26" formatCode="_-* #,##0_-;\-* #,##0_-;_-* &quot;-&quot;??_-;_-@_-">
                  <c:v>2726.0</c:v>
                </c:pt>
                <c:pt idx="27" formatCode="_-* #,##0_-;\-* #,##0_-;_-* &quot;-&quot;??_-;_-@_-">
                  <c:v>4170.0</c:v>
                </c:pt>
                <c:pt idx="28" formatCode="_-* #,##0_-;\-* #,##0_-;_-* &quot;-&quot;??_-;_-@_-">
                  <c:v>2833.0</c:v>
                </c:pt>
                <c:pt idx="29" formatCode="_-* #,##0_-;\-* #,##0_-;_-* &quot;-&quot;??_-;_-@_-">
                  <c:v>87.0</c:v>
                </c:pt>
                <c:pt idx="30" formatCode="_-* #,##0_-;\-* #,##0_-;_-* &quot;-&quot;??_-;_-@_-">
                  <c:v>5001.0</c:v>
                </c:pt>
                <c:pt idx="31" formatCode="_-* #,##0_-;\-* #,##0_-;_-* &quot;-&quot;??_-;_-@_-">
                  <c:v>2139.0</c:v>
                </c:pt>
                <c:pt idx="32" formatCode="_-* #,##0_-;\-* #,##0_-;_-* &quot;-&quot;??_-;_-@_-">
                  <c:v>4783.0</c:v>
                </c:pt>
                <c:pt idx="33" formatCode="_-* #,##0_-;\-* #,##0_-;_-* &quot;-&quot;??_-;_-@_-">
                  <c:v>1395.0</c:v>
                </c:pt>
                <c:pt idx="34" formatCode="_-* #,##0_-;\-* #,##0_-;_-* &quot;-&quot;??_-;_-@_-">
                  <c:v>815.0</c:v>
                </c:pt>
                <c:pt idx="35" formatCode="_-* #,##0_-;\-* #,##0_-;_-* &quot;-&quot;??_-;_-@_-">
                  <c:v>4865.0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92616"/>
        <c:axId val="2126868952"/>
      </c:barChart>
      <c:dateAx>
        <c:axId val="2126792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6868952"/>
        <c:crosses val="autoZero"/>
        <c:auto val="1"/>
        <c:lblOffset val="100"/>
        <c:baseTimeUnit val="months"/>
      </c:dateAx>
      <c:valAx>
        <c:axId val="212686895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679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taxi rides by concert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Sheet2!$H$45:$H$80</c:f>
              <c:numCache>
                <c:formatCode>mmm\-yy</c:formatCode>
                <c:ptCount val="36"/>
                <c:pt idx="0">
                  <c:v>38717.0</c:v>
                </c:pt>
                <c:pt idx="1">
                  <c:v>38748.0</c:v>
                </c:pt>
                <c:pt idx="2">
                  <c:v>38776.0</c:v>
                </c:pt>
                <c:pt idx="3">
                  <c:v>38807.0</c:v>
                </c:pt>
                <c:pt idx="4">
                  <c:v>38837.0</c:v>
                </c:pt>
                <c:pt idx="5">
                  <c:v>38868.0</c:v>
                </c:pt>
                <c:pt idx="6">
                  <c:v>38898.0</c:v>
                </c:pt>
                <c:pt idx="7">
                  <c:v>38929.0</c:v>
                </c:pt>
                <c:pt idx="8">
                  <c:v>38960.0</c:v>
                </c:pt>
                <c:pt idx="9">
                  <c:v>38990.0</c:v>
                </c:pt>
                <c:pt idx="10">
                  <c:v>39021.0</c:v>
                </c:pt>
                <c:pt idx="11">
                  <c:v>39051.0</c:v>
                </c:pt>
                <c:pt idx="12">
                  <c:v>39813.0</c:v>
                </c:pt>
                <c:pt idx="13">
                  <c:v>39844.0</c:v>
                </c:pt>
                <c:pt idx="14">
                  <c:v>39872.0</c:v>
                </c:pt>
                <c:pt idx="15">
                  <c:v>39903.0</c:v>
                </c:pt>
                <c:pt idx="16">
                  <c:v>39933.0</c:v>
                </c:pt>
                <c:pt idx="17">
                  <c:v>39964.0</c:v>
                </c:pt>
                <c:pt idx="18">
                  <c:v>39994.0</c:v>
                </c:pt>
                <c:pt idx="19">
                  <c:v>40025.0</c:v>
                </c:pt>
                <c:pt idx="20">
                  <c:v>40056.0</c:v>
                </c:pt>
                <c:pt idx="21">
                  <c:v>40086.0</c:v>
                </c:pt>
                <c:pt idx="22">
                  <c:v>40117.0</c:v>
                </c:pt>
                <c:pt idx="23">
                  <c:v>40147.0</c:v>
                </c:pt>
                <c:pt idx="24">
                  <c:v>40178.0</c:v>
                </c:pt>
                <c:pt idx="25">
                  <c:v>40209.0</c:v>
                </c:pt>
                <c:pt idx="26">
                  <c:v>40237.0</c:v>
                </c:pt>
                <c:pt idx="27">
                  <c:v>40268.0</c:v>
                </c:pt>
                <c:pt idx="28">
                  <c:v>40298.0</c:v>
                </c:pt>
                <c:pt idx="29">
                  <c:v>40329.0</c:v>
                </c:pt>
                <c:pt idx="30">
                  <c:v>40359.0</c:v>
                </c:pt>
                <c:pt idx="31">
                  <c:v>40390.0</c:v>
                </c:pt>
                <c:pt idx="32">
                  <c:v>40421.0</c:v>
                </c:pt>
                <c:pt idx="33">
                  <c:v>40451.0</c:v>
                </c:pt>
                <c:pt idx="34">
                  <c:v>40482.0</c:v>
                </c:pt>
                <c:pt idx="35">
                  <c:v>40512.0</c:v>
                </c:pt>
              </c:numCache>
            </c:numRef>
          </c:cat>
          <c:val>
            <c:numRef>
              <c:f>Sheet2!$I$45:$I$80</c:f>
              <c:numCache>
                <c:formatCode>0</c:formatCode>
                <c:ptCount val="36"/>
                <c:pt idx="0">
                  <c:v>65.66666666666667</c:v>
                </c:pt>
                <c:pt idx="1">
                  <c:v>799.6666666666666</c:v>
                </c:pt>
                <c:pt idx="2">
                  <c:v>889.0</c:v>
                </c:pt>
                <c:pt idx="3">
                  <c:v>415.5</c:v>
                </c:pt>
                <c:pt idx="4">
                  <c:v>1103.0</c:v>
                </c:pt>
                <c:pt idx="5">
                  <c:v>535.0</c:v>
                </c:pt>
                <c:pt idx="6">
                  <c:v>681.375</c:v>
                </c:pt>
                <c:pt idx="7">
                  <c:v>720.1666666666666</c:v>
                </c:pt>
                <c:pt idx="8">
                  <c:v>242.0</c:v>
                </c:pt>
                <c:pt idx="9">
                  <c:v>1016.0</c:v>
                </c:pt>
                <c:pt idx="10">
                  <c:v>563.0</c:v>
                </c:pt>
                <c:pt idx="11">
                  <c:v>593.375</c:v>
                </c:pt>
                <c:pt idx="12" formatCode="_-* #,##0_-;\-* #,##0_-;_-* &quot;-&quot;??_-;_-@_-">
                  <c:v>669.0</c:v>
                </c:pt>
                <c:pt idx="13" formatCode="_-* #,##0_-;\-* #,##0_-;_-* &quot;-&quot;??_-;_-@_-">
                  <c:v>1144.2</c:v>
                </c:pt>
                <c:pt idx="14" formatCode="_-* #,##0_-;\-* #,##0_-;_-* &quot;-&quot;??_-;_-@_-">
                  <c:v>538.25</c:v>
                </c:pt>
                <c:pt idx="15" formatCode="_-* #,##0_-;\-* #,##0_-;_-* &quot;-&quot;??_-;_-@_-">
                  <c:v>801.3333333333333</c:v>
                </c:pt>
                <c:pt idx="16" formatCode="_-* #,##0_-;\-* #,##0_-;_-* &quot;-&quot;??_-;_-@_-">
                  <c:v>54.5</c:v>
                </c:pt>
                <c:pt idx="17" formatCode="_-* #,##0_-;\-* #,##0_-;_-* &quot;-&quot;??_-;_-@_-">
                  <c:v>127.25</c:v>
                </c:pt>
                <c:pt idx="18" formatCode="_-* #,##0_-;\-* #,##0_-;_-* &quot;-&quot;??_-;_-@_-">
                  <c:v>378.5</c:v>
                </c:pt>
                <c:pt idx="19" formatCode="_-* #,##0_-;\-* #,##0_-;_-* &quot;-&quot;??_-;_-@_-">
                  <c:v>270.25</c:v>
                </c:pt>
                <c:pt idx="20" formatCode="_-* #,##0_-;\-* #,##0_-;_-* &quot;-&quot;??_-;_-@_-">
                  <c:v>277.75</c:v>
                </c:pt>
                <c:pt idx="21" formatCode="_-* #,##0_-;\-* #,##0_-;_-* &quot;-&quot;??_-;_-@_-">
                  <c:v>467.4</c:v>
                </c:pt>
                <c:pt idx="22" formatCode="_-* #,##0_-;\-* #,##0_-;_-* &quot;-&quot;??_-;_-@_-">
                  <c:v>883.9</c:v>
                </c:pt>
                <c:pt idx="23" formatCode="_-* #,##0_-;\-* #,##0_-;_-* &quot;-&quot;??_-;_-@_-">
                  <c:v>202.5555555555555</c:v>
                </c:pt>
                <c:pt idx="24" formatCode="_-* #,##0_-;\-* #,##0_-;_-* &quot;-&quot;??_-;_-@_-">
                  <c:v>0.0</c:v>
                </c:pt>
                <c:pt idx="25" formatCode="_-* #,##0_-;\-* #,##0_-;_-* &quot;-&quot;??_-;_-@_-">
                  <c:v>1273.0</c:v>
                </c:pt>
                <c:pt idx="26" formatCode="_-* #,##0_-;\-* #,##0_-;_-* &quot;-&quot;??_-;_-@_-">
                  <c:v>908.6666666666666</c:v>
                </c:pt>
                <c:pt idx="27" formatCode="_-* #,##0_-;\-* #,##0_-;_-* &quot;-&quot;??_-;_-@_-">
                  <c:v>834.0</c:v>
                </c:pt>
                <c:pt idx="28" formatCode="_-* #,##0_-;\-* #,##0_-;_-* &quot;-&quot;??_-;_-@_-">
                  <c:v>708.25</c:v>
                </c:pt>
                <c:pt idx="29" formatCode="_-* #,##0_-;\-* #,##0_-;_-* &quot;-&quot;??_-;_-@_-">
                  <c:v>43.5</c:v>
                </c:pt>
                <c:pt idx="30" formatCode="_-* #,##0_-;\-* #,##0_-;_-* &quot;-&quot;??_-;_-@_-">
                  <c:v>714.4285714285714</c:v>
                </c:pt>
                <c:pt idx="31" formatCode="_-* #,##0_-;\-* #,##0_-;_-* &quot;-&quot;??_-;_-@_-">
                  <c:v>1069.5</c:v>
                </c:pt>
                <c:pt idx="32" formatCode="_-* #,##0_-;\-* #,##0_-;_-* &quot;-&quot;??_-;_-@_-">
                  <c:v>434.8181818181818</c:v>
                </c:pt>
                <c:pt idx="33" formatCode="_-* #,##0_-;\-* #,##0_-;_-* &quot;-&quot;??_-;_-@_-">
                  <c:v>465.0</c:v>
                </c:pt>
                <c:pt idx="34" formatCode="_-* #,##0_-;\-* #,##0_-;_-* &quot;-&quot;??_-;_-@_-">
                  <c:v>407.5</c:v>
                </c:pt>
                <c:pt idx="35" formatCode="_-* #,##0_-;\-* #,##0_-;_-* &quot;-&quot;??_-;_-@_-">
                  <c:v>442.2727272727273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805160"/>
        <c:axId val="2126832968"/>
      </c:barChart>
      <c:dateAx>
        <c:axId val="2126805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6832968"/>
        <c:crosses val="autoZero"/>
        <c:auto val="1"/>
        <c:lblOffset val="100"/>
        <c:baseTimeUnit val="months"/>
      </c:dateAx>
      <c:valAx>
        <c:axId val="21268329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680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12700</xdr:rowOff>
    </xdr:from>
    <xdr:to>
      <xdr:col>12</xdr:col>
      <xdr:colOff>1435100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21</xdr:row>
      <xdr:rowOff>63500</xdr:rowOff>
    </xdr:from>
    <xdr:to>
      <xdr:col>12</xdr:col>
      <xdr:colOff>1397000</xdr:colOff>
      <xdr:row>41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ctor Salvador López" refreshedDate="41060.537327430553" createdVersion="4" refreshedVersion="4" minRefreshableVersion="3" recordCount="155">
  <cacheSource type="worksheet">
    <worksheetSource ref="A1:F156" sheet="results_13.txt"/>
  </cacheSource>
  <cacheFields count="5">
    <cacheField name="WHO@WHERE" numFmtId="0">
      <sharedItems/>
    </cacheField>
    <cacheField name="DATE" numFmtId="0">
      <sharedItems/>
    </cacheField>
    <cacheField name="TAXIS" numFmtId="0">
      <sharedItems containsSemiMixedTypes="0" containsString="0" containsNumber="1" containsInteger="1" minValue="1" maxValue="2287"/>
    </cacheField>
    <cacheField name="YEAR" numFmtId="0">
      <sharedItems containsSemiMixedTypes="0" containsString="0" containsNumber="1" containsInteger="1" minValue="2010" maxValue="2014" count="3">
        <n v="2010"/>
        <n v="2013"/>
        <n v="201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ctor Salvador López" refreshedDate="41060.595847453704" createdVersion="4" refreshedVersion="4" minRefreshableVersion="3" recordCount="155">
  <cacheSource type="worksheet">
    <worksheetSource ref="A1:G156" sheet="results_13.txt"/>
  </cacheSource>
  <cacheFields count="7">
    <cacheField name="WHO@WHERE" numFmtId="0">
      <sharedItems/>
    </cacheField>
    <cacheField name="Venue" numFmtId="0">
      <sharedItems count="49">
        <s v="Z100 Jingle Bell Ball"/>
        <s v="Webster Hall"/>
        <s v="Water Taxi Beach Governors Island"/>
        <s v="Toyota Concert Series on Today"/>
        <s v="Today Show Concert Series"/>
        <s v="TODAY Show"/>
        <s v="The Theater at Madison Square Garden"/>
        <s v="The Fillmore New York at Irving Plaza"/>
        <s v="Terminal 5"/>
        <s v="Santos Party House"/>
        <s v="Roseland Ballroom"/>
        <s v="ROCKS OFF Concert Cruise Series"/>
        <s v="Rockefeller Center"/>
        <s v="Reincarnated the Film in theaters 3/15 - 3/21"/>
        <s v="Randall's Island"/>
        <s v="Radio City Music Hall"/>
        <s v="Playstation Theater"/>
        <s v="Pier 94"/>
        <s v="Pianos NYC"/>
        <s v="PC Richard &amp; Son Theatre"/>
        <s v="Nokia Theatre Times Square"/>
        <s v="New York City Movie Theater TBA"/>
        <s v="NBC"/>
        <s v="Manhattan Center Hammerstein Ballroom"/>
        <s v="Manhattan Center Grand Ballroom"/>
        <s v="Madison Square Garden"/>
        <s v="Lavo Nightclub"/>
        <s v="LATE SHOW"/>
        <s v="Late Night"/>
        <s v="Kryoman w Steve Aoki "/>
        <s v="JBL Live at Pier 97"/>
        <s v="Irving Plaza"/>
        <s v="Iridium Jazz Club"/>
        <s v="Gramercy Theatre"/>
        <s v="Good Morning America Summer Concert Series: Rumsey Field in Central Park"/>
        <s v="Fox &amp; Friends"/>
        <s v="Carnegie Hall"/>
        <s v="Brooklyn Center for the Performing Arts"/>
        <s v="Bowery Ballroom"/>
        <s v="Beacon Theatre"/>
        <s v="Barclays Center"/>
        <s v="Appearance on &quot;The Late Show"/>
        <s v="Appearance on &quot;Good Morning America&quot;"/>
        <s v="Apollo Theater"/>
        <s v="Z100 Jingle Ball" u="1"/>
        <s v="Appearance on \&quot;Good Morning America\&quot;" u="1"/>
        <s v="Barclays Center&quot;" u="1"/>
        <s v="Appearance on \&quot;The Late Show" u="1"/>
        <s v="Apollo Theatre NY" u="1"/>
      </sharedItems>
    </cacheField>
    <cacheField name="DATE" numFmtId="0">
      <sharedItems/>
    </cacheField>
    <cacheField name="TAXIS" numFmtId="0">
      <sharedItems containsSemiMixedTypes="0" containsString="0" containsNumber="1" containsInteger="1" minValue="1" maxValue="2287"/>
    </cacheField>
    <cacheField name="YEAR" numFmtId="0">
      <sharedItems containsSemiMixedTypes="0" containsString="0" containsNumber="1" containsInteger="1" minValue="2010" maxValue="2014" count="3">
        <n v="2010"/>
        <n v="2014"/>
        <n v="2013"/>
      </sharedItems>
    </cacheField>
    <cacheField name="MONTH" numFmtId="0">
      <sharedItems containsSemiMixedTypes="0" containsString="0" containsNumber="1" containsInteger="1" minValue="1" maxValue="12" count="12">
        <n v="12"/>
        <n v="11"/>
        <n v="8"/>
        <n v="7"/>
        <n v="3"/>
        <n v="4"/>
        <n v="2"/>
        <n v="10"/>
        <n v="9"/>
        <n v="5"/>
        <n v="1"/>
        <n v="6"/>
      </sharedItems>
    </cacheField>
    <cacheField name="BEFORE_UB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&quot;lady%20gaga @Radio City Music Hall"/>
    <s v=" 2010-01-20T19:30:00&quot;"/>
    <n v="54"/>
    <x v="0"/>
    <x v="0"/>
  </r>
  <r>
    <s v="&quot;lady%20gaga @Radio City Music Hall"/>
    <s v=" 2010-01-21T19:30:00&quot;"/>
    <n v="63"/>
    <x v="0"/>
    <x v="0"/>
  </r>
  <r>
    <s v="&quot;lady%20gaga @Radio City Music Hall"/>
    <s v=" 2010-01-23T19:30:00&quot;"/>
    <n v="80"/>
    <x v="0"/>
    <x v="0"/>
  </r>
  <r>
    <s v="&quot;selena%20gomez @Gramercy Theatre"/>
    <s v=" 2010-02-11T19:00:00&quot;"/>
    <n v="925"/>
    <x v="0"/>
    <x v="1"/>
  </r>
  <r>
    <s v="&quot;fergie @Madison Square Garden"/>
    <s v=" 2010-02-24T19:30:00&quot;"/>
    <n v="607"/>
    <x v="0"/>
    <x v="1"/>
  </r>
  <r>
    <s v="&quot;the%20black%20eyed%20peas @Madison Square Garden"/>
    <s v=" 2010-02-24T19:30:00&quot;"/>
    <n v="867"/>
    <x v="0"/>
    <x v="1"/>
  </r>
  <r>
    <s v="&quot;wiz%20khalifa @The Fillmore New York at Irving Plaza"/>
    <s v=" 2010-03-26T21:00:00&quot;"/>
    <n v="938"/>
    <x v="0"/>
    <x v="2"/>
  </r>
  <r>
    <s v="&quot;alicia%20keys @Madison Square Garden"/>
    <s v=" 2010-03-17T19:30:00&quot;"/>
    <n v="1583"/>
    <x v="0"/>
    <x v="2"/>
  </r>
  <r>
    <s v="&quot;justin%20bieber @PC Richard &amp; Son Theatre"/>
    <s v=" 2010-03-15T19:00:00&quot;"/>
    <n v="146"/>
    <x v="0"/>
    <x v="2"/>
  </r>
  <r>
    <s v="&quot;snoop%20dogg @The Fillmore New York at Irving Plaza"/>
    <s v=" 2010-04-20T21:00:00"/>
    <n v="613"/>
    <x v="0"/>
    <x v="3"/>
  </r>
  <r>
    <s v="&quot;calvin%20harris @Santos Party House"/>
    <s v=" 2010-04-01T22:00:00&quot;"/>
    <n v="218"/>
    <x v="0"/>
    <x v="3"/>
  </r>
  <r>
    <s v="&quot;lady%20gaga @Carnegie Hall"/>
    <s v=" 2010-05-13T19:00:00&quot;"/>
    <n v="1103"/>
    <x v="0"/>
    <x v="4"/>
  </r>
  <r>
    <s v="&quot;pitbull @Nokia Theatre Times Square"/>
    <s v=" 2010-06-24T20:00:00&quot;"/>
    <n v="596"/>
    <x v="0"/>
    <x v="5"/>
  </r>
  <r>
    <s v="&quot;miley%20cyrus @Appearance on \&quot;Good Morning America\&quot;"/>
    <s v=" 2010-06-18T07:00:00&quot;"/>
    <n v="288"/>
    <x v="0"/>
    <x v="5"/>
  </r>
  <r>
    <s v="&quot;miley%20cyrus @Appearance on \&quot;The Late Show"/>
    <s v=" 2010-06-17T23:00:00&quot;"/>
    <n v="721"/>
    <x v="0"/>
    <x v="5"/>
  </r>
  <r>
    <s v="&quot;lady%20gaga @Madison Square Garden"/>
    <s v=" 2010-07-06T20:00:00&quot;"/>
    <n v="1405"/>
    <x v="0"/>
    <x v="6"/>
  </r>
  <r>
    <s v="&quot;enrique%20iglesias @Today Show Concert Series"/>
    <s v=" 2010-07-16T18:00:00&quot;"/>
    <n v="231"/>
    <x v="0"/>
    <x v="6"/>
  </r>
  <r>
    <s v="&quot;maroon%205 @Toyota Concert Series on Today"/>
    <s v=" 2010-07-02T06:00:00&quot;"/>
    <n v="147"/>
    <x v="0"/>
    <x v="6"/>
  </r>
  <r>
    <s v="&quot;lady%20gaga @Madison Square Garden"/>
    <s v=" 2010-07-09T20:00:00&quot;"/>
    <n v="1807"/>
    <x v="0"/>
    <x v="6"/>
  </r>
  <r>
    <s v="&quot;selena%20gomez @Fox &amp; Friends"/>
    <s v=" 2010-07-22T06:00:00&quot;"/>
    <n v="199"/>
    <x v="0"/>
    <x v="6"/>
  </r>
  <r>
    <s v="&quot;lady%20gaga @Madison Square Garden"/>
    <s v=" 2010-07-07T20:00:00&quot;"/>
    <n v="1253"/>
    <x v="0"/>
    <x v="6"/>
  </r>
  <r>
    <s v="&quot;selena%20gomez @LATE SHOW"/>
    <s v=" 2010-07-20T23:30:00&quot;"/>
    <n v="321"/>
    <x v="0"/>
    <x v="6"/>
  </r>
  <r>
    <s v="&quot;selena%20gomez @Late Night"/>
    <s v=" 2010-07-21T00:30:00&quot;"/>
    <n v="88"/>
    <x v="0"/>
    <x v="6"/>
  </r>
  <r>
    <s v="&quot;nicki%20minaj @Madison Square Garden"/>
    <s v=" 2010-08-12T19:00:00&quot;"/>
    <n v="677"/>
    <x v="0"/>
    <x v="7"/>
  </r>
  <r>
    <s v="&quot;justin%20bieber @Madison Square Garden"/>
    <s v=" 2010-08-31T19:00:00&quot;"/>
    <n v="1398"/>
    <x v="0"/>
    <x v="7"/>
  </r>
  <r>
    <s v="&quot;katy%20perry @NBC"/>
    <s v=" 2010-08-27T19:00:00&quot;"/>
    <n v="440"/>
    <x v="0"/>
    <x v="7"/>
  </r>
  <r>
    <s v="&quot;rihanna @Madison Square Garden"/>
    <s v=" 2010-08-12T19:00:00&quot;"/>
    <n v="874"/>
    <x v="0"/>
    <x v="7"/>
  </r>
  <r>
    <s v="&quot;wiz%20khalifa @Water Taxi Beach Governors Island"/>
    <s v=" 2010-08-28T19:00:00&quot;"/>
    <n v="186"/>
    <x v="0"/>
    <x v="7"/>
  </r>
  <r>
    <s v="&quot;snoop%20dogg @Water Taxi Beach Governors Island"/>
    <s v=" 2010-08-28T19:00:00&quot;"/>
    <n v="746"/>
    <x v="0"/>
    <x v="7"/>
  </r>
  <r>
    <s v="&quot;drake @Radio City Music Hall"/>
    <s v=" 2010-09-29T20:00:00&quot;"/>
    <n v="66"/>
    <x v="0"/>
    <x v="8"/>
  </r>
  <r>
    <s v="&quot;drake @Radio City Music Hall"/>
    <s v=" 2010-09-28T20:00:00&quot;"/>
    <n v="44"/>
    <x v="0"/>
    <x v="8"/>
  </r>
  <r>
    <s v="&quot;linkin%20park @Nokia Theatre Times Square"/>
    <s v=" 2010-09-14T21:00:00&quot;"/>
    <n v="616"/>
    <x v="0"/>
    <x v="8"/>
  </r>
  <r>
    <s v="&quot;paul%20mccartney @Iridium Jazz Club"/>
    <s v=" 2010-10-20T20:30:00&quot;"/>
    <n v="1117"/>
    <x v="0"/>
    <x v="9"/>
  </r>
  <r>
    <s v="&quot;calvin%20harris @Roseland Ballroom"/>
    <s v=" 2010-10-30T20:30:00&quot;"/>
    <n v="915"/>
    <x v="0"/>
    <x v="9"/>
  </r>
  <r>
    <s v="&quot;nicki%20minaj @Manhattan Center Grand Ballroom"/>
    <s v=" 2010-11-25T19:30:00&quot;"/>
    <n v="812"/>
    <x v="0"/>
    <x v="10"/>
  </r>
  <r>
    <s v="&quot;prince @Pianos NYC"/>
    <s v=" 2010-11-26T20:00:00&quot;"/>
    <n v="373"/>
    <x v="0"/>
    <x v="10"/>
  </r>
  <r>
    <s v="&quot;wiz%20khalifa @Playstation Theater"/>
    <s v=" 2010-11-13T21:00:00&quot;"/>
    <n v="504"/>
    <x v="0"/>
    <x v="10"/>
  </r>
  <r>
    <s v="&quot;enrique%20iglesias @Madison Square Garden"/>
    <s v=" 2010-12-10T19:00:00&quot;"/>
    <n v="243"/>
    <x v="0"/>
    <x v="11"/>
  </r>
  <r>
    <s v="&quot;justin%20bieber @Madison Square Garden"/>
    <s v=" 2010-12-10T19:00:00&quot;"/>
    <n v="538"/>
    <x v="0"/>
    <x v="11"/>
  </r>
  <r>
    <s v="&quot;selena%20gomez @Madison Square Garden"/>
    <s v=" 2010-12-10T19:00:00&quot;"/>
    <n v="575"/>
    <x v="0"/>
    <x v="11"/>
  </r>
  <r>
    <s v="&quot;prince @Madison Square Garden"/>
    <s v=" 2010-12-18T19:00:00&quot;"/>
    <n v="1536"/>
    <x v="0"/>
    <x v="11"/>
  </r>
  <r>
    <s v="&quot;katy%20perry @Z100 Jingle Bell Ball"/>
    <s v=" 2010-12-10T19:00:00&quot;"/>
    <n v="445"/>
    <x v="0"/>
    <x v="11"/>
  </r>
  <r>
    <s v="&quot;prince @Madison Square Garden"/>
    <s v=" 2010-12-29T19:00:00&quot;"/>
    <n v="1275"/>
    <x v="0"/>
    <x v="11"/>
  </r>
  <r>
    <s v="&quot;paul%20mccartney @Apollo Theatre NY"/>
    <s v=" 2010-12-13T19:00:00&quot;"/>
    <n v="21"/>
    <x v="0"/>
    <x v="11"/>
  </r>
  <r>
    <s v="&quot;calvin%20harris @Terminal 5"/>
    <s v=" 2010-12-22T19:00:00&quot;"/>
    <n v="114"/>
    <x v="0"/>
    <x v="11"/>
  </r>
  <r>
    <s v="&quot;selena%20gomez @Playstation Theater"/>
    <s v=" 2013-01-19T20:00:00&quot;"/>
    <n v="669"/>
    <x v="1"/>
    <x v="0"/>
  </r>
  <r>
    <s v="&quot;the%20lumineers @Terminal 5"/>
    <s v=" 2013-02-01T19:00:00&quot;"/>
    <n v="164"/>
    <x v="1"/>
    <x v="1"/>
  </r>
  <r>
    <s v="&quot;the%20lumineers @Terminal 5"/>
    <s v=" 2013-02-02T19:00:00&quot;"/>
    <n v="272"/>
    <x v="1"/>
    <x v="1"/>
  </r>
  <r>
    <s v="&quot;maroon%205 @Madison Square Garden"/>
    <s v=" 2013-02-16T20:00:00&quot;"/>
    <n v="1798"/>
    <x v="1"/>
    <x v="1"/>
  </r>
  <r>
    <s v="&quot;lady%20gaga @Madison Square Garden"/>
    <s v=" 2013-02-22T19:00:00&quot;"/>
    <n v="1867"/>
    <x v="1"/>
    <x v="1"/>
  </r>
  <r>
    <s v="&quot;lady%20gaga @Madison Square Garden"/>
    <s v=" 2013-02-23T19:00:00&quot;"/>
    <n v="1620"/>
    <x v="1"/>
    <x v="1"/>
  </r>
  <r>
    <s v="&quot;lady%20gaga @Barclays Center"/>
    <s v=" 2013-03-06T19:00:00&quot;"/>
    <n v="12"/>
    <x v="1"/>
    <x v="2"/>
  </r>
  <r>
    <s v="&quot;lady%20gaga @Barclays Center"/>
    <s v=" 2013-03-07T20:00:00&quot;"/>
    <n v="19"/>
    <x v="1"/>
    <x v="2"/>
  </r>
  <r>
    <s v="&quot;snoop%20dogg @Reincarnated the Film in theaters 3/15 - 3/21"/>
    <s v=" 2013-03-15T19:00:00&quot;"/>
    <n v="224"/>
    <x v="1"/>
    <x v="2"/>
  </r>
  <r>
    <s v="&quot;pink @Madison Square Garden"/>
    <s v=" 2013-03-22T20:00:00&quot;"/>
    <n v="1898"/>
    <x v="1"/>
    <x v="2"/>
  </r>
  <r>
    <s v="&quot;alicia%20keys @Barclays Center"/>
    <s v=" 2013-04-05T20:00:00&quot;"/>
    <n v="77"/>
    <x v="1"/>
    <x v="3"/>
  </r>
  <r>
    <s v="&quot;alicia%20keys @Madison Square Garden"/>
    <s v=" 2013-04-11T19:30:00&quot;"/>
    <n v="1580"/>
    <x v="1"/>
    <x v="3"/>
  </r>
  <r>
    <s v="&quot;chris%20brown @Manhattan Center Hammerstein Ballroom"/>
    <s v=" 2013-04-16T19:00:00&quot;"/>
    <n v="747"/>
    <x v="1"/>
    <x v="3"/>
  </r>
  <r>
    <s v="&quot;rihanna @Barclays Center"/>
    <s v=" 2013-05-04T20:00:00&quot;"/>
    <n v="79"/>
    <x v="1"/>
    <x v="4"/>
  </r>
  <r>
    <s v="&quot;rihanna @Barclays Center"/>
    <s v=" 2013-05-07T20:00:00&quot;"/>
    <n v="51"/>
    <x v="1"/>
    <x v="4"/>
  </r>
  <r>
    <s v="&quot;rihanna @Barclays Center"/>
    <s v=" 2013-05-05T19:00:00&quot;"/>
    <n v="45"/>
    <x v="1"/>
    <x v="4"/>
  </r>
  <r>
    <s v="&quot;kenny%20chesney @ROCKS OFF Concert Cruise Series"/>
    <s v=" 2013-05-18T19:00:00&quot;"/>
    <n v="43"/>
    <x v="1"/>
    <x v="4"/>
  </r>
  <r>
    <s v="&quot;paul%20mccartney @Barclays Center"/>
    <s v=" 2013-06-08T20:00:00&quot;"/>
    <n v="45"/>
    <x v="1"/>
    <x v="5"/>
  </r>
  <r>
    <s v="&quot;iggy%20azalea @Bowery Ballroom"/>
    <s v=" 2013-06-16T20:00:00&quot;"/>
    <n v="151"/>
    <x v="1"/>
    <x v="5"/>
  </r>
  <r>
    <s v="&quot;iggy%20azalea @Bowery Ballroom"/>
    <s v=" 2013-06-17T20:00:00&quot;"/>
    <n v="257"/>
    <x v="1"/>
    <x v="5"/>
  </r>
  <r>
    <s v="&quot;paul%20mccartney @Barclays Center"/>
    <s v=" 2013-06-10T20:00:00&quot;"/>
    <n v="56"/>
    <x v="1"/>
    <x v="5"/>
  </r>
  <r>
    <s v="&quot;selena%20gomez @Good Morning America Summer Concert Series: Rumsey Field in Central Park"/>
    <s v=" 2013-07-26T19:00:00&quot;"/>
    <n v="516"/>
    <x v="1"/>
    <x v="6"/>
  </r>
  <r>
    <s v="&quot;the%20lumineers @Terminal 5"/>
    <s v=" 2013-07-29T20:00:00&quot;"/>
    <n v="241"/>
    <x v="1"/>
    <x v="6"/>
  </r>
  <r>
    <s v="&quot;avicii @Randall's Island"/>
    <s v=" 2013-08-30T11:00:00&quot;"/>
    <n v="112"/>
    <x v="1"/>
    <x v="7"/>
  </r>
  <r>
    <s v="&quot;one%20direction @New York City Movie Theater TBA"/>
    <s v=" 2013-08-26T19:00:00&quot;"/>
    <n v="213"/>
    <x v="1"/>
    <x v="7"/>
  </r>
  <r>
    <s v="&quot;justin%20bieber @Barclays Center"/>
    <s v=" 2013-08-02T19:00:00&quot;"/>
    <n v="19"/>
    <x v="1"/>
    <x v="7"/>
  </r>
  <r>
    <s v="&quot;ariana%20grande @Playstation Theater"/>
    <s v=" 2013-08-14T19:00:00&quot;"/>
    <n v="737"/>
    <x v="1"/>
    <x v="7"/>
  </r>
  <r>
    <s v="&quot;chris%20brown @Barclays Center"/>
    <s v=" 2013-09-22T19:00:00&quot;"/>
    <n v="22"/>
    <x v="1"/>
    <x v="8"/>
  </r>
  <r>
    <s v="&quot;jason%20mraz @Roseland Ballroom"/>
    <s v=" 2013-09-15T12:00:00&quot;"/>
    <n v="459"/>
    <x v="1"/>
    <x v="8"/>
  </r>
  <r>
    <s v="&quot;enrique%20iglesias @Barclays Center"/>
    <s v=" 2013-09-22T19:00:00&quot;"/>
    <n v="11"/>
    <x v="1"/>
    <x v="8"/>
  </r>
  <r>
    <s v="&quot;avicii @Lavo Nightclub"/>
    <s v=" 2013-09-17T23:00:00&quot;"/>
    <n v="619"/>
    <x v="1"/>
    <x v="8"/>
  </r>
  <r>
    <s v="&quot;drake @Barclays Center"/>
    <s v=" 2013-10-28T20:00:00&quot;"/>
    <n v="46"/>
    <x v="1"/>
    <x v="9"/>
  </r>
  <r>
    <s v="&quot;chris%20brown @Roseland Ballroom"/>
    <s v=" 2013-10-29T20:00:00&quot;"/>
    <n v="1115"/>
    <x v="1"/>
    <x v="9"/>
  </r>
  <r>
    <s v="&quot;selena%20gomez @Barclays Center"/>
    <s v=" 2013-10-16T19:00:00&quot;"/>
    <n v="44"/>
    <x v="1"/>
    <x v="9"/>
  </r>
  <r>
    <s v="&quot;calvin%20harris @Pier 94"/>
    <s v=" 2013-10-26T21:00:00&quot;"/>
    <n v="43"/>
    <x v="1"/>
    <x v="9"/>
  </r>
  <r>
    <s v="&quot;avicii @Roseland Ballroom"/>
    <s v=" 2013-10-10T19:00:00&quot;"/>
    <n v="1089"/>
    <x v="1"/>
    <x v="9"/>
  </r>
  <r>
    <s v="&quot;kanye%20west @Barclays Center"/>
    <s v=" 2013-11-19T20:00:00&quot;"/>
    <n v="90"/>
    <x v="1"/>
    <x v="10"/>
  </r>
  <r>
    <s v="&quot;kanye%20west @Madison Square Garden"/>
    <s v=" 2013-11-24T19:00:00&quot;"/>
    <n v="2287"/>
    <x v="1"/>
    <x v="10"/>
  </r>
  <r>
    <s v="&quot;macklemore @The Theater at Madison Square Garden"/>
    <s v=" 2013-11-14T19:30:00&quot;"/>
    <n v="1629"/>
    <x v="1"/>
    <x v="10"/>
  </r>
  <r>
    <s v="&quot;macklemore @The Theater at Madison Square Garden"/>
    <s v=" 2013-11-15T19:30:00&quot;"/>
    <n v="1552"/>
    <x v="1"/>
    <x v="10"/>
  </r>
  <r>
    <s v="&quot;macklemore @The Theater at Madison Square Garden"/>
    <s v=" 2013-11-13T19:30:00&quot;"/>
    <n v="1393"/>
    <x v="1"/>
    <x v="10"/>
  </r>
  <r>
    <s v="&quot;pharrell%20williams @Pier 94"/>
    <s v=" 2013-11-01T19:00:00&quot;"/>
    <n v="24"/>
    <x v="1"/>
    <x v="10"/>
  </r>
  <r>
    <s v="&quot;kanye%20west @Barclays Center"/>
    <s v=" 2013-11-20T19:30:00&quot;"/>
    <n v="70"/>
    <x v="1"/>
    <x v="10"/>
  </r>
  <r>
    <s v="&quot;kanye%20west @Madison Square Garden"/>
    <s v=" 2013-11-23T20:00:00&quot;"/>
    <n v="1686"/>
    <x v="1"/>
    <x v="10"/>
  </r>
  <r>
    <s v="&quot;pharrell%20williams @Kryoman w Steve Aoki @ Pier 94"/>
    <s v=" 2013-11-02T19:00:00&quot;"/>
    <n v="14"/>
    <x v="1"/>
    <x v="10"/>
  </r>
  <r>
    <s v="&quot;justin%20timberlake @Barclays Center"/>
    <s v=" 2013-11-06T20:00:00&quot;"/>
    <n v="94"/>
    <x v="1"/>
    <x v="10"/>
  </r>
  <r>
    <s v="&quot;pitbull @Barclays Center"/>
    <s v=" 2013-12-26T20:00:00&quot;"/>
    <n v="26"/>
    <x v="1"/>
    <x v="11"/>
  </r>
  <r>
    <s v="&quot;pitbull @Madison Square Garden"/>
    <s v=" 2013-12-13T20:00:00&quot;"/>
    <n v="446"/>
    <x v="1"/>
    <x v="11"/>
  </r>
  <r>
    <s v="&quot;pink @Barclays Center"/>
    <s v=" 2013-12-09T19:00:00&quot;"/>
    <n v="21"/>
    <x v="1"/>
    <x v="11"/>
  </r>
  <r>
    <s v="&quot;pink @Barclays Center"/>
    <s v=" 2013-12-08T19:30:00&quot;"/>
    <n v="32"/>
    <x v="1"/>
    <x v="11"/>
  </r>
  <r>
    <s v="&quot;miley%20cyrus @Madison Square Garden"/>
    <s v=" 2013-12-13T20:00:00&quot;"/>
    <n v="84"/>
    <x v="1"/>
    <x v="11"/>
  </r>
  <r>
    <s v="&quot;enrique%20iglesias @Madison Square Garden"/>
    <s v=" 2013-12-13T20:00:00&quot;"/>
    <n v="15"/>
    <x v="1"/>
    <x v="11"/>
  </r>
  <r>
    <s v="&quot;pink @Beacon Theatre"/>
    <s v=" 2013-12-07T20:00:00&quot;"/>
    <n v="506"/>
    <x v="1"/>
    <x v="11"/>
  </r>
  <r>
    <s v="&quot;ariana%20grande @Madison Square Garden"/>
    <s v=" 2013-12-13T20:00:00&quot;"/>
    <n v="303"/>
    <x v="1"/>
    <x v="11"/>
  </r>
  <r>
    <s v="&quot;macklemore @Madison Square Garden"/>
    <s v=" 2013-12-13T20:00:00&quot;"/>
    <n v="390"/>
    <x v="1"/>
    <x v="11"/>
  </r>
  <r>
    <s v="&quot;justin%20timberlake @Madison Square Garden"/>
    <s v=" 2014-02-21T20:00:00"/>
    <n v="1801"/>
    <x v="2"/>
    <x v="1"/>
  </r>
  <r>
    <s v="madonna @Barclays Center&quot;"/>
    <s v=" 2014-02-05T19:00:00"/>
    <n v="33"/>
    <x v="2"/>
    <x v="1"/>
  </r>
  <r>
    <s v="&quot;justin%20timberlake @Madison Square Garden"/>
    <s v=" 2014-02-20T19:00:00"/>
    <n v="1639"/>
    <x v="2"/>
    <x v="1"/>
  </r>
  <r>
    <s v="&quot;justin%20timberlake @Madison Square Garden"/>
    <s v=" 2014-02-19T19:00:00"/>
    <n v="1592"/>
    <x v="2"/>
    <x v="1"/>
  </r>
  <r>
    <s v="&quot;enrique%20iglesias @Madison Square Garden"/>
    <s v=" 2014-02-15T20:00:00"/>
    <n v="1300"/>
    <x v="2"/>
    <x v="1"/>
  </r>
  <r>
    <s v="&quot;lady%20gaga @Roseland Ballroom"/>
    <s v=" 2014-03-28T20:00:00"/>
    <n v="1023"/>
    <x v="2"/>
    <x v="2"/>
  </r>
  <r>
    <s v="&quot;lady%20gaga @Roseland Ballroom"/>
    <s v=" 2014-03-31T20:00:00"/>
    <n v="973"/>
    <x v="2"/>
    <x v="2"/>
  </r>
  <r>
    <s v="&quot;lady%20gaga @Roseland Ballroom"/>
    <s v=" 2014-03-30T20:00:00"/>
    <n v="730"/>
    <x v="2"/>
    <x v="2"/>
  </r>
  <r>
    <s v="&quot;lady%20gaga @Roseland Ballroom"/>
    <s v=" 2014-04-02T20:00:00"/>
    <n v="1254"/>
    <x v="2"/>
    <x v="3"/>
  </r>
  <r>
    <s v="&quot;lady%20gaga @Roseland Ballroom"/>
    <s v=" 2014-04-07T20:00:00"/>
    <n v="1299"/>
    <x v="2"/>
    <x v="3"/>
  </r>
  <r>
    <s v="&quot;lady%20gaga @Roseland Ballroom"/>
    <s v=" 2014-04-04T20:00:00"/>
    <n v="859"/>
    <x v="2"/>
    <x v="3"/>
  </r>
  <r>
    <s v="&quot;miley%20cyrus @Barclays Center"/>
    <s v=" 2014-04-05T19:00:00"/>
    <n v="58"/>
    <x v="2"/>
    <x v="3"/>
  </r>
  <r>
    <s v="&quot;lady%20gaga @Roseland Ballroom"/>
    <s v=" 2014-04-06T20:00:00"/>
    <n v="700"/>
    <x v="2"/>
    <x v="3"/>
  </r>
  <r>
    <s v="&quot;iggy%20azalea @Irving Plaza"/>
    <s v=" 2014-05-05T19:00:00"/>
    <n v="502"/>
    <x v="2"/>
    <x v="4"/>
  </r>
  <r>
    <s v="&quot;macklemore @Manhattan Center Hammerstein Ballroom"/>
    <s v=" 2014-05-21T21:00:00"/>
    <n v="625"/>
    <x v="2"/>
    <x v="4"/>
  </r>
  <r>
    <s v="&quot;lady%20gaga @Madison Square Garden"/>
    <s v=" 2014-05-13T20:00:00"/>
    <n v="1203"/>
    <x v="2"/>
    <x v="4"/>
  </r>
  <r>
    <s v="&quot;coldplay @Beacon Theatre"/>
    <s v=" 2014-05-05T21:00:00"/>
    <n v="503"/>
    <x v="2"/>
    <x v="4"/>
  </r>
  <r>
    <s v="&quot;pharrell%20williams @Apollo Theater"/>
    <s v=" 2014-06-03T20:00:00"/>
    <n v="39"/>
    <x v="2"/>
    <x v="5"/>
  </r>
  <r>
    <s v="&quot;avicii @Barclays Center"/>
    <s v=" 2014-06-28T20:00:00"/>
    <n v="48"/>
    <x v="2"/>
    <x v="5"/>
  </r>
  <r>
    <s v="&quot;pharrell%20williams @Madison Square Garden"/>
    <s v=" 2014-07-14T19:00:00"/>
    <n v="1305"/>
    <x v="2"/>
    <x v="6"/>
  </r>
  <r>
    <s v="&quot;katy%20perry @Barclays Center"/>
    <s v=" 2014-07-24T19:00:00"/>
    <n v="28"/>
    <x v="2"/>
    <x v="6"/>
  </r>
  <r>
    <s v="&quot;katy%20perry @Madison Square Garden"/>
    <s v=" 2014-07-09T19:00:00"/>
    <n v="1479"/>
    <x v="2"/>
    <x v="6"/>
  </r>
  <r>
    <s v="&quot;pharrell%20williams @Madison Square Garden"/>
    <s v=" 2014-07-15T19:30:00"/>
    <n v="1392"/>
    <x v="2"/>
    <x v="6"/>
  </r>
  <r>
    <s v="&quot;jason%20mraz @TODAY Show"/>
    <s v=" 2014-07-18T06:00:00"/>
    <n v="154"/>
    <x v="2"/>
    <x v="6"/>
  </r>
  <r>
    <s v="&quot;justin%20timberlake @Manhattan Center Hammerstein Ballroom"/>
    <s v=" 2014-07-10T20:00:00"/>
    <n v="621"/>
    <x v="2"/>
    <x v="6"/>
  </r>
  <r>
    <s v="&quot;katy%20perry @Barclays Center"/>
    <s v=" 2014-07-25T19:00:00"/>
    <n v="22"/>
    <x v="2"/>
    <x v="6"/>
  </r>
  <r>
    <s v="&quot;iggy%20azalea @Rockefeller Center"/>
    <s v=" 2014-08-08T08:00:00"/>
    <n v="249"/>
    <x v="2"/>
    <x v="7"/>
  </r>
  <r>
    <s v="&quot;blake%20shelton @Madison Square Garden"/>
    <s v=" 2014-08-01T19:00:00"/>
    <n v="1890"/>
    <x v="2"/>
    <x v="7"/>
  </r>
  <r>
    <s v="&quot;jason%20mraz @Radio City Music Hall"/>
    <s v=" 2014-09-22T19:00:00"/>
    <n v="775"/>
    <x v="2"/>
    <x v="8"/>
  </r>
  <r>
    <s v="&quot;jason%20mraz @Brooklyn Center for the Performing Arts"/>
    <s v=" 2014-09-17T19:00:00"/>
    <n v="1"/>
    <x v="2"/>
    <x v="8"/>
  </r>
  <r>
    <s v="&quot;pitbull @Manhattan Center Hammerstein Ballroom"/>
    <s v=" 2014-09-28T12:00:00"/>
    <n v="676"/>
    <x v="2"/>
    <x v="8"/>
  </r>
  <r>
    <s v="&quot;pitbull @Madison Square Garden"/>
    <s v=" 2014-09-25T19:00:00"/>
    <n v="98"/>
    <x v="2"/>
    <x v="8"/>
  </r>
  <r>
    <s v="&quot;enrique%20iglesias @Madison Square Garden"/>
    <s v=" 2014-09-25T19:00:00"/>
    <n v="1588"/>
    <x v="2"/>
    <x v="8"/>
  </r>
  <r>
    <s v="&quot;tim%20mcgraw @Manhattan Center Hammerstein Ballroom"/>
    <s v=" 2014-09-16T19:00:00"/>
    <n v="688"/>
    <x v="2"/>
    <x v="8"/>
  </r>
  <r>
    <s v="&quot;nicki%20minaj @Barclays Center"/>
    <s v=" 2014-09-09T21:00:00"/>
    <n v="42"/>
    <x v="2"/>
    <x v="8"/>
  </r>
  <r>
    <s v="&quot;pitbull @Barclays Center"/>
    <s v=" 2014-09-09T21:00:00"/>
    <n v="222"/>
    <x v="2"/>
    <x v="8"/>
  </r>
  <r>
    <s v="&quot;iggy%20azalea @JBL Live at Pier 97"/>
    <s v=" 2014-09-26T19:00:00"/>
    <n v="16"/>
    <x v="2"/>
    <x v="8"/>
  </r>
  <r>
    <s v="&quot;jason%20mraz @Radio City Music Hall"/>
    <s v=" 2014-09-23T19:00:00"/>
    <n v="615"/>
    <x v="2"/>
    <x v="8"/>
  </r>
  <r>
    <s v="&quot;kenny%20chesney @ROCKS OFF Concert Cruise Series"/>
    <s v=" 2014-09-20T19:00:00"/>
    <n v="62"/>
    <x v="2"/>
    <x v="8"/>
  </r>
  <r>
    <s v="&quot;pitbull @Madison Square Garden"/>
    <s v=" 2014-10-30T19:30:00"/>
    <n v="1079"/>
    <x v="2"/>
    <x v="9"/>
  </r>
  <r>
    <s v="&quot;enrique%20iglesias @Madison Square Garden"/>
    <s v=" 2014-10-30T19:30:00"/>
    <n v="254"/>
    <x v="2"/>
    <x v="9"/>
  </r>
  <r>
    <s v="&quot;chris%20brown @Barclays Center"/>
    <s v=" 2014-10-30T20:00:00"/>
    <n v="62"/>
    <x v="2"/>
    <x v="9"/>
  </r>
  <r>
    <s v="&quot;wiz%20khalifa @Webster Hall"/>
    <s v=" 2014-11-17T21:00:00"/>
    <n v="370"/>
    <x v="2"/>
    <x v="10"/>
  </r>
  <r>
    <s v="&quot;wiz%20khalifa @Webster Hall"/>
    <s v=" 2014-11-16T21:00:00"/>
    <n v="445"/>
    <x v="2"/>
    <x v="10"/>
  </r>
  <r>
    <s v="&quot;calvin%20harris @Madison Square Garden"/>
    <s v=" 2014-12-12T19:00:00"/>
    <n v="253"/>
    <x v="2"/>
    <x v="11"/>
  </r>
  <r>
    <s v="&quot;iggy%20azalea @Madison Square Garden"/>
    <s v=" 2014-12-12T19:00:00"/>
    <n v="577"/>
    <x v="2"/>
    <x v="11"/>
  </r>
  <r>
    <s v="&quot;justin%20timberlake @Barclays Center"/>
    <s v=" 2014-12-14T20:00:00"/>
    <n v="40"/>
    <x v="2"/>
    <x v="11"/>
  </r>
  <r>
    <s v="&quot;mariah%20carey @Beacon Theatre"/>
    <s v=" 2014-12-22T20:00:00"/>
    <n v="541"/>
    <x v="2"/>
    <x v="11"/>
  </r>
  <r>
    <s v="&quot;maroon%205 @Z100 Jingle Ball"/>
    <s v=" 2014-12-12T19:00:00"/>
    <n v="310"/>
    <x v="2"/>
    <x v="11"/>
  </r>
  <r>
    <s v="&quot;mariah%20carey @Beacon Theatre"/>
    <s v=" 2014-12-18T20:00:00"/>
    <n v="717"/>
    <x v="2"/>
    <x v="11"/>
  </r>
  <r>
    <s v="&quot;mariah%20carey @Beacon Theatre"/>
    <s v=" 2014-12-20T20:00:00"/>
    <n v="597"/>
    <x v="2"/>
    <x v="11"/>
  </r>
  <r>
    <s v="&quot;mariah%20carey @Beacon Theatre"/>
    <s v=" 2014-12-21T20:00:00"/>
    <n v="398"/>
    <x v="2"/>
    <x v="11"/>
  </r>
  <r>
    <s v="&quot;mariah%20carey @Beacon Theatre"/>
    <s v=" 2014-12-16T20:00:00"/>
    <n v="623"/>
    <x v="2"/>
    <x v="11"/>
  </r>
  <r>
    <s v="&quot;ariana%20grande @Madison Square Garden"/>
    <s v=" 2014-12-12T19:00:00"/>
    <n v="271"/>
    <x v="2"/>
    <x v="11"/>
  </r>
  <r>
    <s v="&quot;mariah%20carey @Beacon Theatre"/>
    <s v=" 2014-12-15T20:00:00"/>
    <n v="538"/>
    <x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s v="&quot;katy%20perry "/>
    <x v="0"/>
    <s v=" 2010-12-10T19:00:00&quot;"/>
    <n v="445"/>
    <x v="0"/>
    <x v="0"/>
    <x v="0"/>
  </r>
  <r>
    <s v="&quot;maroon%205 "/>
    <x v="0"/>
    <s v=" 2014-12-12T19:00:00"/>
    <n v="310"/>
    <x v="1"/>
    <x v="0"/>
    <x v="1"/>
  </r>
  <r>
    <s v="&quot;wiz%20khalifa "/>
    <x v="1"/>
    <s v=" 2014-11-17T21:00:00"/>
    <n v="370"/>
    <x v="1"/>
    <x v="1"/>
    <x v="1"/>
  </r>
  <r>
    <s v="&quot;wiz%20khalifa "/>
    <x v="1"/>
    <s v=" 2014-11-16T21:00:00"/>
    <n v="445"/>
    <x v="1"/>
    <x v="1"/>
    <x v="1"/>
  </r>
  <r>
    <s v="&quot;wiz%20khalifa "/>
    <x v="2"/>
    <s v=" 2010-08-28T19:00:00&quot;"/>
    <n v="186"/>
    <x v="0"/>
    <x v="2"/>
    <x v="0"/>
  </r>
  <r>
    <s v="&quot;snoop%20dogg "/>
    <x v="2"/>
    <s v=" 2010-08-28T19:00:00&quot;"/>
    <n v="746"/>
    <x v="0"/>
    <x v="2"/>
    <x v="0"/>
  </r>
  <r>
    <s v="&quot;maroon%205 "/>
    <x v="3"/>
    <s v=" 2010-07-02T06:00:00&quot;"/>
    <n v="147"/>
    <x v="0"/>
    <x v="3"/>
    <x v="0"/>
  </r>
  <r>
    <s v="&quot;enrique%20iglesias "/>
    <x v="4"/>
    <s v=" 2010-07-16T18:00:00&quot;"/>
    <n v="231"/>
    <x v="0"/>
    <x v="3"/>
    <x v="0"/>
  </r>
  <r>
    <s v="&quot;jason%20mraz "/>
    <x v="5"/>
    <s v=" 2014-07-18T06:00:00"/>
    <n v="154"/>
    <x v="1"/>
    <x v="3"/>
    <x v="1"/>
  </r>
  <r>
    <s v="&quot;macklemore "/>
    <x v="6"/>
    <s v=" 2013-11-14T19:30:00&quot;"/>
    <n v="1629"/>
    <x v="2"/>
    <x v="1"/>
    <x v="1"/>
  </r>
  <r>
    <s v="&quot;macklemore "/>
    <x v="6"/>
    <s v=" 2013-11-15T19:30:00&quot;"/>
    <n v="1552"/>
    <x v="2"/>
    <x v="1"/>
    <x v="1"/>
  </r>
  <r>
    <s v="&quot;macklemore "/>
    <x v="6"/>
    <s v=" 2013-11-13T19:30:00&quot;"/>
    <n v="1393"/>
    <x v="2"/>
    <x v="1"/>
    <x v="1"/>
  </r>
  <r>
    <s v="&quot;wiz%20khalifa "/>
    <x v="7"/>
    <s v=" 2010-03-26T21:00:00&quot;"/>
    <n v="938"/>
    <x v="0"/>
    <x v="4"/>
    <x v="0"/>
  </r>
  <r>
    <s v="&quot;snoop%20dogg "/>
    <x v="7"/>
    <s v=" 2010-04-20T21:00:00"/>
    <n v="613"/>
    <x v="0"/>
    <x v="5"/>
    <x v="0"/>
  </r>
  <r>
    <s v="&quot;calvin%20harris "/>
    <x v="8"/>
    <s v=" 2010-12-22T19:00:00&quot;"/>
    <n v="114"/>
    <x v="0"/>
    <x v="0"/>
    <x v="0"/>
  </r>
  <r>
    <s v="&quot;the%20lumineers "/>
    <x v="8"/>
    <s v=" 2013-02-01T19:00:00&quot;"/>
    <n v="164"/>
    <x v="2"/>
    <x v="6"/>
    <x v="1"/>
  </r>
  <r>
    <s v="&quot;the%20lumineers "/>
    <x v="8"/>
    <s v=" 2013-02-02T19:00:00&quot;"/>
    <n v="272"/>
    <x v="2"/>
    <x v="6"/>
    <x v="1"/>
  </r>
  <r>
    <s v="&quot;the%20lumineers "/>
    <x v="8"/>
    <s v=" 2013-07-29T20:00:00&quot;"/>
    <n v="241"/>
    <x v="2"/>
    <x v="3"/>
    <x v="1"/>
  </r>
  <r>
    <s v="&quot;calvin%20harris "/>
    <x v="9"/>
    <s v=" 2010-04-01T22:00:00&quot;"/>
    <n v="218"/>
    <x v="0"/>
    <x v="5"/>
    <x v="0"/>
  </r>
  <r>
    <s v="&quot;calvin%20harris "/>
    <x v="10"/>
    <s v=" 2010-10-30T20:30:00&quot;"/>
    <n v="915"/>
    <x v="0"/>
    <x v="7"/>
    <x v="0"/>
  </r>
  <r>
    <s v="&quot;jason%20mraz "/>
    <x v="10"/>
    <s v=" 2013-09-15T12:00:00&quot;"/>
    <n v="459"/>
    <x v="2"/>
    <x v="8"/>
    <x v="1"/>
  </r>
  <r>
    <s v="&quot;chris%20brown "/>
    <x v="10"/>
    <s v=" 2013-10-29T20:00:00&quot;"/>
    <n v="1115"/>
    <x v="2"/>
    <x v="7"/>
    <x v="1"/>
  </r>
  <r>
    <s v="&quot;avicii "/>
    <x v="10"/>
    <s v=" 2013-10-10T19:00:00&quot;"/>
    <n v="1089"/>
    <x v="2"/>
    <x v="7"/>
    <x v="1"/>
  </r>
  <r>
    <s v="&quot;lady%20gaga "/>
    <x v="10"/>
    <s v=" 2014-03-28T20:00:00"/>
    <n v="1023"/>
    <x v="1"/>
    <x v="4"/>
    <x v="1"/>
  </r>
  <r>
    <s v="&quot;lady%20gaga "/>
    <x v="10"/>
    <s v=" 2014-03-31T20:00:00"/>
    <n v="973"/>
    <x v="1"/>
    <x v="4"/>
    <x v="1"/>
  </r>
  <r>
    <s v="&quot;lady%20gaga "/>
    <x v="10"/>
    <s v=" 2014-03-30T20:00:00"/>
    <n v="730"/>
    <x v="1"/>
    <x v="4"/>
    <x v="1"/>
  </r>
  <r>
    <s v="&quot;lady%20gaga "/>
    <x v="10"/>
    <s v=" 2014-04-02T20:00:00"/>
    <n v="1254"/>
    <x v="1"/>
    <x v="5"/>
    <x v="1"/>
  </r>
  <r>
    <s v="&quot;lady%20gaga "/>
    <x v="10"/>
    <s v=" 2014-04-07T20:00:00"/>
    <n v="1299"/>
    <x v="1"/>
    <x v="5"/>
    <x v="1"/>
  </r>
  <r>
    <s v="&quot;lady%20gaga "/>
    <x v="10"/>
    <s v=" 2014-04-04T20:00:00"/>
    <n v="859"/>
    <x v="1"/>
    <x v="5"/>
    <x v="1"/>
  </r>
  <r>
    <s v="&quot;lady%20gaga "/>
    <x v="10"/>
    <s v=" 2014-04-06T20:00:00"/>
    <n v="700"/>
    <x v="1"/>
    <x v="5"/>
    <x v="1"/>
  </r>
  <r>
    <s v="&quot;kenny%20chesney "/>
    <x v="11"/>
    <s v=" 2013-05-18T19:00:00&quot;"/>
    <n v="43"/>
    <x v="2"/>
    <x v="9"/>
    <x v="1"/>
  </r>
  <r>
    <s v="&quot;kenny%20chesney "/>
    <x v="11"/>
    <s v=" 2014-09-20T19:00:00"/>
    <n v="62"/>
    <x v="1"/>
    <x v="8"/>
    <x v="1"/>
  </r>
  <r>
    <s v="&quot;iggy%20azalea "/>
    <x v="12"/>
    <s v=" 2014-08-08T08:00:00"/>
    <n v="249"/>
    <x v="1"/>
    <x v="2"/>
    <x v="1"/>
  </r>
  <r>
    <s v="&quot;snoop%20dogg "/>
    <x v="13"/>
    <s v=" 2013-03-15T19:00:00&quot;"/>
    <n v="224"/>
    <x v="2"/>
    <x v="4"/>
    <x v="1"/>
  </r>
  <r>
    <s v="&quot;avicii "/>
    <x v="14"/>
    <s v=" 2013-08-30T11:00:00&quot;"/>
    <n v="112"/>
    <x v="2"/>
    <x v="2"/>
    <x v="1"/>
  </r>
  <r>
    <s v="&quot;lady%20gaga "/>
    <x v="15"/>
    <s v=" 2010-01-20T19:30:00&quot;"/>
    <n v="54"/>
    <x v="0"/>
    <x v="10"/>
    <x v="0"/>
  </r>
  <r>
    <s v="&quot;lady%20gaga "/>
    <x v="15"/>
    <s v=" 2010-01-21T19:30:00&quot;"/>
    <n v="63"/>
    <x v="0"/>
    <x v="10"/>
    <x v="0"/>
  </r>
  <r>
    <s v="&quot;lady%20gaga "/>
    <x v="15"/>
    <s v=" 2010-01-23T19:30:00&quot;"/>
    <n v="80"/>
    <x v="0"/>
    <x v="10"/>
    <x v="0"/>
  </r>
  <r>
    <s v="&quot;drake "/>
    <x v="15"/>
    <s v=" 2010-09-29T20:00:00&quot;"/>
    <n v="66"/>
    <x v="0"/>
    <x v="8"/>
    <x v="0"/>
  </r>
  <r>
    <s v="&quot;drake "/>
    <x v="15"/>
    <s v=" 2010-09-28T20:00:00&quot;"/>
    <n v="44"/>
    <x v="0"/>
    <x v="8"/>
    <x v="0"/>
  </r>
  <r>
    <s v="&quot;jason%20mraz "/>
    <x v="15"/>
    <s v=" 2014-09-22T19:00:00"/>
    <n v="775"/>
    <x v="1"/>
    <x v="8"/>
    <x v="1"/>
  </r>
  <r>
    <s v="&quot;jason%20mraz "/>
    <x v="15"/>
    <s v=" 2014-09-23T19:00:00"/>
    <n v="615"/>
    <x v="1"/>
    <x v="8"/>
    <x v="1"/>
  </r>
  <r>
    <s v="&quot;wiz%20khalifa "/>
    <x v="16"/>
    <s v=" 2010-11-13T21:00:00&quot;"/>
    <n v="504"/>
    <x v="0"/>
    <x v="1"/>
    <x v="0"/>
  </r>
  <r>
    <s v="&quot;selena%20gomez "/>
    <x v="16"/>
    <s v=" 2013-01-19T20:00:00&quot;"/>
    <n v="669"/>
    <x v="2"/>
    <x v="10"/>
    <x v="1"/>
  </r>
  <r>
    <s v="&quot;ariana%20grande "/>
    <x v="16"/>
    <s v=" 2013-08-14T19:00:00&quot;"/>
    <n v="737"/>
    <x v="2"/>
    <x v="2"/>
    <x v="1"/>
  </r>
  <r>
    <s v="&quot;calvin%20harris "/>
    <x v="17"/>
    <s v=" 2013-10-26T21:00:00&quot;"/>
    <n v="43"/>
    <x v="2"/>
    <x v="7"/>
    <x v="1"/>
  </r>
  <r>
    <s v="&quot;pharrell%20williams "/>
    <x v="17"/>
    <s v=" 2013-11-01T19:00:00&quot;"/>
    <n v="24"/>
    <x v="2"/>
    <x v="1"/>
    <x v="1"/>
  </r>
  <r>
    <s v="&quot;prince "/>
    <x v="18"/>
    <s v=" 2010-11-26T20:00:00&quot;"/>
    <n v="373"/>
    <x v="0"/>
    <x v="1"/>
    <x v="0"/>
  </r>
  <r>
    <s v="&quot;justin%20bieber "/>
    <x v="19"/>
    <s v=" 2010-03-15T19:00:00&quot;"/>
    <n v="146"/>
    <x v="0"/>
    <x v="4"/>
    <x v="0"/>
  </r>
  <r>
    <s v="&quot;pitbull "/>
    <x v="20"/>
    <s v=" 2010-06-24T20:00:00&quot;"/>
    <n v="596"/>
    <x v="0"/>
    <x v="11"/>
    <x v="0"/>
  </r>
  <r>
    <s v="&quot;linkin%20park "/>
    <x v="20"/>
    <s v=" 2010-09-14T21:00:00&quot;"/>
    <n v="616"/>
    <x v="0"/>
    <x v="8"/>
    <x v="0"/>
  </r>
  <r>
    <s v="&quot;one%20direction "/>
    <x v="21"/>
    <s v=" 2013-08-26T19:00:00&quot;"/>
    <n v="213"/>
    <x v="2"/>
    <x v="2"/>
    <x v="1"/>
  </r>
  <r>
    <s v="&quot;katy%20perry "/>
    <x v="22"/>
    <s v=" 2010-08-27T19:00:00&quot;"/>
    <n v="440"/>
    <x v="0"/>
    <x v="2"/>
    <x v="0"/>
  </r>
  <r>
    <s v="&quot;chris%20brown "/>
    <x v="23"/>
    <s v=" 2013-04-16T19:00:00&quot;"/>
    <n v="747"/>
    <x v="2"/>
    <x v="5"/>
    <x v="1"/>
  </r>
  <r>
    <s v="&quot;macklemore "/>
    <x v="23"/>
    <s v=" 2014-05-21T21:00:00"/>
    <n v="625"/>
    <x v="1"/>
    <x v="9"/>
    <x v="1"/>
  </r>
  <r>
    <s v="&quot;justin%20timberlake "/>
    <x v="23"/>
    <s v=" 2014-07-10T20:00:00"/>
    <n v="621"/>
    <x v="1"/>
    <x v="3"/>
    <x v="1"/>
  </r>
  <r>
    <s v="&quot;pitbull "/>
    <x v="23"/>
    <s v=" 2014-09-28T12:00:00"/>
    <n v="676"/>
    <x v="1"/>
    <x v="8"/>
    <x v="1"/>
  </r>
  <r>
    <s v="&quot;tim%20mcgraw "/>
    <x v="23"/>
    <s v=" 2014-09-16T19:00:00"/>
    <n v="688"/>
    <x v="1"/>
    <x v="8"/>
    <x v="1"/>
  </r>
  <r>
    <s v="&quot;nicki%20minaj "/>
    <x v="24"/>
    <s v=" 2010-11-25T19:30:00&quot;"/>
    <n v="812"/>
    <x v="0"/>
    <x v="1"/>
    <x v="0"/>
  </r>
  <r>
    <s v="&quot;fergie "/>
    <x v="25"/>
    <s v=" 2010-02-24T19:30:00&quot;"/>
    <n v="607"/>
    <x v="0"/>
    <x v="6"/>
    <x v="0"/>
  </r>
  <r>
    <s v="&quot;the%20black%20eyed%20peas "/>
    <x v="25"/>
    <s v=" 2010-02-24T19:30:00&quot;"/>
    <n v="867"/>
    <x v="0"/>
    <x v="6"/>
    <x v="0"/>
  </r>
  <r>
    <s v="&quot;alicia%20keys "/>
    <x v="25"/>
    <s v=" 2010-03-17T19:30:00&quot;"/>
    <n v="1583"/>
    <x v="0"/>
    <x v="4"/>
    <x v="0"/>
  </r>
  <r>
    <s v="&quot;lady%20gaga "/>
    <x v="25"/>
    <s v=" 2010-07-06T20:00:00&quot;"/>
    <n v="1405"/>
    <x v="0"/>
    <x v="3"/>
    <x v="0"/>
  </r>
  <r>
    <s v="&quot;lady%20gaga "/>
    <x v="25"/>
    <s v=" 2010-07-09T20:00:00&quot;"/>
    <n v="1807"/>
    <x v="0"/>
    <x v="3"/>
    <x v="0"/>
  </r>
  <r>
    <s v="&quot;lady%20gaga "/>
    <x v="25"/>
    <s v=" 2010-07-07T20:00:00&quot;"/>
    <n v="1253"/>
    <x v="0"/>
    <x v="3"/>
    <x v="0"/>
  </r>
  <r>
    <s v="&quot;nicki%20minaj "/>
    <x v="25"/>
    <s v=" 2010-08-12T19:00:00&quot;"/>
    <n v="677"/>
    <x v="0"/>
    <x v="2"/>
    <x v="0"/>
  </r>
  <r>
    <s v="&quot;justin%20bieber "/>
    <x v="25"/>
    <s v=" 2010-08-31T19:00:00&quot;"/>
    <n v="1398"/>
    <x v="0"/>
    <x v="2"/>
    <x v="0"/>
  </r>
  <r>
    <s v="&quot;rihanna "/>
    <x v="25"/>
    <s v=" 2010-08-12T19:00:00&quot;"/>
    <n v="874"/>
    <x v="0"/>
    <x v="2"/>
    <x v="0"/>
  </r>
  <r>
    <s v="&quot;enrique%20iglesias "/>
    <x v="25"/>
    <s v=" 2010-12-10T19:00:00&quot;"/>
    <n v="243"/>
    <x v="0"/>
    <x v="0"/>
    <x v="0"/>
  </r>
  <r>
    <s v="&quot;justin%20bieber "/>
    <x v="25"/>
    <s v=" 2010-12-10T19:00:00&quot;"/>
    <n v="538"/>
    <x v="0"/>
    <x v="0"/>
    <x v="0"/>
  </r>
  <r>
    <s v="&quot;selena%20gomez "/>
    <x v="25"/>
    <s v=" 2010-12-10T19:00:00&quot;"/>
    <n v="575"/>
    <x v="0"/>
    <x v="0"/>
    <x v="0"/>
  </r>
  <r>
    <s v="&quot;prince "/>
    <x v="25"/>
    <s v=" 2010-12-18T19:00:00&quot;"/>
    <n v="1536"/>
    <x v="0"/>
    <x v="0"/>
    <x v="0"/>
  </r>
  <r>
    <s v="&quot;prince "/>
    <x v="25"/>
    <s v=" 2010-12-29T19:00:00&quot;"/>
    <n v="1275"/>
    <x v="0"/>
    <x v="0"/>
    <x v="0"/>
  </r>
  <r>
    <s v="&quot;maroon%205 "/>
    <x v="25"/>
    <s v=" 2013-02-16T20:00:00&quot;"/>
    <n v="1798"/>
    <x v="2"/>
    <x v="6"/>
    <x v="1"/>
  </r>
  <r>
    <s v="&quot;lady%20gaga "/>
    <x v="25"/>
    <s v=" 2013-02-22T19:00:00&quot;"/>
    <n v="1867"/>
    <x v="2"/>
    <x v="6"/>
    <x v="1"/>
  </r>
  <r>
    <s v="&quot;lady%20gaga "/>
    <x v="25"/>
    <s v=" 2013-02-23T19:00:00&quot;"/>
    <n v="1620"/>
    <x v="2"/>
    <x v="6"/>
    <x v="1"/>
  </r>
  <r>
    <s v="&quot;pink "/>
    <x v="25"/>
    <s v=" 2013-03-22T20:00:00&quot;"/>
    <n v="1898"/>
    <x v="2"/>
    <x v="4"/>
    <x v="1"/>
  </r>
  <r>
    <s v="&quot;alicia%20keys "/>
    <x v="25"/>
    <s v=" 2013-04-11T19:30:00&quot;"/>
    <n v="1580"/>
    <x v="2"/>
    <x v="5"/>
    <x v="1"/>
  </r>
  <r>
    <s v="&quot;kanye%20west "/>
    <x v="25"/>
    <s v=" 2013-11-24T19:00:00&quot;"/>
    <n v="2287"/>
    <x v="2"/>
    <x v="1"/>
    <x v="1"/>
  </r>
  <r>
    <s v="&quot;kanye%20west "/>
    <x v="25"/>
    <s v=" 2013-11-23T20:00:00&quot;"/>
    <n v="1686"/>
    <x v="2"/>
    <x v="1"/>
    <x v="1"/>
  </r>
  <r>
    <s v="&quot;pitbull "/>
    <x v="25"/>
    <s v=" 2013-12-13T20:00:00&quot;"/>
    <n v="446"/>
    <x v="2"/>
    <x v="0"/>
    <x v="1"/>
  </r>
  <r>
    <s v="&quot;miley%20cyrus "/>
    <x v="25"/>
    <s v=" 2013-12-13T20:00:00&quot;"/>
    <n v="84"/>
    <x v="2"/>
    <x v="0"/>
    <x v="1"/>
  </r>
  <r>
    <s v="&quot;enrique%20iglesias "/>
    <x v="25"/>
    <s v=" 2013-12-13T20:00:00&quot;"/>
    <n v="15"/>
    <x v="2"/>
    <x v="0"/>
    <x v="1"/>
  </r>
  <r>
    <s v="&quot;ariana%20grande "/>
    <x v="25"/>
    <s v=" 2013-12-13T20:00:00&quot;"/>
    <n v="303"/>
    <x v="2"/>
    <x v="0"/>
    <x v="1"/>
  </r>
  <r>
    <s v="&quot;macklemore "/>
    <x v="25"/>
    <s v=" 2013-12-13T20:00:00&quot;"/>
    <n v="390"/>
    <x v="2"/>
    <x v="0"/>
    <x v="1"/>
  </r>
  <r>
    <s v="&quot;justin%20timberlake "/>
    <x v="25"/>
    <s v=" 2014-02-21T20:00:00"/>
    <n v="1801"/>
    <x v="1"/>
    <x v="6"/>
    <x v="1"/>
  </r>
  <r>
    <s v="&quot;justin%20timberlake "/>
    <x v="25"/>
    <s v=" 2014-02-20T19:00:00"/>
    <n v="1639"/>
    <x v="1"/>
    <x v="6"/>
    <x v="1"/>
  </r>
  <r>
    <s v="&quot;justin%20timberlake "/>
    <x v="25"/>
    <s v=" 2014-02-19T19:00:00"/>
    <n v="1592"/>
    <x v="1"/>
    <x v="6"/>
    <x v="1"/>
  </r>
  <r>
    <s v="&quot;enrique%20iglesias "/>
    <x v="25"/>
    <s v=" 2014-02-15T20:00:00"/>
    <n v="1300"/>
    <x v="1"/>
    <x v="6"/>
    <x v="1"/>
  </r>
  <r>
    <s v="&quot;lady%20gaga "/>
    <x v="25"/>
    <s v=" 2014-05-13T20:00:00"/>
    <n v="1203"/>
    <x v="1"/>
    <x v="9"/>
    <x v="1"/>
  </r>
  <r>
    <s v="&quot;pharrell%20williams "/>
    <x v="25"/>
    <s v=" 2014-07-14T19:00:00"/>
    <n v="1305"/>
    <x v="1"/>
    <x v="3"/>
    <x v="1"/>
  </r>
  <r>
    <s v="&quot;katy%20perry "/>
    <x v="25"/>
    <s v=" 2014-07-09T19:00:00"/>
    <n v="1479"/>
    <x v="1"/>
    <x v="3"/>
    <x v="1"/>
  </r>
  <r>
    <s v="&quot;pharrell%20williams "/>
    <x v="25"/>
    <s v=" 2014-07-15T19:30:00"/>
    <n v="1392"/>
    <x v="1"/>
    <x v="3"/>
    <x v="1"/>
  </r>
  <r>
    <s v="&quot;blake%20shelton "/>
    <x v="25"/>
    <s v=" 2014-08-01T19:00:00"/>
    <n v="1890"/>
    <x v="1"/>
    <x v="2"/>
    <x v="1"/>
  </r>
  <r>
    <s v="&quot;pitbull "/>
    <x v="25"/>
    <s v=" 2014-09-25T19:00:00"/>
    <n v="98"/>
    <x v="1"/>
    <x v="8"/>
    <x v="1"/>
  </r>
  <r>
    <s v="&quot;enrique%20iglesias "/>
    <x v="25"/>
    <s v=" 2014-09-25T19:00:00"/>
    <n v="1588"/>
    <x v="1"/>
    <x v="8"/>
    <x v="1"/>
  </r>
  <r>
    <s v="&quot;pitbull "/>
    <x v="25"/>
    <s v=" 2014-10-30T19:30:00"/>
    <n v="1079"/>
    <x v="1"/>
    <x v="7"/>
    <x v="1"/>
  </r>
  <r>
    <s v="&quot;enrique%20iglesias "/>
    <x v="25"/>
    <s v=" 2014-10-30T19:30:00"/>
    <n v="254"/>
    <x v="1"/>
    <x v="7"/>
    <x v="1"/>
  </r>
  <r>
    <s v="&quot;calvin%20harris "/>
    <x v="25"/>
    <s v=" 2014-12-12T19:00:00"/>
    <n v="253"/>
    <x v="1"/>
    <x v="0"/>
    <x v="1"/>
  </r>
  <r>
    <s v="&quot;iggy%20azalea "/>
    <x v="25"/>
    <s v=" 2014-12-12T19:00:00"/>
    <n v="577"/>
    <x v="1"/>
    <x v="0"/>
    <x v="1"/>
  </r>
  <r>
    <s v="&quot;ariana%20grande "/>
    <x v="25"/>
    <s v=" 2014-12-12T19:00:00"/>
    <n v="271"/>
    <x v="1"/>
    <x v="0"/>
    <x v="1"/>
  </r>
  <r>
    <s v="&quot;avicii "/>
    <x v="26"/>
    <s v=" 2013-09-17T23:00:00&quot;"/>
    <n v="619"/>
    <x v="2"/>
    <x v="8"/>
    <x v="1"/>
  </r>
  <r>
    <s v="&quot;selena%20gomez "/>
    <x v="27"/>
    <s v=" 2010-07-20T23:30:00&quot;"/>
    <n v="321"/>
    <x v="0"/>
    <x v="3"/>
    <x v="0"/>
  </r>
  <r>
    <s v="&quot;selena%20gomez "/>
    <x v="28"/>
    <s v=" 2010-07-21T00:30:00&quot;"/>
    <n v="88"/>
    <x v="0"/>
    <x v="3"/>
    <x v="0"/>
  </r>
  <r>
    <s v="&quot;pharrell%20williams "/>
    <x v="29"/>
    <s v=" 2013-11-02T19:00:00&quot;"/>
    <n v="14"/>
    <x v="2"/>
    <x v="1"/>
    <x v="1"/>
  </r>
  <r>
    <s v="&quot;iggy%20azalea "/>
    <x v="30"/>
    <s v=" 2014-09-26T19:00:00"/>
    <n v="16"/>
    <x v="1"/>
    <x v="8"/>
    <x v="1"/>
  </r>
  <r>
    <s v="&quot;iggy%20azalea "/>
    <x v="31"/>
    <s v=" 2014-05-05T19:00:00"/>
    <n v="502"/>
    <x v="1"/>
    <x v="9"/>
    <x v="1"/>
  </r>
  <r>
    <s v="&quot;paul%20mccartney "/>
    <x v="32"/>
    <s v=" 2010-10-20T20:30:00&quot;"/>
    <n v="1117"/>
    <x v="0"/>
    <x v="7"/>
    <x v="0"/>
  </r>
  <r>
    <s v="&quot;selena%20gomez "/>
    <x v="33"/>
    <s v=" 2010-02-11T19:00:00&quot;"/>
    <n v="925"/>
    <x v="0"/>
    <x v="6"/>
    <x v="0"/>
  </r>
  <r>
    <s v="&quot;selena%20gomez "/>
    <x v="34"/>
    <s v=" 2013-07-26T19:00:00&quot;"/>
    <n v="516"/>
    <x v="2"/>
    <x v="3"/>
    <x v="1"/>
  </r>
  <r>
    <s v="&quot;selena%20gomez "/>
    <x v="35"/>
    <s v=" 2010-07-22T06:00:00&quot;"/>
    <n v="199"/>
    <x v="0"/>
    <x v="3"/>
    <x v="0"/>
  </r>
  <r>
    <s v="&quot;lady%20gaga "/>
    <x v="36"/>
    <s v=" 2010-05-13T19:00:00&quot;"/>
    <n v="1103"/>
    <x v="0"/>
    <x v="9"/>
    <x v="0"/>
  </r>
  <r>
    <s v="&quot;jason%20mraz "/>
    <x v="37"/>
    <s v=" 2014-09-17T19:00:00"/>
    <n v="1"/>
    <x v="1"/>
    <x v="8"/>
    <x v="1"/>
  </r>
  <r>
    <s v="&quot;iggy%20azalea "/>
    <x v="38"/>
    <s v=" 2013-06-16T20:00:00&quot;"/>
    <n v="151"/>
    <x v="2"/>
    <x v="11"/>
    <x v="1"/>
  </r>
  <r>
    <s v="&quot;iggy%20azalea "/>
    <x v="38"/>
    <s v=" 2013-06-17T20:00:00&quot;"/>
    <n v="257"/>
    <x v="2"/>
    <x v="11"/>
    <x v="1"/>
  </r>
  <r>
    <s v="&quot;pink "/>
    <x v="39"/>
    <s v=" 2013-12-07T20:00:00&quot;"/>
    <n v="506"/>
    <x v="2"/>
    <x v="0"/>
    <x v="1"/>
  </r>
  <r>
    <s v="&quot;coldplay "/>
    <x v="39"/>
    <s v=" 2014-05-05T21:00:00"/>
    <n v="503"/>
    <x v="1"/>
    <x v="9"/>
    <x v="1"/>
  </r>
  <r>
    <s v="&quot;mariah%20carey "/>
    <x v="39"/>
    <s v=" 2014-12-22T20:00:00"/>
    <n v="541"/>
    <x v="1"/>
    <x v="0"/>
    <x v="1"/>
  </r>
  <r>
    <s v="&quot;mariah%20carey "/>
    <x v="39"/>
    <s v=" 2014-12-18T20:00:00"/>
    <n v="717"/>
    <x v="1"/>
    <x v="0"/>
    <x v="1"/>
  </r>
  <r>
    <s v="&quot;mariah%20carey "/>
    <x v="39"/>
    <s v=" 2014-12-20T20:00:00"/>
    <n v="597"/>
    <x v="1"/>
    <x v="0"/>
    <x v="1"/>
  </r>
  <r>
    <s v="&quot;mariah%20carey "/>
    <x v="39"/>
    <s v=" 2014-12-21T20:00:00"/>
    <n v="398"/>
    <x v="1"/>
    <x v="0"/>
    <x v="1"/>
  </r>
  <r>
    <s v="&quot;mariah%20carey "/>
    <x v="39"/>
    <s v=" 2014-12-16T20:00:00"/>
    <n v="623"/>
    <x v="1"/>
    <x v="0"/>
    <x v="1"/>
  </r>
  <r>
    <s v="&quot;mariah%20carey "/>
    <x v="39"/>
    <s v=" 2014-12-15T20:00:00"/>
    <n v="538"/>
    <x v="1"/>
    <x v="0"/>
    <x v="1"/>
  </r>
  <r>
    <s v="madonna "/>
    <x v="40"/>
    <s v=" 2014-02-05T19:00:00"/>
    <n v="33"/>
    <x v="1"/>
    <x v="6"/>
    <x v="1"/>
  </r>
  <r>
    <s v="&quot;lady%20gaga "/>
    <x v="40"/>
    <s v=" 2013-03-06T19:00:00&quot;"/>
    <n v="12"/>
    <x v="2"/>
    <x v="4"/>
    <x v="1"/>
  </r>
  <r>
    <s v="&quot;lady%20gaga "/>
    <x v="40"/>
    <s v=" 2013-03-07T20:00:00&quot;"/>
    <n v="19"/>
    <x v="2"/>
    <x v="4"/>
    <x v="1"/>
  </r>
  <r>
    <s v="&quot;alicia%20keys "/>
    <x v="40"/>
    <s v=" 2013-04-05T20:00:00&quot;"/>
    <n v="77"/>
    <x v="2"/>
    <x v="5"/>
    <x v="1"/>
  </r>
  <r>
    <s v="&quot;rihanna "/>
    <x v="40"/>
    <s v=" 2013-05-04T20:00:00&quot;"/>
    <n v="79"/>
    <x v="2"/>
    <x v="9"/>
    <x v="1"/>
  </r>
  <r>
    <s v="&quot;rihanna "/>
    <x v="40"/>
    <s v=" 2013-05-07T20:00:00&quot;"/>
    <n v="51"/>
    <x v="2"/>
    <x v="9"/>
    <x v="1"/>
  </r>
  <r>
    <s v="&quot;rihanna "/>
    <x v="40"/>
    <s v=" 2013-05-05T19:00:00&quot;"/>
    <n v="45"/>
    <x v="2"/>
    <x v="9"/>
    <x v="1"/>
  </r>
  <r>
    <s v="&quot;paul%20mccartney "/>
    <x v="40"/>
    <s v=" 2013-06-08T20:00:00&quot;"/>
    <n v="45"/>
    <x v="2"/>
    <x v="11"/>
    <x v="1"/>
  </r>
  <r>
    <s v="&quot;paul%20mccartney "/>
    <x v="40"/>
    <s v=" 2013-06-10T20:00:00&quot;"/>
    <n v="56"/>
    <x v="2"/>
    <x v="11"/>
    <x v="1"/>
  </r>
  <r>
    <s v="&quot;justin%20bieber "/>
    <x v="40"/>
    <s v=" 2013-08-02T19:00:00&quot;"/>
    <n v="19"/>
    <x v="2"/>
    <x v="2"/>
    <x v="1"/>
  </r>
  <r>
    <s v="&quot;chris%20brown "/>
    <x v="40"/>
    <s v=" 2013-09-22T19:00:00&quot;"/>
    <n v="22"/>
    <x v="2"/>
    <x v="8"/>
    <x v="1"/>
  </r>
  <r>
    <s v="&quot;enrique%20iglesias "/>
    <x v="40"/>
    <s v=" 2013-09-22T19:00:00&quot;"/>
    <n v="11"/>
    <x v="2"/>
    <x v="8"/>
    <x v="1"/>
  </r>
  <r>
    <s v="&quot;drake "/>
    <x v="40"/>
    <s v=" 2013-10-28T20:00:00&quot;"/>
    <n v="46"/>
    <x v="2"/>
    <x v="7"/>
    <x v="1"/>
  </r>
  <r>
    <s v="&quot;selena%20gomez "/>
    <x v="40"/>
    <s v=" 2013-10-16T19:00:00&quot;"/>
    <n v="44"/>
    <x v="2"/>
    <x v="7"/>
    <x v="1"/>
  </r>
  <r>
    <s v="&quot;kanye%20west "/>
    <x v="40"/>
    <s v=" 2013-11-19T20:00:00&quot;"/>
    <n v="90"/>
    <x v="2"/>
    <x v="1"/>
    <x v="1"/>
  </r>
  <r>
    <s v="&quot;kanye%20west "/>
    <x v="40"/>
    <s v=" 2013-11-20T19:30:00&quot;"/>
    <n v="70"/>
    <x v="2"/>
    <x v="1"/>
    <x v="1"/>
  </r>
  <r>
    <s v="&quot;justin%20timberlake "/>
    <x v="40"/>
    <s v=" 2013-11-06T20:00:00&quot;"/>
    <n v="94"/>
    <x v="2"/>
    <x v="1"/>
    <x v="1"/>
  </r>
  <r>
    <s v="&quot;pitbull "/>
    <x v="40"/>
    <s v=" 2013-12-26T20:00:00&quot;"/>
    <n v="26"/>
    <x v="2"/>
    <x v="0"/>
    <x v="1"/>
  </r>
  <r>
    <s v="&quot;pink "/>
    <x v="40"/>
    <s v=" 2013-12-09T19:00:00&quot;"/>
    <n v="21"/>
    <x v="2"/>
    <x v="0"/>
    <x v="1"/>
  </r>
  <r>
    <s v="&quot;pink "/>
    <x v="40"/>
    <s v=" 2013-12-08T19:30:00&quot;"/>
    <n v="32"/>
    <x v="2"/>
    <x v="0"/>
    <x v="1"/>
  </r>
  <r>
    <s v="&quot;miley%20cyrus "/>
    <x v="40"/>
    <s v=" 2014-04-05T19:00:00"/>
    <n v="58"/>
    <x v="1"/>
    <x v="5"/>
    <x v="1"/>
  </r>
  <r>
    <s v="&quot;avicii "/>
    <x v="40"/>
    <s v=" 2014-06-28T20:00:00"/>
    <n v="48"/>
    <x v="1"/>
    <x v="11"/>
    <x v="1"/>
  </r>
  <r>
    <s v="&quot;katy%20perry "/>
    <x v="40"/>
    <s v=" 2014-07-24T19:00:00"/>
    <n v="28"/>
    <x v="1"/>
    <x v="3"/>
    <x v="1"/>
  </r>
  <r>
    <s v="&quot;katy%20perry "/>
    <x v="40"/>
    <s v=" 2014-07-25T19:00:00"/>
    <n v="22"/>
    <x v="1"/>
    <x v="3"/>
    <x v="1"/>
  </r>
  <r>
    <s v="&quot;nicki%20minaj "/>
    <x v="40"/>
    <s v=" 2014-09-09T21:00:00"/>
    <n v="42"/>
    <x v="1"/>
    <x v="8"/>
    <x v="1"/>
  </r>
  <r>
    <s v="&quot;pitbull "/>
    <x v="40"/>
    <s v=" 2014-09-09T21:00:00"/>
    <n v="222"/>
    <x v="1"/>
    <x v="8"/>
    <x v="1"/>
  </r>
  <r>
    <s v="&quot;chris%20brown "/>
    <x v="40"/>
    <s v=" 2014-10-30T20:00:00"/>
    <n v="62"/>
    <x v="1"/>
    <x v="7"/>
    <x v="1"/>
  </r>
  <r>
    <s v="&quot;justin%20timberlake "/>
    <x v="40"/>
    <s v=" 2014-12-14T20:00:00"/>
    <n v="40"/>
    <x v="1"/>
    <x v="0"/>
    <x v="1"/>
  </r>
  <r>
    <s v="&quot;miley%20cyrus "/>
    <x v="41"/>
    <s v=" 2010-06-17T23:00:00&quot;"/>
    <n v="721"/>
    <x v="0"/>
    <x v="11"/>
    <x v="0"/>
  </r>
  <r>
    <s v="&quot;miley%20cyrus "/>
    <x v="42"/>
    <s v=" 2010-06-18T07:00:00&quot;"/>
    <n v="288"/>
    <x v="0"/>
    <x v="11"/>
    <x v="0"/>
  </r>
  <r>
    <s v="&quot;paul%20mccartney "/>
    <x v="43"/>
    <s v=" 2010-12-13T19:00:00&quot;"/>
    <n v="21"/>
    <x v="0"/>
    <x v="0"/>
    <x v="0"/>
  </r>
  <r>
    <s v="&quot;pharrell%20williams "/>
    <x v="43"/>
    <s v=" 2014-06-03T20:00:00"/>
    <n v="39"/>
    <x v="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Q49" firstHeaderRow="1" firstDataRow="2" firstDataCol="1"/>
  <pivotFields count="7">
    <pivotField showAll="0"/>
    <pivotField axis="axisRow" showAll="0" defaultSubtotal="0">
      <items count="49">
        <item x="43"/>
        <item m="1" x="48"/>
        <item m="1" x="45"/>
        <item m="1" x="47"/>
        <item x="40"/>
        <item m="1" x="46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m="1" x="44"/>
        <item x="0"/>
        <item x="41"/>
        <item x="42"/>
      </items>
    </pivotField>
    <pivotField showAll="0"/>
    <pivotField dataField="1" showAll="0"/>
    <pivotField showAll="0"/>
    <pivotField showAll="0"/>
    <pivotField axis="axisCol" showAll="0" defaultSubtotal="0">
      <items count="2">
        <item x="0"/>
        <item x="1"/>
      </items>
    </pivotField>
  </pivotFields>
  <rowFields count="1">
    <field x="1"/>
  </rowFields>
  <rowItems count="45">
    <i>
      <x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TAXIS" fld="3" subtotal="average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3" firstHeaderRow="2" firstDataRow="2" firstDataCol="1"/>
  <pivotFields count="7">
    <pivotField dataField="1" showAll="0"/>
    <pivotField showAll="0" defaultSubtota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10"/>
        <item x="6"/>
        <item x="4"/>
        <item x="5"/>
        <item x="9"/>
        <item x="11"/>
        <item x="3"/>
        <item x="2"/>
        <item x="8"/>
        <item x="7"/>
        <item x="1"/>
        <item x="0"/>
        <item t="default"/>
      </items>
    </pivotField>
    <pivotField showAll="0" defaultSubtotal="0"/>
  </pivotFields>
  <rowFields count="2">
    <field x="4"/>
    <field x="5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WHO@WHER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F43" firstHeaderRow="1" firstDataRow="2" firstDataCol="1"/>
  <pivotFields count="5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XIS" fld="2" baseField="0" baseItem="0"/>
    <dataField name="Average of TAXIS2" fld="2" subtotal="average" baseField="0" baseItem="0" numFmtId="1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0"/>
  <sheetViews>
    <sheetView tabSelected="1" topLeftCell="D18" workbookViewId="0">
      <selection activeCell="O36" sqref="O36:P36"/>
    </sheetView>
  </sheetViews>
  <sheetFormatPr baseColWidth="10" defaultRowHeight="15" x14ac:dyDescent="0"/>
  <cols>
    <col min="1" max="1" width="21.1640625" customWidth="1"/>
    <col min="2" max="2" width="5.33203125" customWidth="1"/>
    <col min="3" max="3" width="35.1640625" customWidth="1"/>
    <col min="4" max="4" width="13" bestFit="1" customWidth="1"/>
    <col min="5" max="5" width="12" bestFit="1" customWidth="1"/>
    <col min="6" max="6" width="16" bestFit="1" customWidth="1"/>
    <col min="7" max="7" width="20.33203125" bestFit="1" customWidth="1"/>
    <col min="8" max="8" width="9" bestFit="1" customWidth="1"/>
    <col min="9" max="9" width="9.5" bestFit="1" customWidth="1"/>
    <col min="10" max="10" width="37.83203125" bestFit="1" customWidth="1"/>
    <col min="11" max="11" width="36.6640625" bestFit="1" customWidth="1"/>
    <col min="12" max="12" width="22.6640625" bestFit="1" customWidth="1"/>
    <col min="13" max="13" width="29.5" bestFit="1" customWidth="1"/>
    <col min="14" max="14" width="63.83203125" customWidth="1"/>
    <col min="15" max="15" width="15.83203125" customWidth="1"/>
    <col min="16" max="17" width="12.1640625" customWidth="1"/>
    <col min="18" max="18" width="20.83203125" customWidth="1"/>
    <col min="19" max="19" width="19.6640625" customWidth="1"/>
    <col min="20" max="20" width="25.5" customWidth="1"/>
    <col min="21" max="26" width="3.1640625" customWidth="1"/>
    <col min="27" max="27" width="10.83203125" customWidth="1"/>
    <col min="28" max="28" width="26.6640625" bestFit="1" customWidth="1"/>
    <col min="29" max="29" width="30.1640625" bestFit="1" customWidth="1"/>
    <col min="30" max="30" width="33.6640625" bestFit="1" customWidth="1"/>
    <col min="31" max="31" width="40.6640625" bestFit="1" customWidth="1"/>
    <col min="32" max="32" width="55.33203125" bestFit="1" customWidth="1"/>
    <col min="33" max="33" width="29" bestFit="1" customWidth="1"/>
    <col min="34" max="34" width="36.1640625" bestFit="1" customWidth="1"/>
    <col min="35" max="35" width="28.1640625" bestFit="1" customWidth="1"/>
    <col min="36" max="36" width="35.1640625" bestFit="1" customWidth="1"/>
    <col min="37" max="37" width="46" bestFit="1" customWidth="1"/>
    <col min="38" max="38" width="27.5" bestFit="1" customWidth="1"/>
    <col min="39" max="39" width="34.5" bestFit="1" customWidth="1"/>
    <col min="40" max="40" width="30.1640625" bestFit="1" customWidth="1"/>
    <col min="41" max="41" width="34" bestFit="1" customWidth="1"/>
    <col min="42" max="42" width="48.6640625" bestFit="1" customWidth="1"/>
    <col min="43" max="43" width="46.33203125" bestFit="1" customWidth="1"/>
    <col min="44" max="44" width="30.6640625" bestFit="1" customWidth="1"/>
    <col min="45" max="45" width="34.83203125" bestFit="1" customWidth="1"/>
    <col min="46" max="46" width="27.5" bestFit="1" customWidth="1"/>
    <col min="47" max="47" width="29" bestFit="1" customWidth="1"/>
    <col min="48" max="48" width="36.1640625" bestFit="1" customWidth="1"/>
    <col min="49" max="49" width="28.6640625" bestFit="1" customWidth="1"/>
    <col min="50" max="50" width="45.5" bestFit="1" customWidth="1"/>
    <col min="51" max="51" width="32.5" bestFit="1" customWidth="1"/>
    <col min="52" max="52" width="32.6640625" bestFit="1" customWidth="1"/>
    <col min="53" max="53" width="47.1640625" bestFit="1" customWidth="1"/>
    <col min="54" max="54" width="40.33203125" bestFit="1" customWidth="1"/>
    <col min="55" max="55" width="26.33203125" bestFit="1" customWidth="1"/>
    <col min="56" max="56" width="20.33203125" bestFit="1" customWidth="1"/>
    <col min="57" max="57" width="20.5" bestFit="1" customWidth="1"/>
    <col min="58" max="58" width="27.33203125" bestFit="1" customWidth="1"/>
    <col min="59" max="59" width="22.1640625" bestFit="1" customWidth="1"/>
    <col min="60" max="60" width="29.1640625" bestFit="1" customWidth="1"/>
    <col min="61" max="61" width="43.83203125" bestFit="1" customWidth="1"/>
    <col min="62" max="62" width="23.1640625" bestFit="1" customWidth="1"/>
    <col min="63" max="63" width="31" bestFit="1" customWidth="1"/>
    <col min="64" max="64" width="81" bestFit="1" customWidth="1"/>
    <col min="65" max="65" width="34.1640625" bestFit="1" customWidth="1"/>
    <col min="66" max="66" width="53.33203125" bestFit="1" customWidth="1"/>
    <col min="67" max="67" width="27.1640625" bestFit="1" customWidth="1"/>
    <col min="68" max="68" width="51.33203125" bestFit="1" customWidth="1"/>
    <col min="69" max="69" width="26.33203125" bestFit="1" customWidth="1"/>
    <col min="70" max="70" width="24.6640625" bestFit="1" customWidth="1"/>
    <col min="71" max="71" width="10.83203125" customWidth="1"/>
    <col min="72" max="72" width="35.1640625" bestFit="1" customWidth="1"/>
    <col min="73" max="73" width="38.1640625" bestFit="1" customWidth="1"/>
    <col min="74" max="74" width="34.33203125" bestFit="1" customWidth="1"/>
    <col min="75" max="75" width="21" bestFit="1" customWidth="1"/>
    <col min="76" max="76" width="20.33203125" bestFit="1" customWidth="1"/>
    <col min="77" max="77" width="20.83203125" bestFit="1" customWidth="1"/>
    <col min="78" max="78" width="23.6640625" bestFit="1" customWidth="1"/>
    <col min="79" max="79" width="37.83203125" bestFit="1" customWidth="1"/>
    <col min="80" max="80" width="36.6640625" bestFit="1" customWidth="1"/>
    <col min="81" max="81" width="22.6640625" bestFit="1" customWidth="1"/>
    <col min="82" max="82" width="29.5" bestFit="1" customWidth="1"/>
    <col min="83" max="83" width="51.1640625" bestFit="1" customWidth="1"/>
    <col min="84" max="84" width="32.1640625" bestFit="1" customWidth="1"/>
    <col min="85" max="85" width="23.83203125" bestFit="1" customWidth="1"/>
    <col min="86" max="86" width="21.5" bestFit="1" customWidth="1"/>
    <col min="87" max="87" width="32.5" bestFit="1" customWidth="1"/>
    <col min="88" max="88" width="39.5" bestFit="1" customWidth="1"/>
    <col min="89" max="89" width="30.1640625" bestFit="1" customWidth="1"/>
    <col min="90" max="90" width="25.33203125" bestFit="1" customWidth="1"/>
    <col min="91" max="91" width="30.5" bestFit="1" customWidth="1"/>
    <col min="92" max="92" width="35.83203125" bestFit="1" customWidth="1"/>
    <col min="93" max="93" width="31.1640625" bestFit="1" customWidth="1"/>
    <col min="94" max="94" width="48.6640625" bestFit="1" customWidth="1"/>
    <col min="95" max="95" width="33.1640625" bestFit="1" customWidth="1"/>
    <col min="96" max="96" width="31.33203125" bestFit="1" customWidth="1"/>
    <col min="97" max="97" width="26.6640625" bestFit="1" customWidth="1"/>
    <col min="98" max="98" width="30.1640625" bestFit="1" customWidth="1"/>
    <col min="99" max="99" width="33.6640625" bestFit="1" customWidth="1"/>
    <col min="100" max="100" width="40.6640625" bestFit="1" customWidth="1"/>
    <col min="101" max="101" width="55.33203125" bestFit="1" customWidth="1"/>
    <col min="102" max="102" width="29" bestFit="1" customWidth="1"/>
    <col min="103" max="103" width="36.1640625" bestFit="1" customWidth="1"/>
    <col min="104" max="104" width="28.1640625" bestFit="1" customWidth="1"/>
    <col min="105" max="105" width="35.1640625" bestFit="1" customWidth="1"/>
    <col min="106" max="106" width="46" bestFit="1" customWidth="1"/>
    <col min="107" max="107" width="27.5" bestFit="1" customWidth="1"/>
    <col min="108" max="108" width="34.5" bestFit="1" customWidth="1"/>
    <col min="109" max="109" width="30.1640625" bestFit="1" customWidth="1"/>
    <col min="110" max="110" width="34" bestFit="1" customWidth="1"/>
    <col min="111" max="111" width="48.6640625" bestFit="1" customWidth="1"/>
    <col min="112" max="112" width="46.33203125" bestFit="1" customWidth="1"/>
    <col min="113" max="113" width="30.6640625" bestFit="1" customWidth="1"/>
    <col min="114" max="114" width="34.83203125" bestFit="1" customWidth="1"/>
    <col min="115" max="115" width="27.5" bestFit="1" customWidth="1"/>
    <col min="116" max="116" width="29" bestFit="1" customWidth="1"/>
    <col min="117" max="117" width="36.1640625" bestFit="1" customWidth="1"/>
    <col min="118" max="118" width="28.6640625" bestFit="1" customWidth="1"/>
    <col min="119" max="119" width="45.5" bestFit="1" customWidth="1"/>
    <col min="120" max="120" width="32.5" bestFit="1" customWidth="1"/>
    <col min="121" max="121" width="32.6640625" bestFit="1" customWidth="1"/>
    <col min="122" max="122" width="47.1640625" bestFit="1" customWidth="1"/>
    <col min="123" max="123" width="40.33203125" bestFit="1" customWidth="1"/>
    <col min="124" max="124" width="26.33203125" bestFit="1" customWidth="1"/>
    <col min="125" max="125" width="20.33203125" bestFit="1" customWidth="1"/>
    <col min="126" max="126" width="20.5" bestFit="1" customWidth="1"/>
    <col min="127" max="127" width="27.33203125" bestFit="1" customWidth="1"/>
    <col min="128" max="128" width="22.1640625" bestFit="1" customWidth="1"/>
    <col min="129" max="129" width="29.1640625" bestFit="1" customWidth="1"/>
    <col min="130" max="130" width="43.83203125" bestFit="1" customWidth="1"/>
    <col min="131" max="131" width="23.1640625" bestFit="1" customWidth="1"/>
    <col min="132" max="132" width="31" bestFit="1" customWidth="1"/>
    <col min="133" max="133" width="81" bestFit="1" customWidth="1"/>
    <col min="134" max="134" width="34.1640625" bestFit="1" customWidth="1"/>
    <col min="135" max="135" width="53.33203125" bestFit="1" customWidth="1"/>
    <col min="136" max="136" width="27.1640625" bestFit="1" customWidth="1"/>
    <col min="137" max="137" width="51.33203125" bestFit="1" customWidth="1"/>
    <col min="138" max="138" width="26.33203125" bestFit="1" customWidth="1"/>
    <col min="139" max="139" width="24.6640625" bestFit="1" customWidth="1"/>
    <col min="140" max="140" width="16.5" bestFit="1" customWidth="1"/>
    <col min="141" max="141" width="20.6640625" bestFit="1" customWidth="1"/>
  </cols>
  <sheetData>
    <row r="3" spans="1:17">
      <c r="A3" s="3" t="s">
        <v>104</v>
      </c>
      <c r="E3" s="3" t="s">
        <v>108</v>
      </c>
      <c r="N3" s="3" t="s">
        <v>152</v>
      </c>
      <c r="O3" s="3" t="s">
        <v>151</v>
      </c>
    </row>
    <row r="4" spans="1:17">
      <c r="A4" s="3" t="s">
        <v>105</v>
      </c>
      <c r="B4" t="s">
        <v>107</v>
      </c>
      <c r="D4" s="3" t="s">
        <v>105</v>
      </c>
      <c r="E4" t="s">
        <v>109</v>
      </c>
      <c r="F4" t="s">
        <v>110</v>
      </c>
      <c r="H4" s="13">
        <v>38717</v>
      </c>
      <c r="I4" s="11">
        <v>197</v>
      </c>
      <c r="N4" s="3" t="s">
        <v>105</v>
      </c>
      <c r="O4">
        <v>0</v>
      </c>
      <c r="P4">
        <v>1</v>
      </c>
      <c r="Q4" t="s">
        <v>106</v>
      </c>
    </row>
    <row r="5" spans="1:17">
      <c r="A5" s="4">
        <v>2013</v>
      </c>
      <c r="B5" s="5">
        <v>55</v>
      </c>
      <c r="D5" s="4">
        <v>2013</v>
      </c>
      <c r="E5" s="5">
        <v>27622</v>
      </c>
      <c r="F5" s="7">
        <v>502.21818181818179</v>
      </c>
      <c r="H5" s="13">
        <v>38748</v>
      </c>
      <c r="I5" s="11">
        <v>2399</v>
      </c>
      <c r="N5" s="4" t="s">
        <v>224</v>
      </c>
      <c r="O5" s="7">
        <v>21</v>
      </c>
      <c r="P5" s="7">
        <v>39</v>
      </c>
      <c r="Q5" s="7">
        <v>30</v>
      </c>
    </row>
    <row r="6" spans="1:17">
      <c r="A6" s="6">
        <v>1</v>
      </c>
      <c r="B6" s="5">
        <v>1</v>
      </c>
      <c r="D6" s="6">
        <v>1</v>
      </c>
      <c r="E6" s="5">
        <v>669</v>
      </c>
      <c r="F6" s="7">
        <v>669</v>
      </c>
      <c r="H6" s="13">
        <v>38776</v>
      </c>
      <c r="I6" s="11">
        <v>2667</v>
      </c>
      <c r="N6" s="4" t="s">
        <v>196</v>
      </c>
      <c r="O6" s="7"/>
      <c r="P6" s="7">
        <v>50.5</v>
      </c>
      <c r="Q6" s="7">
        <v>50.5</v>
      </c>
    </row>
    <row r="7" spans="1:17">
      <c r="A7" s="6">
        <v>2</v>
      </c>
      <c r="B7" s="5">
        <v>5</v>
      </c>
      <c r="D7" s="6">
        <v>2</v>
      </c>
      <c r="E7" s="5">
        <v>5721</v>
      </c>
      <c r="F7" s="7">
        <v>1144.2</v>
      </c>
      <c r="H7" s="13">
        <v>38807</v>
      </c>
      <c r="I7" s="11">
        <v>831</v>
      </c>
      <c r="N7" s="4" t="s">
        <v>220</v>
      </c>
      <c r="O7" s="7"/>
      <c r="P7" s="7">
        <v>552.875</v>
      </c>
      <c r="Q7" s="7">
        <v>552.875</v>
      </c>
    </row>
    <row r="8" spans="1:17">
      <c r="A8" s="6">
        <v>3</v>
      </c>
      <c r="B8" s="5">
        <v>4</v>
      </c>
      <c r="D8" s="6">
        <v>3</v>
      </c>
      <c r="E8" s="5">
        <v>2153</v>
      </c>
      <c r="F8" s="7">
        <v>538.25</v>
      </c>
      <c r="H8" s="13">
        <v>38837</v>
      </c>
      <c r="I8" s="11">
        <v>1103</v>
      </c>
      <c r="N8" s="4" t="s">
        <v>204</v>
      </c>
      <c r="O8" s="7"/>
      <c r="P8" s="7">
        <v>204</v>
      </c>
      <c r="Q8" s="7">
        <v>204</v>
      </c>
    </row>
    <row r="9" spans="1:17">
      <c r="A9" s="6">
        <v>4</v>
      </c>
      <c r="B9" s="5">
        <v>3</v>
      </c>
      <c r="D9" s="6">
        <v>4</v>
      </c>
      <c r="E9" s="5">
        <v>2404</v>
      </c>
      <c r="F9" s="7">
        <v>801.33333333333337</v>
      </c>
      <c r="H9" s="13">
        <v>38868</v>
      </c>
      <c r="I9" s="11">
        <v>1605</v>
      </c>
      <c r="N9" s="4" t="s">
        <v>228</v>
      </c>
      <c r="O9" s="7"/>
      <c r="P9" s="7">
        <v>1</v>
      </c>
      <c r="Q9" s="7">
        <v>1</v>
      </c>
    </row>
    <row r="10" spans="1:17">
      <c r="A10" s="6">
        <v>5</v>
      </c>
      <c r="B10" s="5">
        <v>4</v>
      </c>
      <c r="D10" s="6">
        <v>5</v>
      </c>
      <c r="E10" s="5">
        <v>218</v>
      </c>
      <c r="F10" s="7">
        <v>54.5</v>
      </c>
      <c r="H10" s="13">
        <v>38898</v>
      </c>
      <c r="I10" s="11">
        <v>5451</v>
      </c>
      <c r="N10" s="4" t="s">
        <v>168</v>
      </c>
      <c r="O10" s="7">
        <v>1103</v>
      </c>
      <c r="P10" s="7"/>
      <c r="Q10" s="7">
        <v>1103</v>
      </c>
    </row>
    <row r="11" spans="1:17">
      <c r="A11" s="6">
        <v>6</v>
      </c>
      <c r="B11" s="5">
        <v>4</v>
      </c>
      <c r="D11" s="6">
        <v>6</v>
      </c>
      <c r="E11" s="5">
        <v>509</v>
      </c>
      <c r="F11" s="7">
        <v>127.25</v>
      </c>
      <c r="H11" s="13">
        <v>38929</v>
      </c>
      <c r="I11" s="11">
        <v>4321</v>
      </c>
      <c r="N11" s="4" t="s">
        <v>176</v>
      </c>
      <c r="O11" s="7">
        <v>199</v>
      </c>
      <c r="P11" s="7"/>
      <c r="Q11" s="7">
        <v>199</v>
      </c>
    </row>
    <row r="12" spans="1:17">
      <c r="A12" s="6">
        <v>7</v>
      </c>
      <c r="B12" s="5">
        <v>2</v>
      </c>
      <c r="D12" s="6">
        <v>7</v>
      </c>
      <c r="E12" s="5">
        <v>757</v>
      </c>
      <c r="F12" s="7">
        <v>378.5</v>
      </c>
      <c r="H12" s="13">
        <v>38960</v>
      </c>
      <c r="I12" s="11">
        <v>726</v>
      </c>
      <c r="N12" s="4" t="s">
        <v>205</v>
      </c>
      <c r="O12" s="7"/>
      <c r="P12" s="7">
        <v>516</v>
      </c>
      <c r="Q12" s="7">
        <v>516</v>
      </c>
    </row>
    <row r="13" spans="1:17">
      <c r="A13" s="6">
        <v>8</v>
      </c>
      <c r="B13" s="5">
        <v>4</v>
      </c>
      <c r="D13" s="6">
        <v>8</v>
      </c>
      <c r="E13" s="5">
        <v>1081</v>
      </c>
      <c r="F13" s="7">
        <v>270.25</v>
      </c>
      <c r="H13" s="13">
        <v>38990</v>
      </c>
      <c r="I13" s="11">
        <v>2032</v>
      </c>
      <c r="N13" s="4" t="s">
        <v>156</v>
      </c>
      <c r="O13" s="7">
        <v>925</v>
      </c>
      <c r="P13" s="7"/>
      <c r="Q13" s="7">
        <v>925</v>
      </c>
    </row>
    <row r="14" spans="1:17">
      <c r="A14" s="6">
        <v>9</v>
      </c>
      <c r="B14" s="5">
        <v>4</v>
      </c>
      <c r="D14" s="6">
        <v>9</v>
      </c>
      <c r="E14" s="5">
        <v>1111</v>
      </c>
      <c r="F14" s="7">
        <v>277.75</v>
      </c>
      <c r="H14" s="13">
        <v>39021</v>
      </c>
      <c r="I14" s="11">
        <v>1689</v>
      </c>
      <c r="N14" s="4" t="s">
        <v>187</v>
      </c>
      <c r="O14" s="7">
        <v>1117</v>
      </c>
      <c r="P14" s="7"/>
      <c r="Q14" s="7">
        <v>1117</v>
      </c>
    </row>
    <row r="15" spans="1:17">
      <c r="A15" s="6">
        <v>10</v>
      </c>
      <c r="B15" s="5">
        <v>5</v>
      </c>
      <c r="D15" s="6">
        <v>10</v>
      </c>
      <c r="E15" s="5">
        <v>2337</v>
      </c>
      <c r="F15" s="7">
        <v>467.4</v>
      </c>
      <c r="H15" s="13">
        <v>39051</v>
      </c>
      <c r="I15" s="11">
        <v>4747</v>
      </c>
      <c r="N15" s="4" t="s">
        <v>222</v>
      </c>
      <c r="O15" s="7"/>
      <c r="P15" s="7">
        <v>502</v>
      </c>
      <c r="Q15" s="7">
        <v>502</v>
      </c>
    </row>
    <row r="16" spans="1:17">
      <c r="A16" s="6">
        <v>11</v>
      </c>
      <c r="B16" s="5">
        <v>10</v>
      </c>
      <c r="D16" s="6">
        <v>11</v>
      </c>
      <c r="E16" s="5">
        <v>8839</v>
      </c>
      <c r="F16" s="7">
        <v>883.9</v>
      </c>
      <c r="H16" s="10">
        <v>39813</v>
      </c>
      <c r="I16" s="8">
        <v>669</v>
      </c>
      <c r="N16" s="4" t="s">
        <v>230</v>
      </c>
      <c r="O16" s="7"/>
      <c r="P16" s="7">
        <v>16</v>
      </c>
      <c r="Q16" s="7">
        <v>16</v>
      </c>
    </row>
    <row r="17" spans="1:17">
      <c r="A17" s="6">
        <v>12</v>
      </c>
      <c r="B17" s="5">
        <v>9</v>
      </c>
      <c r="D17" s="6">
        <v>12</v>
      </c>
      <c r="E17" s="5">
        <v>1823</v>
      </c>
      <c r="F17" s="7">
        <v>202.55555555555554</v>
      </c>
      <c r="H17" s="10">
        <v>39844</v>
      </c>
      <c r="I17" s="8">
        <v>5721</v>
      </c>
      <c r="N17" s="4" t="s">
        <v>218</v>
      </c>
      <c r="O17" s="7"/>
      <c r="P17" s="7">
        <v>14</v>
      </c>
      <c r="Q17" s="7">
        <v>14</v>
      </c>
    </row>
    <row r="18" spans="1:17">
      <c r="A18" s="4">
        <v>2014</v>
      </c>
      <c r="B18" s="5">
        <v>55</v>
      </c>
      <c r="D18" s="4">
        <v>2014</v>
      </c>
      <c r="E18" s="5">
        <v>35179</v>
      </c>
      <c r="F18" s="7">
        <v>639.61818181818182</v>
      </c>
      <c r="H18" s="10">
        <v>39872</v>
      </c>
      <c r="I18" s="8">
        <v>2153</v>
      </c>
      <c r="N18" s="4" t="s">
        <v>178</v>
      </c>
      <c r="O18" s="7">
        <v>88</v>
      </c>
      <c r="P18" s="7"/>
      <c r="Q18" s="7">
        <v>88</v>
      </c>
    </row>
    <row r="19" spans="1:17">
      <c r="A19" s="6">
        <v>2</v>
      </c>
      <c r="B19" s="5">
        <v>5</v>
      </c>
      <c r="D19" s="6">
        <v>2</v>
      </c>
      <c r="E19" s="5">
        <v>6365</v>
      </c>
      <c r="F19" s="7">
        <v>1273</v>
      </c>
      <c r="H19" s="10">
        <v>39903</v>
      </c>
      <c r="I19" s="8">
        <v>2404</v>
      </c>
      <c r="N19" s="4" t="s">
        <v>177</v>
      </c>
      <c r="O19" s="7">
        <v>321</v>
      </c>
      <c r="P19" s="7"/>
      <c r="Q19" s="7">
        <v>321</v>
      </c>
    </row>
    <row r="20" spans="1:17">
      <c r="A20" s="6">
        <v>3</v>
      </c>
      <c r="B20" s="5">
        <v>3</v>
      </c>
      <c r="D20" s="6">
        <v>3</v>
      </c>
      <c r="E20" s="5">
        <v>2726</v>
      </c>
      <c r="F20" s="7">
        <v>908.66666666666663</v>
      </c>
      <c r="H20" s="10">
        <v>39933</v>
      </c>
      <c r="I20" s="8">
        <v>218</v>
      </c>
      <c r="N20" s="4" t="s">
        <v>212</v>
      </c>
      <c r="O20" s="7"/>
      <c r="P20" s="7">
        <v>619</v>
      </c>
      <c r="Q20" s="7">
        <v>619</v>
      </c>
    </row>
    <row r="21" spans="1:17">
      <c r="A21" s="6">
        <v>4</v>
      </c>
      <c r="B21" s="5">
        <v>5</v>
      </c>
      <c r="D21" s="6">
        <v>4</v>
      </c>
      <c r="E21" s="5">
        <v>4170</v>
      </c>
      <c r="F21" s="7">
        <v>834</v>
      </c>
      <c r="H21" s="10">
        <v>39964</v>
      </c>
      <c r="I21" s="8">
        <v>509</v>
      </c>
      <c r="M21" s="15"/>
      <c r="N21" s="4" t="s">
        <v>158</v>
      </c>
      <c r="O21" s="7">
        <v>1045.5714285714287</v>
      </c>
      <c r="P21" s="7">
        <v>1131.9642857142858</v>
      </c>
      <c r="Q21" s="7">
        <v>1103.1666666666667</v>
      </c>
    </row>
    <row r="22" spans="1:17">
      <c r="A22" s="6">
        <v>5</v>
      </c>
      <c r="B22" s="5">
        <v>4</v>
      </c>
      <c r="D22" s="6">
        <v>5</v>
      </c>
      <c r="E22" s="5">
        <v>2833</v>
      </c>
      <c r="F22" s="7">
        <v>708.25</v>
      </c>
      <c r="H22" s="10">
        <v>39994</v>
      </c>
      <c r="I22" s="8">
        <v>757</v>
      </c>
      <c r="N22" s="4" t="s">
        <v>189</v>
      </c>
      <c r="O22" s="7">
        <v>812</v>
      </c>
      <c r="P22" s="7"/>
      <c r="Q22" s="7">
        <v>812</v>
      </c>
    </row>
    <row r="23" spans="1:17">
      <c r="A23" s="6">
        <v>6</v>
      </c>
      <c r="B23" s="5">
        <v>2</v>
      </c>
      <c r="D23" s="6">
        <v>6</v>
      </c>
      <c r="E23" s="5">
        <v>87</v>
      </c>
      <c r="F23" s="7">
        <v>43.5</v>
      </c>
      <c r="H23" s="10">
        <v>40025</v>
      </c>
      <c r="I23" s="8">
        <v>1081</v>
      </c>
      <c r="N23" s="4" t="s">
        <v>200</v>
      </c>
      <c r="O23" s="7"/>
      <c r="P23" s="7">
        <v>671.4</v>
      </c>
      <c r="Q23" s="7">
        <v>671.4</v>
      </c>
    </row>
    <row r="24" spans="1:17">
      <c r="A24" s="6">
        <v>7</v>
      </c>
      <c r="B24" s="5">
        <v>7</v>
      </c>
      <c r="D24" s="6">
        <v>7</v>
      </c>
      <c r="E24" s="5">
        <v>5001</v>
      </c>
      <c r="F24" s="7">
        <v>714.42857142857144</v>
      </c>
      <c r="H24" s="10">
        <v>40056</v>
      </c>
      <c r="I24" s="8">
        <v>1111</v>
      </c>
      <c r="N24" s="4" t="s">
        <v>181</v>
      </c>
      <c r="O24" s="7">
        <v>440</v>
      </c>
      <c r="P24" s="7"/>
      <c r="Q24" s="7">
        <v>440</v>
      </c>
    </row>
    <row r="25" spans="1:17">
      <c r="A25" s="6">
        <v>8</v>
      </c>
      <c r="B25" s="5">
        <v>2</v>
      </c>
      <c r="D25" s="6">
        <v>8</v>
      </c>
      <c r="E25" s="5">
        <v>2139</v>
      </c>
      <c r="F25" s="7">
        <v>1069.5</v>
      </c>
      <c r="H25" s="10">
        <v>40086</v>
      </c>
      <c r="I25" s="8">
        <v>2337</v>
      </c>
      <c r="N25" s="4" t="s">
        <v>209</v>
      </c>
      <c r="O25" s="7"/>
      <c r="P25" s="7">
        <v>213</v>
      </c>
      <c r="Q25" s="7">
        <v>213</v>
      </c>
    </row>
    <row r="26" spans="1:17">
      <c r="A26" s="6">
        <v>9</v>
      </c>
      <c r="B26" s="5">
        <v>11</v>
      </c>
      <c r="D26" s="6">
        <v>9</v>
      </c>
      <c r="E26" s="5">
        <v>4783</v>
      </c>
      <c r="F26" s="7">
        <v>434.81818181818181</v>
      </c>
      <c r="H26" s="10">
        <v>40117</v>
      </c>
      <c r="I26" s="8">
        <v>8839</v>
      </c>
      <c r="N26" s="4" t="s">
        <v>170</v>
      </c>
      <c r="O26" s="7">
        <v>606</v>
      </c>
      <c r="P26" s="7"/>
      <c r="Q26" s="7">
        <v>606</v>
      </c>
    </row>
    <row r="27" spans="1:17">
      <c r="A27" s="6">
        <v>10</v>
      </c>
      <c r="B27" s="5">
        <v>3</v>
      </c>
      <c r="D27" s="6">
        <v>10</v>
      </c>
      <c r="E27" s="5">
        <v>1395</v>
      </c>
      <c r="F27" s="7">
        <v>465</v>
      </c>
      <c r="H27" s="10">
        <v>40147</v>
      </c>
      <c r="I27" s="8">
        <v>1823</v>
      </c>
      <c r="N27" s="4" t="s">
        <v>164</v>
      </c>
      <c r="O27" s="7">
        <v>146</v>
      </c>
      <c r="P27" s="7"/>
      <c r="Q27" s="7">
        <v>146</v>
      </c>
    </row>
    <row r="28" spans="1:17">
      <c r="A28" s="6">
        <v>11</v>
      </c>
      <c r="B28" s="5">
        <v>2</v>
      </c>
      <c r="D28" s="6">
        <v>11</v>
      </c>
      <c r="E28" s="5">
        <v>815</v>
      </c>
      <c r="F28" s="7">
        <v>407.5</v>
      </c>
      <c r="H28" s="10">
        <v>40178</v>
      </c>
      <c r="I28" s="9">
        <v>0</v>
      </c>
      <c r="N28" s="4" t="s">
        <v>191</v>
      </c>
      <c r="O28" s="7">
        <v>373</v>
      </c>
      <c r="P28" s="7"/>
      <c r="Q28" s="7">
        <v>373</v>
      </c>
    </row>
    <row r="29" spans="1:17">
      <c r="A29" s="6">
        <v>12</v>
      </c>
      <c r="B29" s="5">
        <v>11</v>
      </c>
      <c r="D29" s="6">
        <v>12</v>
      </c>
      <c r="E29" s="5">
        <v>4865</v>
      </c>
      <c r="F29" s="7">
        <v>442.27272727272725</v>
      </c>
      <c r="H29" s="10">
        <v>40209</v>
      </c>
      <c r="I29" s="8">
        <v>6365</v>
      </c>
      <c r="N29" s="4" t="s">
        <v>213</v>
      </c>
      <c r="O29" s="7"/>
      <c r="P29" s="7">
        <v>33.5</v>
      </c>
      <c r="Q29" s="7">
        <v>33.5</v>
      </c>
    </row>
    <row r="30" spans="1:17">
      <c r="A30" s="4">
        <v>2010</v>
      </c>
      <c r="B30" s="5">
        <v>45</v>
      </c>
      <c r="D30" s="4">
        <v>2010</v>
      </c>
      <c r="E30" s="5">
        <v>27768</v>
      </c>
      <c r="F30" s="7">
        <v>617.06666666666672</v>
      </c>
      <c r="H30" s="10">
        <v>40237</v>
      </c>
      <c r="I30" s="8">
        <v>2726</v>
      </c>
      <c r="N30" s="4" t="s">
        <v>192</v>
      </c>
      <c r="O30" s="7">
        <v>504</v>
      </c>
      <c r="P30" s="7">
        <v>703</v>
      </c>
      <c r="Q30" s="7">
        <v>636.66666666666663</v>
      </c>
    </row>
    <row r="31" spans="1:17">
      <c r="A31" s="6">
        <v>1</v>
      </c>
      <c r="B31" s="5">
        <v>3</v>
      </c>
      <c r="D31" s="6">
        <v>1</v>
      </c>
      <c r="E31" s="5">
        <v>197</v>
      </c>
      <c r="F31" s="7">
        <v>65.666666666666671</v>
      </c>
      <c r="H31" s="10">
        <v>40268</v>
      </c>
      <c r="I31" s="8">
        <v>4170</v>
      </c>
      <c r="N31" s="4" t="s">
        <v>154</v>
      </c>
      <c r="O31" s="7">
        <v>61.4</v>
      </c>
      <c r="P31" s="7">
        <v>695</v>
      </c>
      <c r="Q31" s="7">
        <v>242.42857142857142</v>
      </c>
    </row>
    <row r="32" spans="1:17">
      <c r="A32" s="6">
        <v>2</v>
      </c>
      <c r="B32" s="5">
        <v>3</v>
      </c>
      <c r="D32" s="6">
        <v>2</v>
      </c>
      <c r="E32" s="5">
        <v>2399</v>
      </c>
      <c r="F32" s="7">
        <v>799.66666666666663</v>
      </c>
      <c r="H32" s="10">
        <v>40298</v>
      </c>
      <c r="I32" s="8">
        <v>2833</v>
      </c>
      <c r="N32" s="4" t="s">
        <v>207</v>
      </c>
      <c r="O32" s="7"/>
      <c r="P32" s="7">
        <v>112</v>
      </c>
      <c r="Q32" s="7">
        <v>112</v>
      </c>
    </row>
    <row r="33" spans="1:17">
      <c r="A33" s="6">
        <v>3</v>
      </c>
      <c r="B33" s="5">
        <v>3</v>
      </c>
      <c r="D33" s="6">
        <v>3</v>
      </c>
      <c r="E33" s="5">
        <v>2667</v>
      </c>
      <c r="F33" s="7">
        <v>889</v>
      </c>
      <c r="H33" s="10">
        <v>40329</v>
      </c>
      <c r="I33" s="8">
        <v>87</v>
      </c>
      <c r="N33" s="4" t="s">
        <v>197</v>
      </c>
      <c r="O33" s="7"/>
      <c r="P33" s="7">
        <v>224</v>
      </c>
      <c r="Q33" s="7">
        <v>224</v>
      </c>
    </row>
    <row r="34" spans="1:17">
      <c r="A34" s="6">
        <v>4</v>
      </c>
      <c r="B34" s="5">
        <v>2</v>
      </c>
      <c r="D34" s="6">
        <v>4</v>
      </c>
      <c r="E34" s="5">
        <v>831</v>
      </c>
      <c r="F34" s="7">
        <v>415.5</v>
      </c>
      <c r="H34" s="10">
        <v>40359</v>
      </c>
      <c r="I34" s="8">
        <v>5001</v>
      </c>
      <c r="N34" s="4" t="s">
        <v>226</v>
      </c>
      <c r="O34" s="7"/>
      <c r="P34" s="7">
        <v>249</v>
      </c>
      <c r="Q34" s="7">
        <v>249</v>
      </c>
    </row>
    <row r="35" spans="1:17">
      <c r="A35" s="6">
        <v>5</v>
      </c>
      <c r="B35" s="5">
        <v>1</v>
      </c>
      <c r="D35" s="6">
        <v>5</v>
      </c>
      <c r="E35" s="5">
        <v>1103</v>
      </c>
      <c r="F35" s="7">
        <v>1103</v>
      </c>
      <c r="H35" s="10">
        <v>40390</v>
      </c>
      <c r="I35" s="8">
        <v>2139</v>
      </c>
      <c r="N35" s="4" t="s">
        <v>202</v>
      </c>
      <c r="O35" s="7"/>
      <c r="P35" s="7">
        <v>52.5</v>
      </c>
      <c r="Q35" s="7">
        <v>52.5</v>
      </c>
    </row>
    <row r="36" spans="1:17">
      <c r="A36" s="6">
        <v>6</v>
      </c>
      <c r="B36" s="5">
        <v>3</v>
      </c>
      <c r="D36" s="6">
        <v>6</v>
      </c>
      <c r="E36" s="5">
        <v>1605</v>
      </c>
      <c r="F36" s="7">
        <v>535</v>
      </c>
      <c r="H36" s="10">
        <v>40421</v>
      </c>
      <c r="I36" s="8">
        <v>4783</v>
      </c>
      <c r="N36" s="4" t="s">
        <v>188</v>
      </c>
      <c r="O36" s="7">
        <v>915</v>
      </c>
      <c r="P36" s="7">
        <v>950.1</v>
      </c>
      <c r="Q36" s="7">
        <v>946.90909090909088</v>
      </c>
    </row>
    <row r="37" spans="1:17">
      <c r="A37" s="6">
        <v>7</v>
      </c>
      <c r="B37" s="5">
        <v>8</v>
      </c>
      <c r="D37" s="6">
        <v>7</v>
      </c>
      <c r="E37" s="5">
        <v>5451</v>
      </c>
      <c r="F37" s="7">
        <v>681.375</v>
      </c>
      <c r="H37" s="10">
        <v>40451</v>
      </c>
      <c r="I37" s="8">
        <v>1395</v>
      </c>
      <c r="N37" s="4" t="s">
        <v>167</v>
      </c>
      <c r="O37" s="7">
        <v>218</v>
      </c>
      <c r="P37" s="7"/>
      <c r="Q37" s="7">
        <v>218</v>
      </c>
    </row>
    <row r="38" spans="1:17">
      <c r="A38" s="6">
        <v>8</v>
      </c>
      <c r="B38" s="5">
        <v>6</v>
      </c>
      <c r="D38" s="6">
        <v>8</v>
      </c>
      <c r="E38" s="5">
        <v>4321</v>
      </c>
      <c r="F38" s="7">
        <v>720.16666666666663</v>
      </c>
      <c r="H38" s="10">
        <v>40482</v>
      </c>
      <c r="I38" s="8">
        <v>815</v>
      </c>
      <c r="N38" s="4" t="s">
        <v>194</v>
      </c>
      <c r="O38" s="7">
        <v>114</v>
      </c>
      <c r="P38" s="7">
        <v>225.66666666666666</v>
      </c>
      <c r="Q38" s="7">
        <v>197.75</v>
      </c>
    </row>
    <row r="39" spans="1:17">
      <c r="A39" s="6">
        <v>9</v>
      </c>
      <c r="B39" s="5">
        <v>3</v>
      </c>
      <c r="D39" s="6">
        <v>9</v>
      </c>
      <c r="E39" s="5">
        <v>726</v>
      </c>
      <c r="F39" s="7">
        <v>242</v>
      </c>
      <c r="H39" s="10">
        <v>40512</v>
      </c>
      <c r="I39" s="8">
        <v>4865</v>
      </c>
      <c r="N39" s="4" t="s">
        <v>161</v>
      </c>
      <c r="O39" s="7">
        <v>775.5</v>
      </c>
      <c r="P39" s="7"/>
      <c r="Q39" s="7">
        <v>775.5</v>
      </c>
    </row>
    <row r="40" spans="1:17">
      <c r="A40" s="6">
        <v>10</v>
      </c>
      <c r="B40" s="5">
        <v>2</v>
      </c>
      <c r="D40" s="6">
        <v>10</v>
      </c>
      <c r="E40" s="5">
        <v>2032</v>
      </c>
      <c r="F40" s="7">
        <v>1016</v>
      </c>
      <c r="N40" s="4" t="s">
        <v>216</v>
      </c>
      <c r="O40" s="7"/>
      <c r="P40" s="7">
        <v>1524.6666666666667</v>
      </c>
      <c r="Q40" s="7">
        <v>1524.6666666666667</v>
      </c>
    </row>
    <row r="41" spans="1:17">
      <c r="A41" s="6">
        <v>11</v>
      </c>
      <c r="B41" s="5">
        <v>3</v>
      </c>
      <c r="D41" s="6">
        <v>11</v>
      </c>
      <c r="E41" s="5">
        <v>1689</v>
      </c>
      <c r="F41" s="7">
        <v>563</v>
      </c>
      <c r="N41" s="4" t="s">
        <v>225</v>
      </c>
      <c r="O41" s="7"/>
      <c r="P41" s="7">
        <v>154</v>
      </c>
      <c r="Q41" s="7">
        <v>154</v>
      </c>
    </row>
    <row r="42" spans="1:17">
      <c r="A42" s="6">
        <v>12</v>
      </c>
      <c r="B42" s="5">
        <v>8</v>
      </c>
      <c r="D42" s="6">
        <v>12</v>
      </c>
      <c r="E42" s="5">
        <v>4747</v>
      </c>
      <c r="F42" s="7">
        <v>593.375</v>
      </c>
      <c r="N42" s="4" t="s">
        <v>173</v>
      </c>
      <c r="O42" s="7">
        <v>231</v>
      </c>
      <c r="P42" s="7"/>
      <c r="Q42" s="7">
        <v>231</v>
      </c>
    </row>
    <row r="43" spans="1:17">
      <c r="A43" s="4" t="s">
        <v>106</v>
      </c>
      <c r="B43" s="5">
        <v>155</v>
      </c>
      <c r="D43" s="4" t="s">
        <v>106</v>
      </c>
      <c r="E43" s="5">
        <v>90569</v>
      </c>
      <c r="F43" s="7">
        <v>584.31612903225812</v>
      </c>
      <c r="N43" s="4" t="s">
        <v>175</v>
      </c>
      <c r="O43" s="7">
        <v>147</v>
      </c>
      <c r="P43" s="7"/>
      <c r="Q43" s="7">
        <v>147</v>
      </c>
    </row>
    <row r="44" spans="1:17">
      <c r="N44" s="4" t="s">
        <v>183</v>
      </c>
      <c r="O44" s="7">
        <v>466</v>
      </c>
      <c r="P44" s="7"/>
      <c r="Q44" s="7">
        <v>466</v>
      </c>
    </row>
    <row r="45" spans="1:17">
      <c r="H45" s="13">
        <v>38717</v>
      </c>
      <c r="I45" s="12">
        <v>65.666666666666671</v>
      </c>
      <c r="N45" s="4" t="s">
        <v>231</v>
      </c>
      <c r="O45" s="7"/>
      <c r="P45" s="7">
        <v>407.5</v>
      </c>
      <c r="Q45" s="7">
        <v>407.5</v>
      </c>
    </row>
    <row r="46" spans="1:17">
      <c r="H46" s="13">
        <v>38748</v>
      </c>
      <c r="I46" s="12">
        <v>799.66666666666663</v>
      </c>
      <c r="N46" s="4" t="s">
        <v>193</v>
      </c>
      <c r="O46" s="7">
        <v>445</v>
      </c>
      <c r="P46" s="7">
        <v>310</v>
      </c>
      <c r="Q46" s="7">
        <v>377.5</v>
      </c>
    </row>
    <row r="47" spans="1:17">
      <c r="H47" s="13">
        <v>38776</v>
      </c>
      <c r="I47" s="12">
        <v>889</v>
      </c>
      <c r="N47" s="4" t="s">
        <v>235</v>
      </c>
      <c r="O47" s="7">
        <v>721</v>
      </c>
      <c r="P47" s="7"/>
      <c r="Q47" s="7">
        <v>721</v>
      </c>
    </row>
    <row r="48" spans="1:17">
      <c r="H48" s="13">
        <v>38807</v>
      </c>
      <c r="I48" s="12">
        <v>415.5</v>
      </c>
      <c r="N48" s="4" t="s">
        <v>234</v>
      </c>
      <c r="O48" s="7">
        <v>288</v>
      </c>
      <c r="P48" s="7"/>
      <c r="Q48" s="7">
        <v>288</v>
      </c>
    </row>
    <row r="49" spans="8:17">
      <c r="H49" s="13">
        <v>38837</v>
      </c>
      <c r="I49" s="12">
        <v>1103</v>
      </c>
      <c r="N49" s="4" t="s">
        <v>106</v>
      </c>
      <c r="O49" s="5">
        <v>617.06666666666672</v>
      </c>
      <c r="P49" s="5">
        <v>570.91818181818178</v>
      </c>
      <c r="Q49" s="5">
        <v>584.31612903225812</v>
      </c>
    </row>
    <row r="50" spans="8:17">
      <c r="H50" s="13">
        <v>38868</v>
      </c>
      <c r="I50" s="12">
        <v>535</v>
      </c>
    </row>
    <row r="51" spans="8:17">
      <c r="H51" s="13">
        <v>38898</v>
      </c>
      <c r="I51" s="12">
        <v>681.375</v>
      </c>
    </row>
    <row r="52" spans="8:17">
      <c r="H52" s="13">
        <v>38929</v>
      </c>
      <c r="I52" s="12">
        <v>720.16666666666663</v>
      </c>
    </row>
    <row r="53" spans="8:17">
      <c r="H53" s="13">
        <v>38960</v>
      </c>
      <c r="I53" s="12">
        <v>242</v>
      </c>
    </row>
    <row r="54" spans="8:17">
      <c r="H54" s="13">
        <v>38990</v>
      </c>
      <c r="I54" s="12">
        <v>1016</v>
      </c>
    </row>
    <row r="55" spans="8:17">
      <c r="H55" s="13">
        <v>39021</v>
      </c>
      <c r="I55" s="12">
        <v>563</v>
      </c>
    </row>
    <row r="56" spans="8:17">
      <c r="H56" s="13">
        <v>39051</v>
      </c>
      <c r="I56" s="12">
        <v>593.375</v>
      </c>
    </row>
    <row r="57" spans="8:17">
      <c r="H57" s="10">
        <v>39813</v>
      </c>
      <c r="I57" s="8">
        <v>669</v>
      </c>
    </row>
    <row r="58" spans="8:17">
      <c r="H58" s="10">
        <v>39844</v>
      </c>
      <c r="I58" s="8">
        <v>1144.2</v>
      </c>
    </row>
    <row r="59" spans="8:17">
      <c r="H59" s="10">
        <v>39872</v>
      </c>
      <c r="I59" s="8">
        <v>538.25</v>
      </c>
    </row>
    <row r="60" spans="8:17">
      <c r="H60" s="10">
        <v>39903</v>
      </c>
      <c r="I60" s="8">
        <v>801.33333333333337</v>
      </c>
    </row>
    <row r="61" spans="8:17">
      <c r="H61" s="10">
        <v>39933</v>
      </c>
      <c r="I61" s="8">
        <v>54.5</v>
      </c>
    </row>
    <row r="62" spans="8:17">
      <c r="H62" s="10">
        <v>39964</v>
      </c>
      <c r="I62" s="8">
        <v>127.25</v>
      </c>
    </row>
    <row r="63" spans="8:17">
      <c r="H63" s="10">
        <v>39994</v>
      </c>
      <c r="I63" s="8">
        <v>378.5</v>
      </c>
    </row>
    <row r="64" spans="8:17">
      <c r="H64" s="10">
        <v>40025</v>
      </c>
      <c r="I64" s="8">
        <v>270.25</v>
      </c>
    </row>
    <row r="65" spans="8:9">
      <c r="H65" s="10">
        <v>40056</v>
      </c>
      <c r="I65" s="8">
        <v>277.75</v>
      </c>
    </row>
    <row r="66" spans="8:9">
      <c r="H66" s="10">
        <v>40086</v>
      </c>
      <c r="I66" s="8">
        <v>467.4</v>
      </c>
    </row>
    <row r="67" spans="8:9">
      <c r="H67" s="10">
        <v>40117</v>
      </c>
      <c r="I67" s="8">
        <v>883.9</v>
      </c>
    </row>
    <row r="68" spans="8:9">
      <c r="H68" s="10">
        <v>40147</v>
      </c>
      <c r="I68" s="8">
        <v>202.55555555555554</v>
      </c>
    </row>
    <row r="69" spans="8:9">
      <c r="H69" s="10">
        <v>40178</v>
      </c>
      <c r="I69" s="9">
        <v>0</v>
      </c>
    </row>
    <row r="70" spans="8:9">
      <c r="H70" s="10">
        <v>40209</v>
      </c>
      <c r="I70" s="8">
        <v>1273</v>
      </c>
    </row>
    <row r="71" spans="8:9">
      <c r="H71" s="10">
        <v>40237</v>
      </c>
      <c r="I71" s="8">
        <v>908.66666666666663</v>
      </c>
    </row>
    <row r="72" spans="8:9">
      <c r="H72" s="10">
        <v>40268</v>
      </c>
      <c r="I72" s="8">
        <v>834</v>
      </c>
    </row>
    <row r="73" spans="8:9">
      <c r="H73" s="10">
        <v>40298</v>
      </c>
      <c r="I73" s="8">
        <v>708.25</v>
      </c>
    </row>
    <row r="74" spans="8:9">
      <c r="H74" s="10">
        <v>40329</v>
      </c>
      <c r="I74" s="8">
        <v>43.5</v>
      </c>
    </row>
    <row r="75" spans="8:9">
      <c r="H75" s="10">
        <v>40359</v>
      </c>
      <c r="I75" s="8">
        <v>714.42857142857144</v>
      </c>
    </row>
    <row r="76" spans="8:9">
      <c r="H76" s="10">
        <v>40390</v>
      </c>
      <c r="I76" s="8">
        <v>1069.5</v>
      </c>
    </row>
    <row r="77" spans="8:9">
      <c r="H77" s="10">
        <v>40421</v>
      </c>
      <c r="I77" s="8">
        <v>434.81818181818181</v>
      </c>
    </row>
    <row r="78" spans="8:9">
      <c r="H78" s="10">
        <v>40451</v>
      </c>
      <c r="I78" s="8">
        <v>465</v>
      </c>
    </row>
    <row r="79" spans="8:9">
      <c r="H79" s="10">
        <v>40482</v>
      </c>
      <c r="I79" s="8">
        <v>407.5</v>
      </c>
    </row>
    <row r="80" spans="8:9">
      <c r="H80" s="10">
        <v>40512</v>
      </c>
      <c r="I80" s="8">
        <v>442.27272727272725</v>
      </c>
    </row>
  </sheetData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B154" sqref="B154"/>
    </sheetView>
  </sheetViews>
  <sheetFormatPr baseColWidth="10" defaultRowHeight="15" x14ac:dyDescent="0"/>
  <cols>
    <col min="1" max="1" width="98.5" bestFit="1" customWidth="1"/>
    <col min="2" max="2" width="63.83203125" bestFit="1" customWidth="1"/>
    <col min="3" max="3" width="22.1640625" bestFit="1" customWidth="1"/>
    <col min="7" max="7" width="13" bestFit="1" customWidth="1"/>
  </cols>
  <sheetData>
    <row r="1" spans="1:8">
      <c r="A1" t="s">
        <v>99</v>
      </c>
      <c r="B1" t="s">
        <v>233</v>
      </c>
      <c r="C1" t="s">
        <v>100</v>
      </c>
      <c r="D1" t="s">
        <v>101</v>
      </c>
      <c r="E1" t="s">
        <v>102</v>
      </c>
      <c r="F1" t="s">
        <v>103</v>
      </c>
      <c r="G1" t="s">
        <v>150</v>
      </c>
      <c r="H1" s="14">
        <v>39202</v>
      </c>
    </row>
    <row r="2" spans="1:8">
      <c r="A2" s="1" t="s">
        <v>180</v>
      </c>
      <c r="B2" s="2" t="s">
        <v>193</v>
      </c>
      <c r="C2" t="s">
        <v>117</v>
      </c>
      <c r="D2">
        <v>445</v>
      </c>
      <c r="E2">
        <f>VALUE(LEFT(C2,5))</f>
        <v>2010</v>
      </c>
      <c r="F2" s="1">
        <f>VALUE(MID(C2,7,2))</f>
        <v>12</v>
      </c>
      <c r="G2">
        <f>IF(DATE(E2,F2,1)&lt;$H$1,0,1)</f>
        <v>0</v>
      </c>
    </row>
    <row r="3" spans="1:8">
      <c r="A3" s="1" t="s">
        <v>174</v>
      </c>
      <c r="B3" s="2" t="s">
        <v>193</v>
      </c>
      <c r="C3" t="s">
        <v>0</v>
      </c>
      <c r="D3">
        <v>310</v>
      </c>
      <c r="E3">
        <f>VALUE(LEFT(C3,5))</f>
        <v>2014</v>
      </c>
      <c r="F3">
        <f>VALUE(MID(C3,7,2))</f>
        <v>12</v>
      </c>
      <c r="G3">
        <f t="shared" ref="G3:G66" si="0">IF(DATE(E3,F3,1)&lt;$H$1,0,1)</f>
        <v>1</v>
      </c>
    </row>
    <row r="4" spans="1:8">
      <c r="A4" s="1" t="s">
        <v>160</v>
      </c>
      <c r="B4" s="2" t="s">
        <v>231</v>
      </c>
      <c r="C4" t="s">
        <v>22</v>
      </c>
      <c r="D4">
        <v>370</v>
      </c>
      <c r="E4">
        <f>VALUE(LEFT(C4,5))</f>
        <v>2014</v>
      </c>
      <c r="F4">
        <f>VALUE(MID(C4,7,2))</f>
        <v>11</v>
      </c>
      <c r="G4">
        <f t="shared" si="0"/>
        <v>1</v>
      </c>
    </row>
    <row r="5" spans="1:8">
      <c r="A5" s="1" t="s">
        <v>160</v>
      </c>
      <c r="B5" s="2" t="s">
        <v>231</v>
      </c>
      <c r="C5" t="s">
        <v>38</v>
      </c>
      <c r="D5">
        <v>445</v>
      </c>
      <c r="E5">
        <f>VALUE(LEFT(C5,5))</f>
        <v>2014</v>
      </c>
      <c r="F5">
        <f>VALUE(MID(C5,7,2))</f>
        <v>11</v>
      </c>
      <c r="G5">
        <f t="shared" si="0"/>
        <v>1</v>
      </c>
    </row>
    <row r="6" spans="1:8">
      <c r="A6" s="1" t="s">
        <v>160</v>
      </c>
      <c r="B6" s="2" t="s">
        <v>183</v>
      </c>
      <c r="C6" t="s">
        <v>129</v>
      </c>
      <c r="D6">
        <v>186</v>
      </c>
      <c r="E6">
        <f>VALUE(LEFT(C6,5))</f>
        <v>2010</v>
      </c>
      <c r="F6">
        <f>VALUE(MID(C6,7,2))</f>
        <v>8</v>
      </c>
      <c r="G6">
        <f t="shared" si="0"/>
        <v>0</v>
      </c>
    </row>
    <row r="7" spans="1:8">
      <c r="A7" s="1" t="s">
        <v>165</v>
      </c>
      <c r="B7" s="2" t="s">
        <v>183</v>
      </c>
      <c r="C7" t="s">
        <v>129</v>
      </c>
      <c r="D7">
        <v>746</v>
      </c>
      <c r="E7">
        <f>VALUE(LEFT(C7,5))</f>
        <v>2010</v>
      </c>
      <c r="F7">
        <f>VALUE(MID(C7,7,2))</f>
        <v>8</v>
      </c>
      <c r="G7">
        <f t="shared" si="0"/>
        <v>0</v>
      </c>
    </row>
    <row r="8" spans="1:8">
      <c r="A8" s="1" t="s">
        <v>174</v>
      </c>
      <c r="B8" s="2" t="s">
        <v>175</v>
      </c>
      <c r="C8" t="s">
        <v>135</v>
      </c>
      <c r="D8">
        <v>147</v>
      </c>
      <c r="E8">
        <f>VALUE(LEFT(C8,5))</f>
        <v>2010</v>
      </c>
      <c r="F8">
        <f>VALUE(MID(C8,7,2))</f>
        <v>7</v>
      </c>
      <c r="G8">
        <f t="shared" si="0"/>
        <v>0</v>
      </c>
    </row>
    <row r="9" spans="1:8">
      <c r="A9" s="1" t="s">
        <v>172</v>
      </c>
      <c r="B9" s="2" t="s">
        <v>173</v>
      </c>
      <c r="C9" t="s">
        <v>133</v>
      </c>
      <c r="D9">
        <v>231</v>
      </c>
      <c r="E9">
        <f>VALUE(LEFT(C9,5))</f>
        <v>2010</v>
      </c>
      <c r="F9">
        <f>VALUE(MID(C9,7,2))</f>
        <v>7</v>
      </c>
      <c r="G9">
        <f t="shared" si="0"/>
        <v>0</v>
      </c>
    </row>
    <row r="10" spans="1:8">
      <c r="A10" s="1" t="s">
        <v>211</v>
      </c>
      <c r="B10" s="2" t="s">
        <v>225</v>
      </c>
      <c r="C10" t="s">
        <v>33</v>
      </c>
      <c r="D10">
        <v>154</v>
      </c>
      <c r="E10">
        <f>VALUE(LEFT(C10,5))</f>
        <v>2014</v>
      </c>
      <c r="F10">
        <f>VALUE(MID(C10,7,2))</f>
        <v>7</v>
      </c>
      <c r="G10">
        <f t="shared" si="0"/>
        <v>1</v>
      </c>
    </row>
    <row r="11" spans="1:8">
      <c r="A11" s="1" t="s">
        <v>215</v>
      </c>
      <c r="B11" s="2" t="s">
        <v>216</v>
      </c>
      <c r="C11" t="s">
        <v>64</v>
      </c>
      <c r="D11">
        <v>1629</v>
      </c>
      <c r="E11">
        <f>VALUE(LEFT(C11,5))</f>
        <v>2013</v>
      </c>
      <c r="F11">
        <f>VALUE(MID(C11,7,2))</f>
        <v>11</v>
      </c>
      <c r="G11">
        <f t="shared" si="0"/>
        <v>1</v>
      </c>
    </row>
    <row r="12" spans="1:8">
      <c r="A12" s="1" t="s">
        <v>215</v>
      </c>
      <c r="B12" s="2" t="s">
        <v>216</v>
      </c>
      <c r="C12" t="s">
        <v>78</v>
      </c>
      <c r="D12">
        <v>1552</v>
      </c>
      <c r="E12">
        <f>VALUE(LEFT(C12,5))</f>
        <v>2013</v>
      </c>
      <c r="F12">
        <f>VALUE(MID(C12,7,2))</f>
        <v>11</v>
      </c>
      <c r="G12">
        <f t="shared" si="0"/>
        <v>1</v>
      </c>
    </row>
    <row r="13" spans="1:8">
      <c r="A13" s="1" t="s">
        <v>215</v>
      </c>
      <c r="B13" s="2" t="s">
        <v>216</v>
      </c>
      <c r="C13" t="s">
        <v>82</v>
      </c>
      <c r="D13">
        <v>1393</v>
      </c>
      <c r="E13">
        <f>VALUE(LEFT(C13,5))</f>
        <v>2013</v>
      </c>
      <c r="F13">
        <f>VALUE(MID(C13,7,2))</f>
        <v>11</v>
      </c>
      <c r="G13">
        <f t="shared" si="0"/>
        <v>1</v>
      </c>
    </row>
    <row r="14" spans="1:8">
      <c r="A14" s="1" t="s">
        <v>160</v>
      </c>
      <c r="B14" s="2" t="s">
        <v>161</v>
      </c>
      <c r="C14" t="s">
        <v>122</v>
      </c>
      <c r="D14">
        <v>938</v>
      </c>
      <c r="E14">
        <f>VALUE(LEFT(C14,5))</f>
        <v>2010</v>
      </c>
      <c r="F14">
        <f>VALUE(MID(C14,7,2))</f>
        <v>3</v>
      </c>
      <c r="G14">
        <f t="shared" si="0"/>
        <v>0</v>
      </c>
    </row>
    <row r="15" spans="1:8">
      <c r="A15" s="1" t="s">
        <v>165</v>
      </c>
      <c r="B15" s="2" t="s">
        <v>161</v>
      </c>
      <c r="C15" t="s">
        <v>149</v>
      </c>
      <c r="D15">
        <v>613</v>
      </c>
      <c r="E15">
        <f>VALUE(LEFT(C15,5))</f>
        <v>2010</v>
      </c>
      <c r="F15">
        <f>VALUE(MID(C15,7,2))</f>
        <v>4</v>
      </c>
      <c r="G15">
        <f t="shared" si="0"/>
        <v>0</v>
      </c>
    </row>
    <row r="16" spans="1:8">
      <c r="A16" s="1" t="s">
        <v>166</v>
      </c>
      <c r="B16" s="2" t="s">
        <v>194</v>
      </c>
      <c r="C16" t="s">
        <v>146</v>
      </c>
      <c r="D16">
        <v>114</v>
      </c>
      <c r="E16">
        <f>VALUE(LEFT(C16,5))</f>
        <v>2010</v>
      </c>
      <c r="F16">
        <f>VALUE(MID(C16,7,2))</f>
        <v>12</v>
      </c>
      <c r="G16">
        <f t="shared" si="0"/>
        <v>0</v>
      </c>
    </row>
    <row r="17" spans="1:7">
      <c r="A17" s="1" t="s">
        <v>195</v>
      </c>
      <c r="B17" s="2" t="s">
        <v>194</v>
      </c>
      <c r="C17" t="s">
        <v>51</v>
      </c>
      <c r="D17">
        <v>164</v>
      </c>
      <c r="E17">
        <f>VALUE(LEFT(C17,5))</f>
        <v>2013</v>
      </c>
      <c r="F17">
        <f>VALUE(MID(C17,7,2))</f>
        <v>2</v>
      </c>
      <c r="G17">
        <f t="shared" si="0"/>
        <v>1</v>
      </c>
    </row>
    <row r="18" spans="1:7">
      <c r="A18" s="1" t="s">
        <v>195</v>
      </c>
      <c r="B18" s="2" t="s">
        <v>194</v>
      </c>
      <c r="C18" t="s">
        <v>67</v>
      </c>
      <c r="D18">
        <v>272</v>
      </c>
      <c r="E18">
        <f>VALUE(LEFT(C18,5))</f>
        <v>2013</v>
      </c>
      <c r="F18">
        <f>VALUE(MID(C18,7,2))</f>
        <v>2</v>
      </c>
      <c r="G18">
        <f t="shared" si="0"/>
        <v>1</v>
      </c>
    </row>
    <row r="19" spans="1:7">
      <c r="A19" s="1" t="s">
        <v>195</v>
      </c>
      <c r="B19" s="2" t="s">
        <v>194</v>
      </c>
      <c r="C19" t="s">
        <v>89</v>
      </c>
      <c r="D19">
        <v>241</v>
      </c>
      <c r="E19">
        <f>VALUE(LEFT(C19,5))</f>
        <v>2013</v>
      </c>
      <c r="F19">
        <f>VALUE(MID(C19,7,2))</f>
        <v>7</v>
      </c>
      <c r="G19">
        <f t="shared" si="0"/>
        <v>1</v>
      </c>
    </row>
    <row r="20" spans="1:7">
      <c r="A20" s="1" t="s">
        <v>166</v>
      </c>
      <c r="B20" s="2" t="s">
        <v>167</v>
      </c>
      <c r="C20" t="s">
        <v>119</v>
      </c>
      <c r="D20">
        <v>218</v>
      </c>
      <c r="E20">
        <f>VALUE(LEFT(C20,5))</f>
        <v>2010</v>
      </c>
      <c r="F20">
        <f>VALUE(MID(C20,7,2))</f>
        <v>4</v>
      </c>
      <c r="G20">
        <f t="shared" si="0"/>
        <v>0</v>
      </c>
    </row>
    <row r="21" spans="1:7">
      <c r="A21" s="1" t="s">
        <v>166</v>
      </c>
      <c r="B21" s="2" t="s">
        <v>188</v>
      </c>
      <c r="C21" t="s">
        <v>131</v>
      </c>
      <c r="D21">
        <v>915</v>
      </c>
      <c r="E21">
        <f>VALUE(LEFT(C21,5))</f>
        <v>2010</v>
      </c>
      <c r="F21">
        <f>VALUE(MID(C21,7,2))</f>
        <v>10</v>
      </c>
      <c r="G21">
        <f t="shared" si="0"/>
        <v>0</v>
      </c>
    </row>
    <row r="22" spans="1:7">
      <c r="A22" s="1" t="s">
        <v>211</v>
      </c>
      <c r="B22" s="2" t="s">
        <v>188</v>
      </c>
      <c r="C22" t="s">
        <v>48</v>
      </c>
      <c r="D22">
        <v>459</v>
      </c>
      <c r="E22">
        <f>VALUE(LEFT(C22,5))</f>
        <v>2013</v>
      </c>
      <c r="F22">
        <f>VALUE(MID(C22,7,2))</f>
        <v>9</v>
      </c>
      <c r="G22">
        <f t="shared" si="0"/>
        <v>1</v>
      </c>
    </row>
    <row r="23" spans="1:7">
      <c r="A23" s="1" t="s">
        <v>199</v>
      </c>
      <c r="B23" s="2" t="s">
        <v>188</v>
      </c>
      <c r="C23" t="s">
        <v>68</v>
      </c>
      <c r="D23">
        <v>1115</v>
      </c>
      <c r="E23">
        <f>VALUE(LEFT(C23,5))</f>
        <v>2013</v>
      </c>
      <c r="F23">
        <f>VALUE(MID(C23,7,2))</f>
        <v>10</v>
      </c>
      <c r="G23">
        <f t="shared" si="0"/>
        <v>1</v>
      </c>
    </row>
    <row r="24" spans="1:7">
      <c r="A24" s="1" t="s">
        <v>206</v>
      </c>
      <c r="B24" s="2" t="s">
        <v>188</v>
      </c>
      <c r="C24" t="s">
        <v>91</v>
      </c>
      <c r="D24">
        <v>1089</v>
      </c>
      <c r="E24">
        <f>VALUE(LEFT(C24,5))</f>
        <v>2013</v>
      </c>
      <c r="F24">
        <f>VALUE(MID(C24,7,2))</f>
        <v>10</v>
      </c>
      <c r="G24">
        <f t="shared" si="0"/>
        <v>1</v>
      </c>
    </row>
    <row r="25" spans="1:7">
      <c r="A25" s="1" t="s">
        <v>153</v>
      </c>
      <c r="B25" s="2" t="s">
        <v>188</v>
      </c>
      <c r="C25" t="s">
        <v>16</v>
      </c>
      <c r="D25">
        <v>1023</v>
      </c>
      <c r="E25">
        <f>VALUE(LEFT(C25,5))</f>
        <v>2014</v>
      </c>
      <c r="F25">
        <f>VALUE(MID(C25,7,2))</f>
        <v>3</v>
      </c>
      <c r="G25">
        <f t="shared" si="0"/>
        <v>1</v>
      </c>
    </row>
    <row r="26" spans="1:7">
      <c r="A26" s="1" t="s">
        <v>153</v>
      </c>
      <c r="B26" s="2" t="s">
        <v>188</v>
      </c>
      <c r="C26" t="s">
        <v>30</v>
      </c>
      <c r="D26">
        <v>973</v>
      </c>
      <c r="E26">
        <f>VALUE(LEFT(C26,5))</f>
        <v>2014</v>
      </c>
      <c r="F26">
        <f>VALUE(MID(C26,7,2))</f>
        <v>3</v>
      </c>
      <c r="G26">
        <f t="shared" si="0"/>
        <v>1</v>
      </c>
    </row>
    <row r="27" spans="1:7">
      <c r="A27" s="1" t="s">
        <v>153</v>
      </c>
      <c r="B27" s="2" t="s">
        <v>188</v>
      </c>
      <c r="C27" t="s">
        <v>43</v>
      </c>
      <c r="D27">
        <v>730</v>
      </c>
      <c r="E27">
        <f>VALUE(LEFT(C27,5))</f>
        <v>2014</v>
      </c>
      <c r="F27">
        <f>VALUE(MID(C27,7,2))</f>
        <v>3</v>
      </c>
      <c r="G27">
        <f t="shared" si="0"/>
        <v>1</v>
      </c>
    </row>
    <row r="28" spans="1:7">
      <c r="A28" s="1" t="s">
        <v>153</v>
      </c>
      <c r="B28" s="2" t="s">
        <v>188</v>
      </c>
      <c r="C28" t="s">
        <v>9</v>
      </c>
      <c r="D28">
        <v>1254</v>
      </c>
      <c r="E28">
        <f>VALUE(LEFT(C28,5))</f>
        <v>2014</v>
      </c>
      <c r="F28">
        <f>VALUE(MID(C28,7,2))</f>
        <v>4</v>
      </c>
      <c r="G28">
        <f t="shared" si="0"/>
        <v>1</v>
      </c>
    </row>
    <row r="29" spans="1:7">
      <c r="A29" s="1" t="s">
        <v>153</v>
      </c>
      <c r="B29" s="2" t="s">
        <v>188</v>
      </c>
      <c r="C29" t="s">
        <v>20</v>
      </c>
      <c r="D29">
        <v>1299</v>
      </c>
      <c r="E29">
        <f>VALUE(LEFT(C29,5))</f>
        <v>2014</v>
      </c>
      <c r="F29">
        <f>VALUE(MID(C29,7,2))</f>
        <v>4</v>
      </c>
      <c r="G29">
        <f t="shared" si="0"/>
        <v>1</v>
      </c>
    </row>
    <row r="30" spans="1:7">
      <c r="A30" s="1" t="s">
        <v>153</v>
      </c>
      <c r="B30" s="2" t="s">
        <v>188</v>
      </c>
      <c r="C30" t="s">
        <v>25</v>
      </c>
      <c r="D30">
        <v>859</v>
      </c>
      <c r="E30">
        <f>VALUE(LEFT(C30,5))</f>
        <v>2014</v>
      </c>
      <c r="F30">
        <f>VALUE(MID(C30,7,2))</f>
        <v>4</v>
      </c>
      <c r="G30">
        <f t="shared" si="0"/>
        <v>1</v>
      </c>
    </row>
    <row r="31" spans="1:7">
      <c r="A31" s="1" t="s">
        <v>153</v>
      </c>
      <c r="B31" s="2" t="s">
        <v>188</v>
      </c>
      <c r="C31" t="s">
        <v>37</v>
      </c>
      <c r="D31">
        <v>700</v>
      </c>
      <c r="E31">
        <f>VALUE(LEFT(C31,5))</f>
        <v>2014</v>
      </c>
      <c r="F31">
        <f>VALUE(MID(C31,7,2))</f>
        <v>4</v>
      </c>
      <c r="G31">
        <f t="shared" si="0"/>
        <v>1</v>
      </c>
    </row>
    <row r="32" spans="1:7">
      <c r="A32" s="1" t="s">
        <v>201</v>
      </c>
      <c r="B32" s="2" t="s">
        <v>202</v>
      </c>
      <c r="C32" t="s">
        <v>94</v>
      </c>
      <c r="D32">
        <v>43</v>
      </c>
      <c r="E32">
        <f>VALUE(LEFT(C32,5))</f>
        <v>2013</v>
      </c>
      <c r="F32">
        <f>VALUE(MID(C32,7,2))</f>
        <v>5</v>
      </c>
      <c r="G32">
        <f t="shared" si="0"/>
        <v>1</v>
      </c>
    </row>
    <row r="33" spans="1:7">
      <c r="A33" s="1" t="s">
        <v>201</v>
      </c>
      <c r="B33" s="2" t="s">
        <v>202</v>
      </c>
      <c r="C33" t="s">
        <v>46</v>
      </c>
      <c r="D33">
        <v>62</v>
      </c>
      <c r="E33">
        <f>VALUE(LEFT(C33,5))</f>
        <v>2014</v>
      </c>
      <c r="F33">
        <f>VALUE(MID(C33,7,2))</f>
        <v>9</v>
      </c>
      <c r="G33">
        <f t="shared" si="0"/>
        <v>1</v>
      </c>
    </row>
    <row r="34" spans="1:7">
      <c r="A34" s="1" t="s">
        <v>203</v>
      </c>
      <c r="B34" s="2" t="s">
        <v>226</v>
      </c>
      <c r="C34" t="s">
        <v>10</v>
      </c>
      <c r="D34">
        <v>249</v>
      </c>
      <c r="E34">
        <f>VALUE(LEFT(C34,5))</f>
        <v>2014</v>
      </c>
      <c r="F34">
        <f>VALUE(MID(C34,7,2))</f>
        <v>8</v>
      </c>
      <c r="G34">
        <f t="shared" si="0"/>
        <v>1</v>
      </c>
    </row>
    <row r="35" spans="1:7">
      <c r="A35" s="1" t="s">
        <v>165</v>
      </c>
      <c r="B35" s="2" t="s">
        <v>197</v>
      </c>
      <c r="C35" t="s">
        <v>84</v>
      </c>
      <c r="D35">
        <v>224</v>
      </c>
      <c r="E35">
        <f>VALUE(LEFT(C35,5))</f>
        <v>2013</v>
      </c>
      <c r="F35">
        <f>VALUE(MID(C35,7,2))</f>
        <v>3</v>
      </c>
      <c r="G35">
        <f t="shared" si="0"/>
        <v>1</v>
      </c>
    </row>
    <row r="36" spans="1:7">
      <c r="A36" s="1" t="s">
        <v>206</v>
      </c>
      <c r="B36" s="2" t="s">
        <v>207</v>
      </c>
      <c r="C36" t="s">
        <v>59</v>
      </c>
      <c r="D36">
        <v>112</v>
      </c>
      <c r="E36">
        <f>VALUE(LEFT(C36,5))</f>
        <v>2013</v>
      </c>
      <c r="F36">
        <f>VALUE(MID(C36,7,2))</f>
        <v>8</v>
      </c>
      <c r="G36">
        <f t="shared" si="0"/>
        <v>1</v>
      </c>
    </row>
    <row r="37" spans="1:7">
      <c r="A37" s="1" t="s">
        <v>153</v>
      </c>
      <c r="B37" s="2" t="s">
        <v>154</v>
      </c>
      <c r="C37" t="s">
        <v>112</v>
      </c>
      <c r="D37">
        <v>54</v>
      </c>
      <c r="E37">
        <f>VALUE(LEFT(C37,5))</f>
        <v>2010</v>
      </c>
      <c r="F37" s="2">
        <f>VALUE(MID(C37,7,2))</f>
        <v>1</v>
      </c>
      <c r="G37">
        <f t="shared" si="0"/>
        <v>0</v>
      </c>
    </row>
    <row r="38" spans="1:7">
      <c r="A38" s="1" t="s">
        <v>153</v>
      </c>
      <c r="B38" s="2" t="s">
        <v>154</v>
      </c>
      <c r="C38" t="s">
        <v>115</v>
      </c>
      <c r="D38">
        <v>63</v>
      </c>
      <c r="E38">
        <f>VALUE(LEFT(C38,5))</f>
        <v>2010</v>
      </c>
      <c r="F38">
        <f>VALUE(MID(C38,7,2))</f>
        <v>1</v>
      </c>
      <c r="G38">
        <f t="shared" si="0"/>
        <v>0</v>
      </c>
    </row>
    <row r="39" spans="1:7">
      <c r="A39" s="1" t="s">
        <v>153</v>
      </c>
      <c r="B39" s="2" t="s">
        <v>154</v>
      </c>
      <c r="C39" t="s">
        <v>138</v>
      </c>
      <c r="D39">
        <v>80</v>
      </c>
      <c r="E39">
        <f>VALUE(LEFT(C39,5))</f>
        <v>2010</v>
      </c>
      <c r="F39">
        <f>VALUE(MID(C39,7,2))</f>
        <v>1</v>
      </c>
      <c r="G39">
        <f t="shared" si="0"/>
        <v>0</v>
      </c>
    </row>
    <row r="40" spans="1:7">
      <c r="A40" s="1" t="s">
        <v>184</v>
      </c>
      <c r="B40" s="2" t="s">
        <v>154</v>
      </c>
      <c r="C40" t="s">
        <v>113</v>
      </c>
      <c r="D40">
        <v>66</v>
      </c>
      <c r="E40">
        <f>VALUE(LEFT(C40,5))</f>
        <v>2010</v>
      </c>
      <c r="F40">
        <f>VALUE(MID(C40,7,2))</f>
        <v>9</v>
      </c>
      <c r="G40">
        <f t="shared" si="0"/>
        <v>0</v>
      </c>
    </row>
    <row r="41" spans="1:7">
      <c r="A41" s="1" t="s">
        <v>184</v>
      </c>
      <c r="B41" s="2" t="s">
        <v>154</v>
      </c>
      <c r="C41" t="s">
        <v>120</v>
      </c>
      <c r="D41">
        <v>44</v>
      </c>
      <c r="E41">
        <f>VALUE(LEFT(C41,5))</f>
        <v>2010</v>
      </c>
      <c r="F41">
        <f>VALUE(MID(C41,7,2))</f>
        <v>9</v>
      </c>
      <c r="G41">
        <f t="shared" si="0"/>
        <v>0</v>
      </c>
    </row>
    <row r="42" spans="1:7">
      <c r="A42" s="1" t="s">
        <v>211</v>
      </c>
      <c r="B42" s="2" t="s">
        <v>154</v>
      </c>
      <c r="C42" t="s">
        <v>3</v>
      </c>
      <c r="D42">
        <v>775</v>
      </c>
      <c r="E42">
        <f>VALUE(LEFT(C42,5))</f>
        <v>2014</v>
      </c>
      <c r="F42">
        <f>VALUE(MID(C42,7,2))</f>
        <v>9</v>
      </c>
      <c r="G42">
        <f t="shared" si="0"/>
        <v>1</v>
      </c>
    </row>
    <row r="43" spans="1:7">
      <c r="A43" s="1" t="s">
        <v>211</v>
      </c>
      <c r="B43" s="2" t="s">
        <v>154</v>
      </c>
      <c r="C43" t="s">
        <v>36</v>
      </c>
      <c r="D43">
        <v>615</v>
      </c>
      <c r="E43">
        <f>VALUE(LEFT(C43,5))</f>
        <v>2014</v>
      </c>
      <c r="F43">
        <f>VALUE(MID(C43,7,2))</f>
        <v>9</v>
      </c>
      <c r="G43">
        <f t="shared" si="0"/>
        <v>1</v>
      </c>
    </row>
    <row r="44" spans="1:7">
      <c r="A44" s="1" t="s">
        <v>160</v>
      </c>
      <c r="B44" s="2" t="s">
        <v>192</v>
      </c>
      <c r="C44" t="s">
        <v>130</v>
      </c>
      <c r="D44">
        <v>504</v>
      </c>
      <c r="E44">
        <f>VALUE(LEFT(C44,5))</f>
        <v>2010</v>
      </c>
      <c r="F44">
        <f>VALUE(MID(C44,7,2))</f>
        <v>11</v>
      </c>
      <c r="G44">
        <f t="shared" si="0"/>
        <v>0</v>
      </c>
    </row>
    <row r="45" spans="1:7">
      <c r="A45" s="1" t="s">
        <v>155</v>
      </c>
      <c r="B45" s="2" t="s">
        <v>192</v>
      </c>
      <c r="C45" t="s">
        <v>96</v>
      </c>
      <c r="D45">
        <v>669</v>
      </c>
      <c r="E45">
        <f>VALUE(LEFT(C45,5))</f>
        <v>2013</v>
      </c>
      <c r="F45">
        <f>VALUE(MID(C45,7,2))</f>
        <v>1</v>
      </c>
      <c r="G45">
        <f t="shared" si="0"/>
        <v>1</v>
      </c>
    </row>
    <row r="46" spans="1:7">
      <c r="A46" s="1" t="s">
        <v>210</v>
      </c>
      <c r="B46" s="2" t="s">
        <v>192</v>
      </c>
      <c r="C46" t="s">
        <v>80</v>
      </c>
      <c r="D46">
        <v>737</v>
      </c>
      <c r="E46">
        <f>VALUE(LEFT(C46,5))</f>
        <v>2013</v>
      </c>
      <c r="F46">
        <f>VALUE(MID(C46,7,2))</f>
        <v>8</v>
      </c>
      <c r="G46">
        <f t="shared" si="0"/>
        <v>1</v>
      </c>
    </row>
    <row r="47" spans="1:7">
      <c r="A47" s="1" t="s">
        <v>166</v>
      </c>
      <c r="B47" s="2" t="s">
        <v>213</v>
      </c>
      <c r="C47" t="s">
        <v>71</v>
      </c>
      <c r="D47">
        <v>43</v>
      </c>
      <c r="E47">
        <f>VALUE(LEFT(C47,5))</f>
        <v>2013</v>
      </c>
      <c r="F47">
        <f>VALUE(MID(C47,7,2))</f>
        <v>10</v>
      </c>
      <c r="G47">
        <f t="shared" si="0"/>
        <v>1</v>
      </c>
    </row>
    <row r="48" spans="1:7">
      <c r="A48" s="1" t="s">
        <v>217</v>
      </c>
      <c r="B48" s="2" t="s">
        <v>213</v>
      </c>
      <c r="C48" t="s">
        <v>83</v>
      </c>
      <c r="D48">
        <v>24</v>
      </c>
      <c r="E48">
        <f>VALUE(LEFT(C48,5))</f>
        <v>2013</v>
      </c>
      <c r="F48">
        <f>VALUE(MID(C48,7,2))</f>
        <v>11</v>
      </c>
      <c r="G48">
        <f t="shared" si="0"/>
        <v>1</v>
      </c>
    </row>
    <row r="49" spans="1:7">
      <c r="A49" s="1" t="s">
        <v>190</v>
      </c>
      <c r="B49" s="2" t="s">
        <v>191</v>
      </c>
      <c r="C49" t="s">
        <v>125</v>
      </c>
      <c r="D49">
        <v>373</v>
      </c>
      <c r="E49">
        <f>VALUE(LEFT(C49,5))</f>
        <v>2010</v>
      </c>
      <c r="F49">
        <f>VALUE(MID(C49,7,2))</f>
        <v>11</v>
      </c>
      <c r="G49">
        <f t="shared" si="0"/>
        <v>0</v>
      </c>
    </row>
    <row r="50" spans="1:7">
      <c r="A50" s="1" t="s">
        <v>163</v>
      </c>
      <c r="B50" s="2" t="s">
        <v>164</v>
      </c>
      <c r="C50" t="s">
        <v>145</v>
      </c>
      <c r="D50">
        <v>146</v>
      </c>
      <c r="E50">
        <f>VALUE(LEFT(C50,5))</f>
        <v>2010</v>
      </c>
      <c r="F50">
        <f>VALUE(MID(C50,7,2))</f>
        <v>3</v>
      </c>
      <c r="G50">
        <f t="shared" si="0"/>
        <v>0</v>
      </c>
    </row>
    <row r="51" spans="1:7">
      <c r="A51" s="1" t="s">
        <v>169</v>
      </c>
      <c r="B51" s="2" t="s">
        <v>170</v>
      </c>
      <c r="C51" t="s">
        <v>114</v>
      </c>
      <c r="D51">
        <v>596</v>
      </c>
      <c r="E51">
        <f>VALUE(LEFT(C51,5))</f>
        <v>2010</v>
      </c>
      <c r="F51">
        <f>VALUE(MID(C51,7,2))</f>
        <v>6</v>
      </c>
      <c r="G51">
        <f t="shared" si="0"/>
        <v>0</v>
      </c>
    </row>
    <row r="52" spans="1:7">
      <c r="A52" s="1" t="s">
        <v>185</v>
      </c>
      <c r="B52" s="2" t="s">
        <v>170</v>
      </c>
      <c r="C52" t="s">
        <v>142</v>
      </c>
      <c r="D52">
        <v>616</v>
      </c>
      <c r="E52">
        <f>VALUE(LEFT(C52,5))</f>
        <v>2010</v>
      </c>
      <c r="F52">
        <f>VALUE(MID(C52,7,2))</f>
        <v>9</v>
      </c>
      <c r="G52">
        <f t="shared" si="0"/>
        <v>0</v>
      </c>
    </row>
    <row r="53" spans="1:7">
      <c r="A53" s="1" t="s">
        <v>208</v>
      </c>
      <c r="B53" s="2" t="s">
        <v>209</v>
      </c>
      <c r="C53" t="s">
        <v>69</v>
      </c>
      <c r="D53">
        <v>213</v>
      </c>
      <c r="E53">
        <f>VALUE(LEFT(C53,5))</f>
        <v>2013</v>
      </c>
      <c r="F53">
        <f>VALUE(MID(C53,7,2))</f>
        <v>8</v>
      </c>
      <c r="G53">
        <f t="shared" si="0"/>
        <v>1</v>
      </c>
    </row>
    <row r="54" spans="1:7">
      <c r="A54" s="1" t="s">
        <v>180</v>
      </c>
      <c r="B54" s="2" t="s">
        <v>181</v>
      </c>
      <c r="C54" t="s">
        <v>123</v>
      </c>
      <c r="D54">
        <v>440</v>
      </c>
      <c r="E54">
        <f>VALUE(LEFT(C54,5))</f>
        <v>2010</v>
      </c>
      <c r="F54">
        <f>VALUE(MID(C54,7,2))</f>
        <v>8</v>
      </c>
      <c r="G54">
        <f t="shared" si="0"/>
        <v>0</v>
      </c>
    </row>
    <row r="55" spans="1:7">
      <c r="A55" s="1" t="s">
        <v>199</v>
      </c>
      <c r="B55" s="2" t="s">
        <v>200</v>
      </c>
      <c r="C55" t="s">
        <v>75</v>
      </c>
      <c r="D55">
        <v>747</v>
      </c>
      <c r="E55">
        <f>VALUE(LEFT(C55,5))</f>
        <v>2013</v>
      </c>
      <c r="F55">
        <f>VALUE(MID(C55,7,2))</f>
        <v>4</v>
      </c>
      <c r="G55">
        <f t="shared" si="0"/>
        <v>1</v>
      </c>
    </row>
    <row r="56" spans="1:7">
      <c r="A56" s="1" t="s">
        <v>215</v>
      </c>
      <c r="B56" s="2" t="s">
        <v>200</v>
      </c>
      <c r="C56" t="s">
        <v>17</v>
      </c>
      <c r="D56">
        <v>625</v>
      </c>
      <c r="E56">
        <f>VALUE(LEFT(C56,5))</f>
        <v>2014</v>
      </c>
      <c r="F56">
        <f>VALUE(MID(C56,7,2))</f>
        <v>5</v>
      </c>
      <c r="G56">
        <f t="shared" si="0"/>
        <v>1</v>
      </c>
    </row>
    <row r="57" spans="1:7">
      <c r="A57" s="2" t="s">
        <v>219</v>
      </c>
      <c r="B57" s="2" t="s">
        <v>200</v>
      </c>
      <c r="C57" t="s">
        <v>34</v>
      </c>
      <c r="D57">
        <v>621</v>
      </c>
      <c r="E57">
        <f>VALUE(LEFT(C57,5))</f>
        <v>2014</v>
      </c>
      <c r="F57">
        <f>VALUE(MID(C57,7,2))</f>
        <v>7</v>
      </c>
      <c r="G57">
        <f t="shared" si="0"/>
        <v>1</v>
      </c>
    </row>
    <row r="58" spans="1:7">
      <c r="A58" s="2" t="s">
        <v>169</v>
      </c>
      <c r="B58" s="2" t="s">
        <v>200</v>
      </c>
      <c r="C58" t="s">
        <v>13</v>
      </c>
      <c r="D58">
        <v>676</v>
      </c>
      <c r="E58">
        <f>VALUE(LEFT(C58,5))</f>
        <v>2014</v>
      </c>
      <c r="F58">
        <f>VALUE(MID(C58,7,2))</f>
        <v>9</v>
      </c>
      <c r="G58">
        <f t="shared" si="0"/>
        <v>1</v>
      </c>
    </row>
    <row r="59" spans="1:7">
      <c r="A59" s="2" t="s">
        <v>229</v>
      </c>
      <c r="B59" s="2" t="s">
        <v>200</v>
      </c>
      <c r="C59" t="s">
        <v>97</v>
      </c>
      <c r="D59">
        <v>688</v>
      </c>
      <c r="E59">
        <f>VALUE(LEFT(C59,5))</f>
        <v>2014</v>
      </c>
      <c r="F59">
        <f>VALUE(MID(C59,7,2))</f>
        <v>9</v>
      </c>
      <c r="G59">
        <f t="shared" si="0"/>
        <v>1</v>
      </c>
    </row>
    <row r="60" spans="1:7">
      <c r="A60" s="2" t="s">
        <v>179</v>
      </c>
      <c r="B60" s="2" t="s">
        <v>189</v>
      </c>
      <c r="C60" t="s">
        <v>124</v>
      </c>
      <c r="D60">
        <v>812</v>
      </c>
      <c r="E60">
        <f>VALUE(LEFT(C60,5))</f>
        <v>2010</v>
      </c>
      <c r="F60">
        <f>VALUE(MID(C60,7,2))</f>
        <v>11</v>
      </c>
      <c r="G60">
        <f t="shared" si="0"/>
        <v>0</v>
      </c>
    </row>
    <row r="61" spans="1:7">
      <c r="A61" s="2" t="s">
        <v>157</v>
      </c>
      <c r="B61" s="2" t="s">
        <v>158</v>
      </c>
      <c r="C61" t="s">
        <v>132</v>
      </c>
      <c r="D61">
        <v>607</v>
      </c>
      <c r="E61">
        <f>VALUE(LEFT(C61,5))</f>
        <v>2010</v>
      </c>
      <c r="F61">
        <f>VALUE(MID(C61,7,2))</f>
        <v>2</v>
      </c>
      <c r="G61">
        <f t="shared" si="0"/>
        <v>0</v>
      </c>
    </row>
    <row r="62" spans="1:7">
      <c r="A62" s="2" t="s">
        <v>159</v>
      </c>
      <c r="B62" s="2" t="s">
        <v>158</v>
      </c>
      <c r="C62" t="s">
        <v>132</v>
      </c>
      <c r="D62">
        <v>867</v>
      </c>
      <c r="E62">
        <f>VALUE(LEFT(C62,5))</f>
        <v>2010</v>
      </c>
      <c r="F62">
        <f>VALUE(MID(C62,7,2))</f>
        <v>2</v>
      </c>
      <c r="G62">
        <f t="shared" si="0"/>
        <v>0</v>
      </c>
    </row>
    <row r="63" spans="1:7">
      <c r="A63" s="2" t="s">
        <v>162</v>
      </c>
      <c r="B63" s="2" t="s">
        <v>158</v>
      </c>
      <c r="C63" t="s">
        <v>140</v>
      </c>
      <c r="D63">
        <v>1583</v>
      </c>
      <c r="E63">
        <f>VALUE(LEFT(C63,5))</f>
        <v>2010</v>
      </c>
      <c r="F63">
        <f>VALUE(MID(C63,7,2))</f>
        <v>3</v>
      </c>
      <c r="G63">
        <f t="shared" si="0"/>
        <v>0</v>
      </c>
    </row>
    <row r="64" spans="1:7">
      <c r="A64" s="2" t="s">
        <v>153</v>
      </c>
      <c r="B64" s="2" t="s">
        <v>158</v>
      </c>
      <c r="C64" t="s">
        <v>116</v>
      </c>
      <c r="D64">
        <v>1405</v>
      </c>
      <c r="E64">
        <f>VALUE(LEFT(C64,5))</f>
        <v>2010</v>
      </c>
      <c r="F64">
        <f>VALUE(MID(C64,7,2))</f>
        <v>7</v>
      </c>
      <c r="G64">
        <f t="shared" si="0"/>
        <v>0</v>
      </c>
    </row>
    <row r="65" spans="1:7">
      <c r="A65" s="2" t="s">
        <v>153</v>
      </c>
      <c r="B65" s="2" t="s">
        <v>158</v>
      </c>
      <c r="C65" t="s">
        <v>141</v>
      </c>
      <c r="D65">
        <v>1807</v>
      </c>
      <c r="E65">
        <f>VALUE(LEFT(C65,5))</f>
        <v>2010</v>
      </c>
      <c r="F65">
        <f>VALUE(MID(C65,7,2))</f>
        <v>7</v>
      </c>
      <c r="G65">
        <f t="shared" si="0"/>
        <v>0</v>
      </c>
    </row>
    <row r="66" spans="1:7">
      <c r="A66" s="2" t="s">
        <v>153</v>
      </c>
      <c r="B66" s="2" t="s">
        <v>158</v>
      </c>
      <c r="C66" t="s">
        <v>144</v>
      </c>
      <c r="D66">
        <v>1253</v>
      </c>
      <c r="E66">
        <f>VALUE(LEFT(C66,5))</f>
        <v>2010</v>
      </c>
      <c r="F66">
        <f>VALUE(MID(C66,7,2))</f>
        <v>7</v>
      </c>
      <c r="G66">
        <f t="shared" si="0"/>
        <v>0</v>
      </c>
    </row>
    <row r="67" spans="1:7">
      <c r="A67" s="2" t="s">
        <v>179</v>
      </c>
      <c r="B67" s="2" t="s">
        <v>158</v>
      </c>
      <c r="C67" t="s">
        <v>111</v>
      </c>
      <c r="D67">
        <v>677</v>
      </c>
      <c r="E67">
        <f>VALUE(LEFT(C67,5))</f>
        <v>2010</v>
      </c>
      <c r="F67">
        <f>VALUE(MID(C67,7,2))</f>
        <v>8</v>
      </c>
      <c r="G67">
        <f t="shared" ref="G67:G130" si="1">IF(DATE(E67,F67,1)&lt;$H$1,0,1)</f>
        <v>0</v>
      </c>
    </row>
    <row r="68" spans="1:7">
      <c r="A68" s="2" t="s">
        <v>163</v>
      </c>
      <c r="B68" s="2" t="s">
        <v>158</v>
      </c>
      <c r="C68" t="s">
        <v>118</v>
      </c>
      <c r="D68">
        <v>1398</v>
      </c>
      <c r="E68">
        <f>VALUE(LEFT(C68,5))</f>
        <v>2010</v>
      </c>
      <c r="F68">
        <f>VALUE(MID(C68,7,2))</f>
        <v>8</v>
      </c>
      <c r="G68">
        <f t="shared" si="1"/>
        <v>0</v>
      </c>
    </row>
    <row r="69" spans="1:7">
      <c r="A69" s="2" t="s">
        <v>182</v>
      </c>
      <c r="B69" s="2" t="s">
        <v>158</v>
      </c>
      <c r="C69" t="s">
        <v>111</v>
      </c>
      <c r="D69">
        <v>874</v>
      </c>
      <c r="E69">
        <f>VALUE(LEFT(C69,5))</f>
        <v>2010</v>
      </c>
      <c r="F69">
        <f>VALUE(MID(C69,7,2))</f>
        <v>8</v>
      </c>
      <c r="G69">
        <f t="shared" si="1"/>
        <v>0</v>
      </c>
    </row>
    <row r="70" spans="1:7">
      <c r="A70" s="2" t="s">
        <v>172</v>
      </c>
      <c r="B70" s="2" t="s">
        <v>158</v>
      </c>
      <c r="C70" t="s">
        <v>117</v>
      </c>
      <c r="D70">
        <v>243</v>
      </c>
      <c r="E70">
        <f>VALUE(LEFT(C70,5))</f>
        <v>2010</v>
      </c>
      <c r="F70">
        <f>VALUE(MID(C70,7,2))</f>
        <v>12</v>
      </c>
      <c r="G70">
        <f t="shared" si="1"/>
        <v>0</v>
      </c>
    </row>
    <row r="71" spans="1:7">
      <c r="A71" s="2" t="s">
        <v>163</v>
      </c>
      <c r="B71" s="2" t="s">
        <v>158</v>
      </c>
      <c r="C71" t="s">
        <v>117</v>
      </c>
      <c r="D71">
        <v>538</v>
      </c>
      <c r="E71">
        <f>VALUE(LEFT(C71,5))</f>
        <v>2010</v>
      </c>
      <c r="F71">
        <f>VALUE(MID(C71,7,2))</f>
        <v>12</v>
      </c>
      <c r="G71">
        <f t="shared" si="1"/>
        <v>0</v>
      </c>
    </row>
    <row r="72" spans="1:7">
      <c r="A72" s="2" t="s">
        <v>155</v>
      </c>
      <c r="B72" s="2" t="s">
        <v>158</v>
      </c>
      <c r="C72" t="s">
        <v>117</v>
      </c>
      <c r="D72">
        <v>575</v>
      </c>
      <c r="E72">
        <f>VALUE(LEFT(C72,5))</f>
        <v>2010</v>
      </c>
      <c r="F72">
        <f>VALUE(MID(C72,7,2))</f>
        <v>12</v>
      </c>
      <c r="G72">
        <f t="shared" si="1"/>
        <v>0</v>
      </c>
    </row>
    <row r="73" spans="1:7">
      <c r="A73" s="2" t="s">
        <v>190</v>
      </c>
      <c r="B73" s="2" t="s">
        <v>158</v>
      </c>
      <c r="C73" t="s">
        <v>128</v>
      </c>
      <c r="D73">
        <v>1536</v>
      </c>
      <c r="E73">
        <f>VALUE(LEFT(C73,5))</f>
        <v>2010</v>
      </c>
      <c r="F73">
        <f>VALUE(MID(C73,7,2))</f>
        <v>12</v>
      </c>
      <c r="G73">
        <f t="shared" si="1"/>
        <v>0</v>
      </c>
    </row>
    <row r="74" spans="1:7">
      <c r="A74" s="2" t="s">
        <v>190</v>
      </c>
      <c r="B74" s="2" t="s">
        <v>158</v>
      </c>
      <c r="C74" t="s">
        <v>134</v>
      </c>
      <c r="D74">
        <v>1275</v>
      </c>
      <c r="E74">
        <f>VALUE(LEFT(C74,5))</f>
        <v>2010</v>
      </c>
      <c r="F74">
        <f>VALUE(MID(C74,7,2))</f>
        <v>12</v>
      </c>
      <c r="G74">
        <f t="shared" si="1"/>
        <v>0</v>
      </c>
    </row>
    <row r="75" spans="1:7">
      <c r="A75" s="2" t="s">
        <v>174</v>
      </c>
      <c r="B75" s="2" t="s">
        <v>158</v>
      </c>
      <c r="C75" t="s">
        <v>79</v>
      </c>
      <c r="D75">
        <v>1798</v>
      </c>
      <c r="E75">
        <f>VALUE(LEFT(C75,5))</f>
        <v>2013</v>
      </c>
      <c r="F75">
        <f>VALUE(MID(C75,7,2))</f>
        <v>2</v>
      </c>
      <c r="G75">
        <f t="shared" si="1"/>
        <v>1</v>
      </c>
    </row>
    <row r="76" spans="1:7">
      <c r="A76" s="2" t="s">
        <v>153</v>
      </c>
      <c r="B76" s="2" t="s">
        <v>158</v>
      </c>
      <c r="C76" t="s">
        <v>81</v>
      </c>
      <c r="D76">
        <v>1867</v>
      </c>
      <c r="E76">
        <f>VALUE(LEFT(C76,5))</f>
        <v>2013</v>
      </c>
      <c r="F76">
        <f>VALUE(MID(C76,7,2))</f>
        <v>2</v>
      </c>
      <c r="G76">
        <f t="shared" si="1"/>
        <v>1</v>
      </c>
    </row>
    <row r="77" spans="1:7">
      <c r="A77" s="2" t="s">
        <v>153</v>
      </c>
      <c r="B77" s="2" t="s">
        <v>158</v>
      </c>
      <c r="C77" t="s">
        <v>95</v>
      </c>
      <c r="D77">
        <v>1620</v>
      </c>
      <c r="E77">
        <f>VALUE(LEFT(C77,5))</f>
        <v>2013</v>
      </c>
      <c r="F77">
        <f>VALUE(MID(C77,7,2))</f>
        <v>2</v>
      </c>
      <c r="G77">
        <f t="shared" si="1"/>
        <v>1</v>
      </c>
    </row>
    <row r="78" spans="1:7">
      <c r="A78" s="2" t="s">
        <v>198</v>
      </c>
      <c r="B78" s="2" t="s">
        <v>158</v>
      </c>
      <c r="C78" t="s">
        <v>88</v>
      </c>
      <c r="D78">
        <v>1898</v>
      </c>
      <c r="E78">
        <f>VALUE(LEFT(C78,5))</f>
        <v>2013</v>
      </c>
      <c r="F78">
        <f>VALUE(MID(C78,7,2))</f>
        <v>3</v>
      </c>
      <c r="G78">
        <f t="shared" si="1"/>
        <v>1</v>
      </c>
    </row>
    <row r="79" spans="1:7">
      <c r="A79" s="2" t="s">
        <v>162</v>
      </c>
      <c r="B79" s="2" t="s">
        <v>158</v>
      </c>
      <c r="C79" t="s">
        <v>72</v>
      </c>
      <c r="D79">
        <v>1580</v>
      </c>
      <c r="E79">
        <f>VALUE(LEFT(C79,5))</f>
        <v>2013</v>
      </c>
      <c r="F79">
        <f>VALUE(MID(C79,7,2))</f>
        <v>4</v>
      </c>
      <c r="G79">
        <f t="shared" si="1"/>
        <v>1</v>
      </c>
    </row>
    <row r="80" spans="1:7">
      <c r="A80" s="2" t="s">
        <v>214</v>
      </c>
      <c r="B80" s="2" t="s">
        <v>158</v>
      </c>
      <c r="C80" t="s">
        <v>61</v>
      </c>
      <c r="D80">
        <v>2287</v>
      </c>
      <c r="E80">
        <f>VALUE(LEFT(C80,5))</f>
        <v>2013</v>
      </c>
      <c r="F80">
        <f>VALUE(MID(C80,7,2))</f>
        <v>11</v>
      </c>
      <c r="G80">
        <f t="shared" si="1"/>
        <v>1</v>
      </c>
    </row>
    <row r="81" spans="1:7">
      <c r="A81" s="2" t="s">
        <v>214</v>
      </c>
      <c r="B81" s="2" t="s">
        <v>158</v>
      </c>
      <c r="C81" t="s">
        <v>87</v>
      </c>
      <c r="D81">
        <v>1686</v>
      </c>
      <c r="E81">
        <f>VALUE(LEFT(C81,5))</f>
        <v>2013</v>
      </c>
      <c r="F81">
        <f>VALUE(MID(C81,7,2))</f>
        <v>11</v>
      </c>
      <c r="G81">
        <f t="shared" si="1"/>
        <v>1</v>
      </c>
    </row>
    <row r="82" spans="1:7">
      <c r="A82" s="2" t="s">
        <v>169</v>
      </c>
      <c r="B82" s="2" t="s">
        <v>158</v>
      </c>
      <c r="C82" t="s">
        <v>53</v>
      </c>
      <c r="D82">
        <v>446</v>
      </c>
      <c r="E82">
        <f>VALUE(LEFT(C82,5))</f>
        <v>2013</v>
      </c>
      <c r="F82">
        <f>VALUE(MID(C82,7,2))</f>
        <v>12</v>
      </c>
      <c r="G82">
        <f t="shared" si="1"/>
        <v>1</v>
      </c>
    </row>
    <row r="83" spans="1:7">
      <c r="A83" s="2" t="s">
        <v>171</v>
      </c>
      <c r="B83" s="2" t="s">
        <v>158</v>
      </c>
      <c r="C83" t="s">
        <v>53</v>
      </c>
      <c r="D83">
        <v>84</v>
      </c>
      <c r="E83">
        <f>VALUE(LEFT(C83,5))</f>
        <v>2013</v>
      </c>
      <c r="F83">
        <f>VALUE(MID(C83,7,2))</f>
        <v>12</v>
      </c>
      <c r="G83">
        <f t="shared" si="1"/>
        <v>1</v>
      </c>
    </row>
    <row r="84" spans="1:7">
      <c r="A84" s="2" t="s">
        <v>172</v>
      </c>
      <c r="B84" s="2" t="s">
        <v>158</v>
      </c>
      <c r="C84" t="s">
        <v>53</v>
      </c>
      <c r="D84">
        <v>15</v>
      </c>
      <c r="E84">
        <f>VALUE(LEFT(C84,5))</f>
        <v>2013</v>
      </c>
      <c r="F84">
        <f>VALUE(MID(C84,7,2))</f>
        <v>12</v>
      </c>
      <c r="G84">
        <f t="shared" si="1"/>
        <v>1</v>
      </c>
    </row>
    <row r="85" spans="1:7">
      <c r="A85" s="2" t="s">
        <v>210</v>
      </c>
      <c r="B85" s="2" t="s">
        <v>158</v>
      </c>
      <c r="C85" t="s">
        <v>53</v>
      </c>
      <c r="D85">
        <v>303</v>
      </c>
      <c r="E85">
        <f>VALUE(LEFT(C85,5))</f>
        <v>2013</v>
      </c>
      <c r="F85">
        <f>VALUE(MID(C85,7,2))</f>
        <v>12</v>
      </c>
      <c r="G85">
        <f t="shared" si="1"/>
        <v>1</v>
      </c>
    </row>
    <row r="86" spans="1:7">
      <c r="A86" s="2" t="s">
        <v>215</v>
      </c>
      <c r="B86" s="2" t="s">
        <v>158</v>
      </c>
      <c r="C86" t="s">
        <v>53</v>
      </c>
      <c r="D86">
        <v>390</v>
      </c>
      <c r="E86">
        <f>VALUE(LEFT(C86,5))</f>
        <v>2013</v>
      </c>
      <c r="F86">
        <f>VALUE(MID(C86,7,2))</f>
        <v>12</v>
      </c>
      <c r="G86">
        <f t="shared" si="1"/>
        <v>1</v>
      </c>
    </row>
    <row r="87" spans="1:7">
      <c r="A87" s="2" t="s">
        <v>219</v>
      </c>
      <c r="B87" s="2" t="s">
        <v>158</v>
      </c>
      <c r="C87" t="s">
        <v>1</v>
      </c>
      <c r="D87">
        <v>1801</v>
      </c>
      <c r="E87">
        <f>VALUE(LEFT(C87,5))</f>
        <v>2014</v>
      </c>
      <c r="F87">
        <f>VALUE(MID(C87,7,2))</f>
        <v>2</v>
      </c>
      <c r="G87">
        <f t="shared" si="1"/>
        <v>1</v>
      </c>
    </row>
    <row r="88" spans="1:7">
      <c r="A88" s="2" t="s">
        <v>219</v>
      </c>
      <c r="B88" s="2" t="s">
        <v>158</v>
      </c>
      <c r="C88" t="s">
        <v>23</v>
      </c>
      <c r="D88">
        <v>1639</v>
      </c>
      <c r="E88">
        <f>VALUE(LEFT(C88,5))</f>
        <v>2014</v>
      </c>
      <c r="F88">
        <f>VALUE(MID(C88,7,2))</f>
        <v>2</v>
      </c>
      <c r="G88">
        <f t="shared" si="1"/>
        <v>1</v>
      </c>
    </row>
    <row r="89" spans="1:7">
      <c r="A89" s="2" t="s">
        <v>219</v>
      </c>
      <c r="B89" s="2" t="s">
        <v>158</v>
      </c>
      <c r="C89" t="s">
        <v>29</v>
      </c>
      <c r="D89">
        <v>1592</v>
      </c>
      <c r="E89">
        <f>VALUE(LEFT(C89,5))</f>
        <v>2014</v>
      </c>
      <c r="F89">
        <f>VALUE(MID(C89,7,2))</f>
        <v>2</v>
      </c>
      <c r="G89">
        <f t="shared" si="1"/>
        <v>1</v>
      </c>
    </row>
    <row r="90" spans="1:7">
      <c r="A90" s="2" t="s">
        <v>172</v>
      </c>
      <c r="B90" s="2" t="s">
        <v>158</v>
      </c>
      <c r="C90" t="s">
        <v>39</v>
      </c>
      <c r="D90">
        <v>1300</v>
      </c>
      <c r="E90">
        <f>VALUE(LEFT(C90,5))</f>
        <v>2014</v>
      </c>
      <c r="F90">
        <f>VALUE(MID(C90,7,2))</f>
        <v>2</v>
      </c>
      <c r="G90">
        <f t="shared" si="1"/>
        <v>1</v>
      </c>
    </row>
    <row r="91" spans="1:7">
      <c r="A91" s="2" t="s">
        <v>153</v>
      </c>
      <c r="B91" s="2" t="s">
        <v>158</v>
      </c>
      <c r="C91" t="s">
        <v>24</v>
      </c>
      <c r="D91">
        <v>1203</v>
      </c>
      <c r="E91">
        <f>VALUE(LEFT(C91,5))</f>
        <v>2014</v>
      </c>
      <c r="F91">
        <f>VALUE(MID(C91,7,2))</f>
        <v>5</v>
      </c>
      <c r="G91">
        <f t="shared" si="1"/>
        <v>1</v>
      </c>
    </row>
    <row r="92" spans="1:7">
      <c r="A92" s="2" t="s">
        <v>217</v>
      </c>
      <c r="B92" s="2" t="s">
        <v>158</v>
      </c>
      <c r="C92" t="s">
        <v>2</v>
      </c>
      <c r="D92">
        <v>1305</v>
      </c>
      <c r="E92">
        <f>VALUE(LEFT(C92,5))</f>
        <v>2014</v>
      </c>
      <c r="F92">
        <f>VALUE(MID(C92,7,2))</f>
        <v>7</v>
      </c>
      <c r="G92">
        <f t="shared" si="1"/>
        <v>1</v>
      </c>
    </row>
    <row r="93" spans="1:7">
      <c r="A93" s="2" t="s">
        <v>180</v>
      </c>
      <c r="B93" s="2" t="s">
        <v>158</v>
      </c>
      <c r="C93" t="s">
        <v>15</v>
      </c>
      <c r="D93">
        <v>1479</v>
      </c>
      <c r="E93">
        <f>VALUE(LEFT(C93,5))</f>
        <v>2014</v>
      </c>
      <c r="F93">
        <f>VALUE(MID(C93,7,2))</f>
        <v>7</v>
      </c>
      <c r="G93">
        <f t="shared" si="1"/>
        <v>1</v>
      </c>
    </row>
    <row r="94" spans="1:7">
      <c r="A94" s="2" t="s">
        <v>217</v>
      </c>
      <c r="B94" s="2" t="s">
        <v>158</v>
      </c>
      <c r="C94" t="s">
        <v>31</v>
      </c>
      <c r="D94">
        <v>1392</v>
      </c>
      <c r="E94">
        <f>VALUE(LEFT(C94,5))</f>
        <v>2014</v>
      </c>
      <c r="F94">
        <f>VALUE(MID(C94,7,2))</f>
        <v>7</v>
      </c>
      <c r="G94">
        <f t="shared" si="1"/>
        <v>1</v>
      </c>
    </row>
    <row r="95" spans="1:7">
      <c r="A95" s="2" t="s">
        <v>227</v>
      </c>
      <c r="B95" s="2" t="s">
        <v>158</v>
      </c>
      <c r="C95" t="s">
        <v>19</v>
      </c>
      <c r="D95">
        <v>1890</v>
      </c>
      <c r="E95">
        <f>VALUE(LEFT(C95,5))</f>
        <v>2014</v>
      </c>
      <c r="F95">
        <f>VALUE(MID(C95,7,2))</f>
        <v>8</v>
      </c>
      <c r="G95">
        <f t="shared" si="1"/>
        <v>1</v>
      </c>
    </row>
    <row r="96" spans="1:7">
      <c r="A96" s="2" t="s">
        <v>169</v>
      </c>
      <c r="B96" s="2" t="s">
        <v>158</v>
      </c>
      <c r="C96" t="s">
        <v>14</v>
      </c>
      <c r="D96">
        <v>98</v>
      </c>
      <c r="E96">
        <f>VALUE(LEFT(C96,5))</f>
        <v>2014</v>
      </c>
      <c r="F96">
        <f>VALUE(MID(C96,7,2))</f>
        <v>9</v>
      </c>
      <c r="G96">
        <f t="shared" si="1"/>
        <v>1</v>
      </c>
    </row>
    <row r="97" spans="1:7">
      <c r="A97" s="2" t="s">
        <v>172</v>
      </c>
      <c r="B97" s="2" t="s">
        <v>158</v>
      </c>
      <c r="C97" t="s">
        <v>14</v>
      </c>
      <c r="D97">
        <v>1588</v>
      </c>
      <c r="E97">
        <f>VALUE(LEFT(C97,5))</f>
        <v>2014</v>
      </c>
      <c r="F97">
        <f>VALUE(MID(C97,7,2))</f>
        <v>9</v>
      </c>
      <c r="G97">
        <f t="shared" si="1"/>
        <v>1</v>
      </c>
    </row>
    <row r="98" spans="1:7">
      <c r="A98" s="2" t="s">
        <v>169</v>
      </c>
      <c r="B98" s="2" t="s">
        <v>158</v>
      </c>
      <c r="C98" t="s">
        <v>32</v>
      </c>
      <c r="D98">
        <v>1079</v>
      </c>
      <c r="E98">
        <f>VALUE(LEFT(C98,5))</f>
        <v>2014</v>
      </c>
      <c r="F98">
        <f>VALUE(MID(C98,7,2))</f>
        <v>10</v>
      </c>
      <c r="G98">
        <f t="shared" si="1"/>
        <v>1</v>
      </c>
    </row>
    <row r="99" spans="1:7">
      <c r="A99" s="2" t="s">
        <v>172</v>
      </c>
      <c r="B99" s="2" t="s">
        <v>158</v>
      </c>
      <c r="C99" t="s">
        <v>32</v>
      </c>
      <c r="D99">
        <v>254</v>
      </c>
      <c r="E99">
        <f>VALUE(LEFT(C99,5))</f>
        <v>2014</v>
      </c>
      <c r="F99">
        <f>VALUE(MID(C99,7,2))</f>
        <v>10</v>
      </c>
      <c r="G99">
        <f t="shared" si="1"/>
        <v>1</v>
      </c>
    </row>
    <row r="100" spans="1:7">
      <c r="A100" s="2" t="s">
        <v>166</v>
      </c>
      <c r="B100" s="2" t="s">
        <v>158</v>
      </c>
      <c r="C100" t="s">
        <v>0</v>
      </c>
      <c r="D100">
        <v>253</v>
      </c>
      <c r="E100">
        <f>VALUE(LEFT(C100,5))</f>
        <v>2014</v>
      </c>
      <c r="F100">
        <f>VALUE(MID(C100,7,2))</f>
        <v>12</v>
      </c>
      <c r="G100">
        <f t="shared" si="1"/>
        <v>1</v>
      </c>
    </row>
    <row r="101" spans="1:7">
      <c r="A101" s="2" t="s">
        <v>203</v>
      </c>
      <c r="B101" s="2" t="s">
        <v>158</v>
      </c>
      <c r="C101" t="s">
        <v>0</v>
      </c>
      <c r="D101">
        <v>577</v>
      </c>
      <c r="E101">
        <f>VALUE(LEFT(C101,5))</f>
        <v>2014</v>
      </c>
      <c r="F101">
        <f>VALUE(MID(C101,7,2))</f>
        <v>12</v>
      </c>
      <c r="G101">
        <f t="shared" si="1"/>
        <v>1</v>
      </c>
    </row>
    <row r="102" spans="1:7">
      <c r="A102" s="2" t="s">
        <v>210</v>
      </c>
      <c r="B102" s="2" t="s">
        <v>158</v>
      </c>
      <c r="C102" t="s">
        <v>0</v>
      </c>
      <c r="D102">
        <v>271</v>
      </c>
      <c r="E102">
        <f>VALUE(LEFT(C102,5))</f>
        <v>2014</v>
      </c>
      <c r="F102">
        <f>VALUE(MID(C102,7,2))</f>
        <v>12</v>
      </c>
      <c r="G102">
        <f t="shared" si="1"/>
        <v>1</v>
      </c>
    </row>
    <row r="103" spans="1:7">
      <c r="A103" s="2" t="s">
        <v>206</v>
      </c>
      <c r="B103" s="2" t="s">
        <v>212</v>
      </c>
      <c r="C103" t="s">
        <v>63</v>
      </c>
      <c r="D103">
        <v>619</v>
      </c>
      <c r="E103">
        <f>VALUE(LEFT(C103,5))</f>
        <v>2013</v>
      </c>
      <c r="F103">
        <f>VALUE(MID(C103,7,2))</f>
        <v>9</v>
      </c>
      <c r="G103">
        <f t="shared" si="1"/>
        <v>1</v>
      </c>
    </row>
    <row r="104" spans="1:7">
      <c r="A104" s="2" t="s">
        <v>155</v>
      </c>
      <c r="B104" s="2" t="s">
        <v>177</v>
      </c>
      <c r="C104" t="s">
        <v>147</v>
      </c>
      <c r="D104">
        <v>321</v>
      </c>
      <c r="E104">
        <f>VALUE(LEFT(C104,5))</f>
        <v>2010</v>
      </c>
      <c r="F104">
        <f>VALUE(MID(C104,7,2))</f>
        <v>7</v>
      </c>
      <c r="G104">
        <f t="shared" si="1"/>
        <v>0</v>
      </c>
    </row>
    <row r="105" spans="1:7">
      <c r="A105" s="2" t="s">
        <v>155</v>
      </c>
      <c r="B105" s="2" t="s">
        <v>178</v>
      </c>
      <c r="C105" t="s">
        <v>148</v>
      </c>
      <c r="D105">
        <v>88</v>
      </c>
      <c r="E105">
        <f>VALUE(LEFT(C105,5))</f>
        <v>2010</v>
      </c>
      <c r="F105">
        <f>VALUE(MID(C105,7,2))</f>
        <v>7</v>
      </c>
      <c r="G105">
        <f t="shared" si="1"/>
        <v>0</v>
      </c>
    </row>
    <row r="106" spans="1:7">
      <c r="A106" s="2" t="s">
        <v>217</v>
      </c>
      <c r="B106" s="2" t="s">
        <v>218</v>
      </c>
      <c r="C106" t="s">
        <v>90</v>
      </c>
      <c r="D106">
        <v>14</v>
      </c>
      <c r="E106">
        <f>VALUE(LEFT(C106,5))</f>
        <v>2013</v>
      </c>
      <c r="F106">
        <f>VALUE(MID(C106,7,2))</f>
        <v>11</v>
      </c>
      <c r="G106">
        <f t="shared" si="1"/>
        <v>1</v>
      </c>
    </row>
    <row r="107" spans="1:7">
      <c r="A107" s="2" t="s">
        <v>203</v>
      </c>
      <c r="B107" s="2" t="s">
        <v>230</v>
      </c>
      <c r="C107" t="s">
        <v>35</v>
      </c>
      <c r="D107">
        <v>16</v>
      </c>
      <c r="E107">
        <f>VALUE(LEFT(C107,5))</f>
        <v>2014</v>
      </c>
      <c r="F107">
        <f>VALUE(MID(C107,7,2))</f>
        <v>9</v>
      </c>
      <c r="G107">
        <f t="shared" si="1"/>
        <v>1</v>
      </c>
    </row>
    <row r="108" spans="1:7">
      <c r="A108" s="2" t="s">
        <v>203</v>
      </c>
      <c r="B108" s="2" t="s">
        <v>222</v>
      </c>
      <c r="C108" t="s">
        <v>5</v>
      </c>
      <c r="D108">
        <v>502</v>
      </c>
      <c r="E108">
        <f>VALUE(LEFT(C108,5))</f>
        <v>2014</v>
      </c>
      <c r="F108">
        <f>VALUE(MID(C108,7,2))</f>
        <v>5</v>
      </c>
      <c r="G108">
        <f t="shared" si="1"/>
        <v>1</v>
      </c>
    </row>
    <row r="109" spans="1:7">
      <c r="A109" s="2" t="s">
        <v>186</v>
      </c>
      <c r="B109" s="2" t="s">
        <v>187</v>
      </c>
      <c r="C109" t="s">
        <v>121</v>
      </c>
      <c r="D109">
        <v>1117</v>
      </c>
      <c r="E109">
        <f>VALUE(LEFT(C109,5))</f>
        <v>2010</v>
      </c>
      <c r="F109">
        <f>VALUE(MID(C109,7,2))</f>
        <v>10</v>
      </c>
      <c r="G109">
        <f t="shared" si="1"/>
        <v>0</v>
      </c>
    </row>
    <row r="110" spans="1:7">
      <c r="A110" s="2" t="s">
        <v>155</v>
      </c>
      <c r="B110" s="2" t="s">
        <v>156</v>
      </c>
      <c r="C110" t="s">
        <v>127</v>
      </c>
      <c r="D110">
        <v>925</v>
      </c>
      <c r="E110">
        <f>VALUE(LEFT(C110,5))</f>
        <v>2010</v>
      </c>
      <c r="F110">
        <f>VALUE(MID(C110,7,2))</f>
        <v>2</v>
      </c>
      <c r="G110">
        <f t="shared" si="1"/>
        <v>0</v>
      </c>
    </row>
    <row r="111" spans="1:7">
      <c r="A111" s="2" t="s">
        <v>155</v>
      </c>
      <c r="B111" s="2" t="s">
        <v>205</v>
      </c>
      <c r="C111" t="s">
        <v>66</v>
      </c>
      <c r="D111">
        <v>516</v>
      </c>
      <c r="E111">
        <f>VALUE(LEFT(C111,5))</f>
        <v>2013</v>
      </c>
      <c r="F111">
        <f>VALUE(MID(C111,7,2))</f>
        <v>7</v>
      </c>
      <c r="G111">
        <f t="shared" si="1"/>
        <v>1</v>
      </c>
    </row>
    <row r="112" spans="1:7">
      <c r="A112" s="2" t="s">
        <v>155</v>
      </c>
      <c r="B112" s="2" t="s">
        <v>176</v>
      </c>
      <c r="C112" t="s">
        <v>143</v>
      </c>
      <c r="D112">
        <v>199</v>
      </c>
      <c r="E112">
        <f>VALUE(LEFT(C112,5))</f>
        <v>2010</v>
      </c>
      <c r="F112">
        <f>VALUE(MID(C112,7,2))</f>
        <v>7</v>
      </c>
      <c r="G112">
        <f t="shared" si="1"/>
        <v>0</v>
      </c>
    </row>
    <row r="113" spans="1:7">
      <c r="A113" s="2" t="s">
        <v>153</v>
      </c>
      <c r="B113" s="2" t="s">
        <v>168</v>
      </c>
      <c r="C113" t="s">
        <v>139</v>
      </c>
      <c r="D113">
        <v>1103</v>
      </c>
      <c r="E113">
        <f>VALUE(LEFT(C113,5))</f>
        <v>2010</v>
      </c>
      <c r="F113">
        <f>VALUE(MID(C113,7,2))</f>
        <v>5</v>
      </c>
      <c r="G113">
        <f t="shared" si="1"/>
        <v>0</v>
      </c>
    </row>
    <row r="114" spans="1:7">
      <c r="A114" s="2" t="s">
        <v>211</v>
      </c>
      <c r="B114" s="2" t="s">
        <v>228</v>
      </c>
      <c r="C114" t="s">
        <v>8</v>
      </c>
      <c r="D114">
        <v>1</v>
      </c>
      <c r="E114">
        <f>VALUE(LEFT(C114,5))</f>
        <v>2014</v>
      </c>
      <c r="F114">
        <f>VALUE(MID(C114,7,2))</f>
        <v>9</v>
      </c>
      <c r="G114">
        <f t="shared" si="1"/>
        <v>1</v>
      </c>
    </row>
    <row r="115" spans="1:7">
      <c r="A115" s="2" t="s">
        <v>203</v>
      </c>
      <c r="B115" s="2" t="s">
        <v>204</v>
      </c>
      <c r="C115" t="s">
        <v>76</v>
      </c>
      <c r="D115">
        <v>151</v>
      </c>
      <c r="E115">
        <f>VALUE(LEFT(C115,5))</f>
        <v>2013</v>
      </c>
      <c r="F115">
        <f>VALUE(MID(C115,7,2))</f>
        <v>6</v>
      </c>
      <c r="G115">
        <f t="shared" si="1"/>
        <v>1</v>
      </c>
    </row>
    <row r="116" spans="1:7">
      <c r="A116" s="2" t="s">
        <v>203</v>
      </c>
      <c r="B116" s="2" t="s">
        <v>204</v>
      </c>
      <c r="C116" t="s">
        <v>85</v>
      </c>
      <c r="D116">
        <v>257</v>
      </c>
      <c r="E116">
        <f>VALUE(LEFT(C116,5))</f>
        <v>2013</v>
      </c>
      <c r="F116">
        <f>VALUE(MID(C116,7,2))</f>
        <v>6</v>
      </c>
      <c r="G116">
        <f t="shared" si="1"/>
        <v>1</v>
      </c>
    </row>
    <row r="117" spans="1:7">
      <c r="A117" s="2" t="s">
        <v>198</v>
      </c>
      <c r="B117" s="2" t="s">
        <v>220</v>
      </c>
      <c r="C117" t="s">
        <v>74</v>
      </c>
      <c r="D117">
        <v>506</v>
      </c>
      <c r="E117">
        <f>VALUE(LEFT(C117,5))</f>
        <v>2013</v>
      </c>
      <c r="F117">
        <f>VALUE(MID(C117,7,2))</f>
        <v>12</v>
      </c>
      <c r="G117">
        <f t="shared" si="1"/>
        <v>1</v>
      </c>
    </row>
    <row r="118" spans="1:7">
      <c r="A118" s="2" t="s">
        <v>223</v>
      </c>
      <c r="B118" s="2" t="s">
        <v>220</v>
      </c>
      <c r="C118" t="s">
        <v>45</v>
      </c>
      <c r="D118">
        <v>503</v>
      </c>
      <c r="E118">
        <f>VALUE(LEFT(C118,5))</f>
        <v>2014</v>
      </c>
      <c r="F118">
        <f>VALUE(MID(C118,7,2))</f>
        <v>5</v>
      </c>
      <c r="G118">
        <f t="shared" si="1"/>
        <v>1</v>
      </c>
    </row>
    <row r="119" spans="1:7">
      <c r="A119" s="2" t="s">
        <v>232</v>
      </c>
      <c r="B119" s="2" t="s">
        <v>220</v>
      </c>
      <c r="C119" t="s">
        <v>7</v>
      </c>
      <c r="D119">
        <v>541</v>
      </c>
      <c r="E119">
        <f>VALUE(LEFT(C119,5))</f>
        <v>2014</v>
      </c>
      <c r="F119">
        <f>VALUE(MID(C119,7,2))</f>
        <v>12</v>
      </c>
      <c r="G119">
        <f t="shared" si="1"/>
        <v>1</v>
      </c>
    </row>
    <row r="120" spans="1:7">
      <c r="A120" s="2" t="s">
        <v>232</v>
      </c>
      <c r="B120" s="2" t="s">
        <v>220</v>
      </c>
      <c r="C120" t="s">
        <v>11</v>
      </c>
      <c r="D120">
        <v>717</v>
      </c>
      <c r="E120">
        <f>VALUE(LEFT(C120,5))</f>
        <v>2014</v>
      </c>
      <c r="F120">
        <f>VALUE(MID(C120,7,2))</f>
        <v>12</v>
      </c>
      <c r="G120">
        <f t="shared" si="1"/>
        <v>1</v>
      </c>
    </row>
    <row r="121" spans="1:7">
      <c r="A121" s="2" t="s">
        <v>232</v>
      </c>
      <c r="B121" s="2" t="s">
        <v>220</v>
      </c>
      <c r="C121" t="s">
        <v>18</v>
      </c>
      <c r="D121">
        <v>597</v>
      </c>
      <c r="E121">
        <f>VALUE(LEFT(C121,5))</f>
        <v>2014</v>
      </c>
      <c r="F121">
        <f>VALUE(MID(C121,7,2))</f>
        <v>12</v>
      </c>
      <c r="G121">
        <f t="shared" si="1"/>
        <v>1</v>
      </c>
    </row>
    <row r="122" spans="1:7">
      <c r="A122" s="2" t="s">
        <v>232</v>
      </c>
      <c r="B122" s="2" t="s">
        <v>220</v>
      </c>
      <c r="C122" t="s">
        <v>21</v>
      </c>
      <c r="D122">
        <v>398</v>
      </c>
      <c r="E122">
        <f>VALUE(LEFT(C122,5))</f>
        <v>2014</v>
      </c>
      <c r="F122">
        <f>VALUE(MID(C122,7,2))</f>
        <v>12</v>
      </c>
      <c r="G122">
        <f t="shared" si="1"/>
        <v>1</v>
      </c>
    </row>
    <row r="123" spans="1:7">
      <c r="A123" s="2" t="s">
        <v>232</v>
      </c>
      <c r="B123" s="2" t="s">
        <v>220</v>
      </c>
      <c r="C123" t="s">
        <v>27</v>
      </c>
      <c r="D123">
        <v>623</v>
      </c>
      <c r="E123">
        <f>VALUE(LEFT(C123,5))</f>
        <v>2014</v>
      </c>
      <c r="F123">
        <f>VALUE(MID(C123,7,2))</f>
        <v>12</v>
      </c>
      <c r="G123">
        <f t="shared" si="1"/>
        <v>1</v>
      </c>
    </row>
    <row r="124" spans="1:7">
      <c r="A124" s="2" t="s">
        <v>232</v>
      </c>
      <c r="B124" s="2" t="s">
        <v>220</v>
      </c>
      <c r="C124" t="s">
        <v>40</v>
      </c>
      <c r="D124">
        <v>538</v>
      </c>
      <c r="E124">
        <f>VALUE(LEFT(C124,5))</f>
        <v>2014</v>
      </c>
      <c r="F124">
        <f>VALUE(MID(C124,7,2))</f>
        <v>12</v>
      </c>
      <c r="G124">
        <f t="shared" si="1"/>
        <v>1</v>
      </c>
    </row>
    <row r="125" spans="1:7">
      <c r="A125" s="2" t="s">
        <v>221</v>
      </c>
      <c r="B125" s="2" t="s">
        <v>196</v>
      </c>
      <c r="C125" t="s">
        <v>98</v>
      </c>
      <c r="D125">
        <v>33</v>
      </c>
      <c r="E125">
        <f>VALUE(LEFT(C125,5))</f>
        <v>2014</v>
      </c>
      <c r="F125">
        <f>VALUE(MID(C125,7,2))</f>
        <v>2</v>
      </c>
      <c r="G125">
        <f t="shared" si="1"/>
        <v>1</v>
      </c>
    </row>
    <row r="126" spans="1:7">
      <c r="A126" s="2" t="s">
        <v>153</v>
      </c>
      <c r="B126" s="2" t="s">
        <v>196</v>
      </c>
      <c r="C126" t="s">
        <v>55</v>
      </c>
      <c r="D126">
        <v>12</v>
      </c>
      <c r="E126">
        <f>VALUE(LEFT(C126,5))</f>
        <v>2013</v>
      </c>
      <c r="F126">
        <f>VALUE(MID(C126,7,2))</f>
        <v>3</v>
      </c>
      <c r="G126">
        <f t="shared" si="1"/>
        <v>1</v>
      </c>
    </row>
    <row r="127" spans="1:7">
      <c r="A127" s="2" t="s">
        <v>153</v>
      </c>
      <c r="B127" s="2" t="s">
        <v>196</v>
      </c>
      <c r="C127" t="s">
        <v>77</v>
      </c>
      <c r="D127">
        <v>19</v>
      </c>
      <c r="E127">
        <f>VALUE(LEFT(C127,5))</f>
        <v>2013</v>
      </c>
      <c r="F127">
        <f>VALUE(MID(C127,7,2))</f>
        <v>3</v>
      </c>
      <c r="G127">
        <f t="shared" si="1"/>
        <v>1</v>
      </c>
    </row>
    <row r="128" spans="1:7">
      <c r="A128" s="2" t="s">
        <v>162</v>
      </c>
      <c r="B128" s="2" t="s">
        <v>196</v>
      </c>
      <c r="C128" t="s">
        <v>62</v>
      </c>
      <c r="D128">
        <v>77</v>
      </c>
      <c r="E128">
        <f>VALUE(LEFT(C128,5))</f>
        <v>2013</v>
      </c>
      <c r="F128">
        <f>VALUE(MID(C128,7,2))</f>
        <v>4</v>
      </c>
      <c r="G128">
        <f t="shared" si="1"/>
        <v>1</v>
      </c>
    </row>
    <row r="129" spans="1:7">
      <c r="A129" s="2" t="s">
        <v>182</v>
      </c>
      <c r="B129" s="2" t="s">
        <v>196</v>
      </c>
      <c r="C129" t="s">
        <v>50</v>
      </c>
      <c r="D129">
        <v>79</v>
      </c>
      <c r="E129">
        <f>VALUE(LEFT(C129,5))</f>
        <v>2013</v>
      </c>
      <c r="F129">
        <f>VALUE(MID(C129,7,2))</f>
        <v>5</v>
      </c>
      <c r="G129">
        <f t="shared" si="1"/>
        <v>1</v>
      </c>
    </row>
    <row r="130" spans="1:7">
      <c r="A130" s="2" t="s">
        <v>182</v>
      </c>
      <c r="B130" s="2" t="s">
        <v>196</v>
      </c>
      <c r="C130" t="s">
        <v>56</v>
      </c>
      <c r="D130">
        <v>51</v>
      </c>
      <c r="E130">
        <f>VALUE(LEFT(C130,5))</f>
        <v>2013</v>
      </c>
      <c r="F130">
        <f>VALUE(MID(C130,7,2))</f>
        <v>5</v>
      </c>
      <c r="G130">
        <f t="shared" si="1"/>
        <v>1</v>
      </c>
    </row>
    <row r="131" spans="1:7">
      <c r="A131" s="2" t="s">
        <v>182</v>
      </c>
      <c r="B131" s="2" t="s">
        <v>196</v>
      </c>
      <c r="C131" t="s">
        <v>57</v>
      </c>
      <c r="D131">
        <v>45</v>
      </c>
      <c r="E131">
        <f>VALUE(LEFT(C131,5))</f>
        <v>2013</v>
      </c>
      <c r="F131">
        <f>VALUE(MID(C131,7,2))</f>
        <v>5</v>
      </c>
      <c r="G131">
        <f t="shared" ref="G131:G156" si="2">IF(DATE(E131,F131,1)&lt;$H$1,0,1)</f>
        <v>1</v>
      </c>
    </row>
    <row r="132" spans="1:7">
      <c r="A132" s="2" t="s">
        <v>186</v>
      </c>
      <c r="B132" s="2" t="s">
        <v>196</v>
      </c>
      <c r="C132" t="s">
        <v>65</v>
      </c>
      <c r="D132">
        <v>45</v>
      </c>
      <c r="E132">
        <f>VALUE(LEFT(C132,5))</f>
        <v>2013</v>
      </c>
      <c r="F132">
        <f>VALUE(MID(C132,7,2))</f>
        <v>6</v>
      </c>
      <c r="G132">
        <f t="shared" si="2"/>
        <v>1</v>
      </c>
    </row>
    <row r="133" spans="1:7">
      <c r="A133" s="2" t="s">
        <v>186</v>
      </c>
      <c r="B133" s="2" t="s">
        <v>196</v>
      </c>
      <c r="C133" t="s">
        <v>92</v>
      </c>
      <c r="D133">
        <v>56</v>
      </c>
      <c r="E133">
        <f>VALUE(LEFT(C133,5))</f>
        <v>2013</v>
      </c>
      <c r="F133">
        <f>VALUE(MID(C133,7,2))</f>
        <v>6</v>
      </c>
      <c r="G133">
        <f t="shared" si="2"/>
        <v>1</v>
      </c>
    </row>
    <row r="134" spans="1:7">
      <c r="A134" s="2" t="s">
        <v>163</v>
      </c>
      <c r="B134" s="2" t="s">
        <v>196</v>
      </c>
      <c r="C134" t="s">
        <v>73</v>
      </c>
      <c r="D134">
        <v>19</v>
      </c>
      <c r="E134">
        <f>VALUE(LEFT(C134,5))</f>
        <v>2013</v>
      </c>
      <c r="F134">
        <f>VALUE(MID(C134,7,2))</f>
        <v>8</v>
      </c>
      <c r="G134">
        <f t="shared" si="2"/>
        <v>1</v>
      </c>
    </row>
    <row r="135" spans="1:7">
      <c r="A135" s="2" t="s">
        <v>199</v>
      </c>
      <c r="B135" s="2" t="s">
        <v>196</v>
      </c>
      <c r="C135" t="s">
        <v>47</v>
      </c>
      <c r="D135">
        <v>22</v>
      </c>
      <c r="E135">
        <f>VALUE(LEFT(C135,5))</f>
        <v>2013</v>
      </c>
      <c r="F135">
        <f>VALUE(MID(C135,7,2))</f>
        <v>9</v>
      </c>
      <c r="G135">
        <f t="shared" si="2"/>
        <v>1</v>
      </c>
    </row>
    <row r="136" spans="1:7">
      <c r="A136" s="2" t="s">
        <v>172</v>
      </c>
      <c r="B136" s="2" t="s">
        <v>196</v>
      </c>
      <c r="C136" t="s">
        <v>47</v>
      </c>
      <c r="D136">
        <v>11</v>
      </c>
      <c r="E136">
        <f>VALUE(LEFT(C136,5))</f>
        <v>2013</v>
      </c>
      <c r="F136">
        <f>VALUE(MID(C136,7,2))</f>
        <v>9</v>
      </c>
      <c r="G136">
        <f t="shared" si="2"/>
        <v>1</v>
      </c>
    </row>
    <row r="137" spans="1:7">
      <c r="A137" s="2" t="s">
        <v>184</v>
      </c>
      <c r="B137" s="2" t="s">
        <v>196</v>
      </c>
      <c r="C137" t="s">
        <v>52</v>
      </c>
      <c r="D137">
        <v>46</v>
      </c>
      <c r="E137">
        <f>VALUE(LEFT(C137,5))</f>
        <v>2013</v>
      </c>
      <c r="F137">
        <f>VALUE(MID(C137,7,2))</f>
        <v>10</v>
      </c>
      <c r="G137">
        <f t="shared" si="2"/>
        <v>1</v>
      </c>
    </row>
    <row r="138" spans="1:7">
      <c r="A138" s="2" t="s">
        <v>155</v>
      </c>
      <c r="B138" s="2" t="s">
        <v>196</v>
      </c>
      <c r="C138" t="s">
        <v>70</v>
      </c>
      <c r="D138">
        <v>44</v>
      </c>
      <c r="E138">
        <f>VALUE(LEFT(C138,5))</f>
        <v>2013</v>
      </c>
      <c r="F138">
        <f>VALUE(MID(C138,7,2))</f>
        <v>10</v>
      </c>
      <c r="G138">
        <f t="shared" si="2"/>
        <v>1</v>
      </c>
    </row>
    <row r="139" spans="1:7">
      <c r="A139" s="2" t="s">
        <v>214</v>
      </c>
      <c r="B139" s="2" t="s">
        <v>196</v>
      </c>
      <c r="C139" t="s">
        <v>58</v>
      </c>
      <c r="D139">
        <v>90</v>
      </c>
      <c r="E139">
        <f>VALUE(LEFT(C139,5))</f>
        <v>2013</v>
      </c>
      <c r="F139">
        <f>VALUE(MID(C139,7,2))</f>
        <v>11</v>
      </c>
      <c r="G139">
        <f t="shared" si="2"/>
        <v>1</v>
      </c>
    </row>
    <row r="140" spans="1:7">
      <c r="A140" s="2" t="s">
        <v>214</v>
      </c>
      <c r="B140" s="2" t="s">
        <v>196</v>
      </c>
      <c r="C140" t="s">
        <v>86</v>
      </c>
      <c r="D140">
        <v>70</v>
      </c>
      <c r="E140">
        <f>VALUE(LEFT(C140,5))</f>
        <v>2013</v>
      </c>
      <c r="F140">
        <f>VALUE(MID(C140,7,2))</f>
        <v>11</v>
      </c>
      <c r="G140">
        <f t="shared" si="2"/>
        <v>1</v>
      </c>
    </row>
    <row r="141" spans="1:7">
      <c r="A141" s="2" t="s">
        <v>219</v>
      </c>
      <c r="B141" s="2" t="s">
        <v>196</v>
      </c>
      <c r="C141" t="s">
        <v>93</v>
      </c>
      <c r="D141">
        <v>94</v>
      </c>
      <c r="E141">
        <f>VALUE(LEFT(C141,5))</f>
        <v>2013</v>
      </c>
      <c r="F141">
        <f>VALUE(MID(C141,7,2))</f>
        <v>11</v>
      </c>
      <c r="G141">
        <f t="shared" si="2"/>
        <v>1</v>
      </c>
    </row>
    <row r="142" spans="1:7">
      <c r="A142" s="2" t="s">
        <v>169</v>
      </c>
      <c r="B142" s="2" t="s">
        <v>196</v>
      </c>
      <c r="C142" t="s">
        <v>49</v>
      </c>
      <c r="D142">
        <v>26</v>
      </c>
      <c r="E142">
        <f>VALUE(LEFT(C142,5))</f>
        <v>2013</v>
      </c>
      <c r="F142">
        <f>VALUE(MID(C142,7,2))</f>
        <v>12</v>
      </c>
      <c r="G142">
        <f t="shared" si="2"/>
        <v>1</v>
      </c>
    </row>
    <row r="143" spans="1:7">
      <c r="A143" s="2" t="s">
        <v>198</v>
      </c>
      <c r="B143" s="2" t="s">
        <v>196</v>
      </c>
      <c r="C143" t="s">
        <v>54</v>
      </c>
      <c r="D143">
        <v>21</v>
      </c>
      <c r="E143">
        <f>VALUE(LEFT(C143,5))</f>
        <v>2013</v>
      </c>
      <c r="F143">
        <f>VALUE(MID(C143,7,2))</f>
        <v>12</v>
      </c>
      <c r="G143">
        <f t="shared" si="2"/>
        <v>1</v>
      </c>
    </row>
    <row r="144" spans="1:7">
      <c r="A144" s="2" t="s">
        <v>198</v>
      </c>
      <c r="B144" s="2" t="s">
        <v>196</v>
      </c>
      <c r="C144" t="s">
        <v>60</v>
      </c>
      <c r="D144">
        <v>32</v>
      </c>
      <c r="E144">
        <f>VALUE(LEFT(C144,5))</f>
        <v>2013</v>
      </c>
      <c r="F144">
        <f>VALUE(MID(C144,7,2))</f>
        <v>12</v>
      </c>
      <c r="G144">
        <f t="shared" si="2"/>
        <v>1</v>
      </c>
    </row>
    <row r="145" spans="1:7">
      <c r="A145" s="2" t="s">
        <v>171</v>
      </c>
      <c r="B145" s="2" t="s">
        <v>196</v>
      </c>
      <c r="C145" t="s">
        <v>28</v>
      </c>
      <c r="D145">
        <v>58</v>
      </c>
      <c r="E145">
        <f>VALUE(LEFT(C145,5))</f>
        <v>2014</v>
      </c>
      <c r="F145">
        <f>VALUE(MID(C145,7,2))</f>
        <v>4</v>
      </c>
      <c r="G145">
        <f t="shared" si="2"/>
        <v>1</v>
      </c>
    </row>
    <row r="146" spans="1:7">
      <c r="A146" s="2" t="s">
        <v>206</v>
      </c>
      <c r="B146" s="2" t="s">
        <v>196</v>
      </c>
      <c r="C146" t="s">
        <v>41</v>
      </c>
      <c r="D146">
        <v>48</v>
      </c>
      <c r="E146">
        <f>VALUE(LEFT(C146,5))</f>
        <v>2014</v>
      </c>
      <c r="F146">
        <f>VALUE(MID(C146,7,2))</f>
        <v>6</v>
      </c>
      <c r="G146">
        <f t="shared" si="2"/>
        <v>1</v>
      </c>
    </row>
    <row r="147" spans="1:7">
      <c r="A147" s="2" t="s">
        <v>180</v>
      </c>
      <c r="B147" s="2" t="s">
        <v>196</v>
      </c>
      <c r="C147" t="s">
        <v>12</v>
      </c>
      <c r="D147">
        <v>28</v>
      </c>
      <c r="E147">
        <f>VALUE(LEFT(C147,5))</f>
        <v>2014</v>
      </c>
      <c r="F147">
        <f>VALUE(MID(C147,7,2))</f>
        <v>7</v>
      </c>
      <c r="G147">
        <f t="shared" si="2"/>
        <v>1</v>
      </c>
    </row>
    <row r="148" spans="1:7">
      <c r="A148" s="2" t="s">
        <v>180</v>
      </c>
      <c r="B148" s="2" t="s">
        <v>196</v>
      </c>
      <c r="C148" t="s">
        <v>42</v>
      </c>
      <c r="D148">
        <v>22</v>
      </c>
      <c r="E148">
        <f>VALUE(LEFT(C148,5))</f>
        <v>2014</v>
      </c>
      <c r="F148">
        <f>VALUE(MID(C148,7,2))</f>
        <v>7</v>
      </c>
      <c r="G148">
        <f t="shared" si="2"/>
        <v>1</v>
      </c>
    </row>
    <row r="149" spans="1:7">
      <c r="A149" s="2" t="s">
        <v>179</v>
      </c>
      <c r="B149" s="2" t="s">
        <v>196</v>
      </c>
      <c r="C149" t="s">
        <v>26</v>
      </c>
      <c r="D149">
        <v>42</v>
      </c>
      <c r="E149">
        <f>VALUE(LEFT(C149,5))</f>
        <v>2014</v>
      </c>
      <c r="F149">
        <f>VALUE(MID(C149,7,2))</f>
        <v>9</v>
      </c>
      <c r="G149">
        <f t="shared" si="2"/>
        <v>1</v>
      </c>
    </row>
    <row r="150" spans="1:7">
      <c r="A150" s="2" t="s">
        <v>169</v>
      </c>
      <c r="B150" s="2" t="s">
        <v>196</v>
      </c>
      <c r="C150" t="s">
        <v>26</v>
      </c>
      <c r="D150">
        <v>222</v>
      </c>
      <c r="E150">
        <f>VALUE(LEFT(C150,5))</f>
        <v>2014</v>
      </c>
      <c r="F150">
        <f>VALUE(MID(C150,7,2))</f>
        <v>9</v>
      </c>
      <c r="G150">
        <f t="shared" si="2"/>
        <v>1</v>
      </c>
    </row>
    <row r="151" spans="1:7">
      <c r="A151" s="2" t="s">
        <v>199</v>
      </c>
      <c r="B151" s="2" t="s">
        <v>196</v>
      </c>
      <c r="C151" t="s">
        <v>44</v>
      </c>
      <c r="D151">
        <v>62</v>
      </c>
      <c r="E151">
        <f>VALUE(LEFT(C151,5))</f>
        <v>2014</v>
      </c>
      <c r="F151">
        <f>VALUE(MID(C151,7,2))</f>
        <v>10</v>
      </c>
      <c r="G151">
        <f t="shared" si="2"/>
        <v>1</v>
      </c>
    </row>
    <row r="152" spans="1:7">
      <c r="A152" s="2" t="s">
        <v>219</v>
      </c>
      <c r="B152" s="2" t="s">
        <v>196</v>
      </c>
      <c r="C152" t="s">
        <v>6</v>
      </c>
      <c r="D152">
        <v>40</v>
      </c>
      <c r="E152">
        <f>VALUE(LEFT(C152,5))</f>
        <v>2014</v>
      </c>
      <c r="F152">
        <f>VALUE(MID(C152,7,2))</f>
        <v>12</v>
      </c>
      <c r="G152">
        <f t="shared" si="2"/>
        <v>1</v>
      </c>
    </row>
    <row r="153" spans="1:7">
      <c r="A153" s="2" t="s">
        <v>171</v>
      </c>
      <c r="B153" s="2" t="s">
        <v>235</v>
      </c>
      <c r="C153" t="s">
        <v>136</v>
      </c>
      <c r="D153">
        <v>721</v>
      </c>
      <c r="E153">
        <f>VALUE(LEFT(C153,5))</f>
        <v>2010</v>
      </c>
      <c r="F153">
        <f>VALUE(MID(C153,7,2))</f>
        <v>6</v>
      </c>
      <c r="G153">
        <f t="shared" si="2"/>
        <v>0</v>
      </c>
    </row>
    <row r="154" spans="1:7">
      <c r="A154" s="2" t="s">
        <v>171</v>
      </c>
      <c r="B154" s="16" t="s">
        <v>234</v>
      </c>
      <c r="C154" t="s">
        <v>126</v>
      </c>
      <c r="D154">
        <v>288</v>
      </c>
      <c r="E154">
        <f>VALUE(LEFT(C154,5))</f>
        <v>2010</v>
      </c>
      <c r="F154">
        <f>VALUE(MID(C154,7,2))</f>
        <v>6</v>
      </c>
      <c r="G154">
        <f t="shared" si="2"/>
        <v>0</v>
      </c>
    </row>
    <row r="155" spans="1:7">
      <c r="A155" s="2" t="s">
        <v>186</v>
      </c>
      <c r="B155" s="2" t="s">
        <v>224</v>
      </c>
      <c r="C155" t="s">
        <v>137</v>
      </c>
      <c r="D155">
        <v>21</v>
      </c>
      <c r="E155">
        <f>VALUE(LEFT(C155,5))</f>
        <v>2010</v>
      </c>
      <c r="F155">
        <f>VALUE(MID(C155,7,2))</f>
        <v>12</v>
      </c>
      <c r="G155">
        <f t="shared" si="2"/>
        <v>0</v>
      </c>
    </row>
    <row r="156" spans="1:7">
      <c r="A156" s="2" t="s">
        <v>217</v>
      </c>
      <c r="B156" s="2" t="s">
        <v>224</v>
      </c>
      <c r="C156" t="s">
        <v>4</v>
      </c>
      <c r="D156">
        <v>39</v>
      </c>
      <c r="E156">
        <f>VALUE(LEFT(C156,5))</f>
        <v>2014</v>
      </c>
      <c r="F156">
        <f>VALUE(MID(C156,7,2))</f>
        <v>6</v>
      </c>
      <c r="G156">
        <f t="shared" si="2"/>
        <v>1</v>
      </c>
    </row>
  </sheetData>
  <autoFilter ref="A1:F1">
    <sortState ref="A2:F156">
      <sortCondition descending="1" ref="B1:B15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results_13.txt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Salvador López</dc:creator>
  <cp:lastModifiedBy>Hector Salvador López</cp:lastModifiedBy>
  <dcterms:created xsi:type="dcterms:W3CDTF">2016-06-01T14:49:47Z</dcterms:created>
  <dcterms:modified xsi:type="dcterms:W3CDTF">2016-06-01T19:25:25Z</dcterms:modified>
</cp:coreProperties>
</file>