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azamoranomoreno/Desktop/2023_PEDIDOS_DUOC/"/>
    </mc:Choice>
  </mc:AlternateContent>
  <xr:revisionPtr revIDLastSave="0" documentId="13_ncr:1_{ECC285E3-3676-954A-A2B2-1B8D45801F16}" xr6:coauthVersionLast="47" xr6:coauthVersionMax="47" xr10:uidLastSave="{00000000-0000-0000-0000-000000000000}"/>
  <bookViews>
    <workbookView xWindow="860" yWindow="500" windowWidth="27940" windowHeight="17500" activeTab="6" xr2:uid="{83BAD805-6C61-7244-88CE-32540D9E0FBE}"/>
  </bookViews>
  <sheets>
    <sheet name="MAESTRO_ALIMENTOS" sheetId="1" r:id="rId1"/>
    <sheet name="MAESTRO_ALCOHOLES" sheetId="2" r:id="rId2"/>
    <sheet name="MAESTRO_CARNES" sheetId="4" r:id="rId3"/>
    <sheet name="MAESTRO_PLATPREP" sheetId="6" r:id="rId4"/>
    <sheet name="MAESTRO_LAVANDERIA" sheetId="5" r:id="rId5"/>
    <sheet name="MAESTRO_ASEO" sheetId="3" r:id="rId6"/>
    <sheet name="VIENTOSUR" sheetId="7" r:id="rId7"/>
  </sheets>
  <definedNames>
    <definedName name="_xlnm._FilterDatabase" localSheetId="6" hidden="1">VIENTOSUR!$A$2:$J$2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5" i="7" l="1"/>
  <c r="I745" i="7"/>
  <c r="G746" i="7"/>
  <c r="I746" i="7" s="1"/>
  <c r="G747" i="7"/>
  <c r="I747" i="7"/>
  <c r="G748" i="7"/>
  <c r="I748" i="7" s="1"/>
  <c r="G749" i="7"/>
  <c r="I749" i="7"/>
  <c r="G750" i="7"/>
  <c r="I750" i="7" s="1"/>
  <c r="G751" i="7"/>
  <c r="I751" i="7"/>
  <c r="G752" i="7"/>
  <c r="I752" i="7" s="1"/>
  <c r="G753" i="7"/>
  <c r="I753" i="7"/>
  <c r="G754" i="7"/>
  <c r="I754" i="7" s="1"/>
  <c r="G755" i="7"/>
  <c r="I755" i="7"/>
  <c r="G756" i="7"/>
  <c r="I756" i="7" s="1"/>
  <c r="G742" i="7"/>
  <c r="I742" i="7"/>
  <c r="G743" i="7"/>
  <c r="I743" i="7" s="1"/>
  <c r="G267" i="7"/>
  <c r="I267" i="7" s="1"/>
  <c r="G427" i="7"/>
  <c r="I427" i="7" s="1"/>
  <c r="H196" i="7"/>
  <c r="G196" i="7"/>
  <c r="I196" i="7" s="1"/>
  <c r="G47" i="7"/>
  <c r="I47" i="7" s="1"/>
  <c r="G990" i="7"/>
  <c r="I990" i="7" s="1"/>
  <c r="G980" i="7"/>
  <c r="I980" i="7" s="1"/>
  <c r="G917" i="7"/>
  <c r="I917" i="7" s="1"/>
  <c r="G869" i="7"/>
  <c r="I869" i="7" s="1"/>
  <c r="G874" i="7"/>
  <c r="I874" i="7" s="1"/>
  <c r="G858" i="7"/>
  <c r="I858" i="7" s="1"/>
  <c r="G853" i="7"/>
  <c r="I853" i="7" s="1"/>
  <c r="G828" i="7"/>
  <c r="I828" i="7" s="1"/>
  <c r="G820" i="7"/>
  <c r="I820" i="7" s="1"/>
  <c r="G816" i="7"/>
  <c r="I816" i="7" s="1"/>
  <c r="I813" i="7"/>
  <c r="G813" i="7"/>
  <c r="G799" i="7"/>
  <c r="I799" i="7" s="1"/>
  <c r="G771" i="7"/>
  <c r="I771" i="7" s="1"/>
  <c r="G724" i="7"/>
  <c r="I724" i="7" s="1"/>
  <c r="G727" i="7"/>
  <c r="I727" i="7" s="1"/>
  <c r="G713" i="7"/>
  <c r="I713" i="7" s="1"/>
  <c r="G701" i="7"/>
  <c r="I701" i="7" s="1"/>
  <c r="G694" i="7"/>
  <c r="I694" i="7" s="1"/>
  <c r="G693" i="7"/>
  <c r="I693" i="7" s="1"/>
  <c r="G632" i="7"/>
  <c r="I632" i="7" s="1"/>
  <c r="G605" i="7"/>
  <c r="I605" i="7" s="1"/>
  <c r="G598" i="7"/>
  <c r="I598" i="7" s="1"/>
  <c r="G552" i="7"/>
  <c r="I552" i="7" s="1"/>
  <c r="G547" i="7"/>
  <c r="I547" i="7" s="1"/>
  <c r="G570" i="7"/>
  <c r="I570" i="7" s="1"/>
  <c r="G585" i="7"/>
  <c r="I585" i="7" s="1"/>
  <c r="H502" i="7"/>
  <c r="G502" i="7"/>
  <c r="I502" i="7" s="1"/>
  <c r="H512" i="7"/>
  <c r="G512" i="7"/>
  <c r="H499" i="7"/>
  <c r="G499" i="7"/>
  <c r="I499" i="7" s="1"/>
  <c r="G494" i="7"/>
  <c r="I494" i="7" s="1"/>
  <c r="G470" i="7"/>
  <c r="I470" i="7" s="1"/>
  <c r="G461" i="7"/>
  <c r="I461" i="7" s="1"/>
  <c r="G451" i="7"/>
  <c r="I451" i="7" s="1"/>
  <c r="G321" i="7"/>
  <c r="I321" i="7" s="1"/>
  <c r="G318" i="7"/>
  <c r="I318" i="7" s="1"/>
  <c r="G307" i="7"/>
  <c r="I307" i="7" s="1"/>
  <c r="G288" i="7"/>
  <c r="I288" i="7" s="1"/>
  <c r="G282" i="7"/>
  <c r="I282" i="7" s="1"/>
  <c r="G247" i="7"/>
  <c r="I247" i="7" s="1"/>
  <c r="G262" i="7"/>
  <c r="I262" i="7" s="1"/>
  <c r="G212" i="7"/>
  <c r="I212" i="7" s="1"/>
  <c r="I203" i="7"/>
  <c r="G203" i="7"/>
  <c r="G183" i="7"/>
  <c r="I183" i="7" s="1"/>
  <c r="G154" i="7"/>
  <c r="I154" i="7" s="1"/>
  <c r="G150" i="7"/>
  <c r="I150" i="7" s="1"/>
  <c r="G118" i="7"/>
  <c r="I118" i="7" s="1"/>
  <c r="G108" i="7"/>
  <c r="I108" i="7" s="1"/>
  <c r="G105" i="7"/>
  <c r="I105" i="7" s="1"/>
  <c r="G88" i="7"/>
  <c r="I88" i="7" s="1"/>
  <c r="I37" i="7"/>
  <c r="G37" i="7"/>
  <c r="G46" i="7"/>
  <c r="I46" i="7" s="1"/>
  <c r="G41" i="7"/>
  <c r="I41" i="7" s="1"/>
  <c r="G11" i="7"/>
  <c r="I11" i="7" s="1"/>
  <c r="G7" i="7"/>
  <c r="I7" i="7" s="1"/>
  <c r="G1002" i="7"/>
  <c r="I1002" i="7" s="1"/>
  <c r="G959" i="7"/>
  <c r="I959" i="7" s="1"/>
  <c r="G955" i="7"/>
  <c r="I955" i="7" s="1"/>
  <c r="I944" i="7"/>
  <c r="G944" i="7"/>
  <c r="G812" i="7"/>
  <c r="I812" i="7" s="1"/>
  <c r="G790" i="7"/>
  <c r="I790" i="7" s="1"/>
  <c r="G784" i="7"/>
  <c r="I784" i="7" s="1"/>
  <c r="G692" i="7"/>
  <c r="I692" i="7" s="1"/>
  <c r="G655" i="7"/>
  <c r="I655" i="7" s="1"/>
  <c r="G371" i="7"/>
  <c r="I371" i="7" s="1"/>
  <c r="G584" i="7"/>
  <c r="I584" i="7" s="1"/>
  <c r="G418" i="7"/>
  <c r="I418" i="7" s="1"/>
  <c r="G400" i="7"/>
  <c r="I400" i="7" s="1"/>
  <c r="G841" i="7"/>
  <c r="I841" i="7" s="1"/>
  <c r="G385" i="7"/>
  <c r="I385" i="7" s="1"/>
  <c r="G317" i="7"/>
  <c r="I317" i="7" s="1"/>
  <c r="G295" i="7"/>
  <c r="I295" i="7" s="1"/>
  <c r="G291" i="7"/>
  <c r="I291" i="7" s="1"/>
  <c r="G284" i="7"/>
  <c r="I284" i="7" s="1"/>
  <c r="I281" i="7"/>
  <c r="G281" i="7"/>
  <c r="G276" i="7"/>
  <c r="I276" i="7" s="1"/>
  <c r="G266" i="7"/>
  <c r="I266" i="7" s="1"/>
  <c r="G246" i="7"/>
  <c r="I246" i="7" s="1"/>
  <c r="G261" i="7"/>
  <c r="I261" i="7" s="1"/>
  <c r="G141" i="7"/>
  <c r="I141" i="7" s="1"/>
  <c r="G121" i="7"/>
  <c r="I121" i="7" s="1"/>
  <c r="G102" i="7"/>
  <c r="I102" i="7" s="1"/>
  <c r="G99" i="7"/>
  <c r="I99" i="7" s="1"/>
  <c r="G87" i="7"/>
  <c r="I87" i="7" s="1"/>
  <c r="G76" i="7"/>
  <c r="I76" i="7" s="1"/>
  <c r="G34" i="7"/>
  <c r="I34" i="7" s="1"/>
  <c r="G223" i="7"/>
  <c r="I223" i="7" s="1"/>
  <c r="G540" i="7"/>
  <c r="I540" i="7" s="1"/>
  <c r="G770" i="7"/>
  <c r="I770" i="7" s="1"/>
  <c r="G758" i="7"/>
  <c r="I758" i="7" s="1"/>
  <c r="I736" i="7"/>
  <c r="G736" i="7"/>
  <c r="G643" i="7"/>
  <c r="I643" i="7" s="1"/>
  <c r="G624" i="7"/>
  <c r="I624" i="7" s="1"/>
  <c r="G604" i="7"/>
  <c r="I604" i="7" s="1"/>
  <c r="G595" i="7"/>
  <c r="I595" i="7" s="1"/>
  <c r="G564" i="7"/>
  <c r="I564" i="7" s="1"/>
  <c r="G456" i="7"/>
  <c r="I456" i="7" s="1"/>
  <c r="G450" i="7"/>
  <c r="I450" i="7" s="1"/>
  <c r="G437" i="7"/>
  <c r="I437" i="7" s="1"/>
  <c r="G359" i="7"/>
  <c r="I359" i="7" s="1"/>
  <c r="G356" i="7"/>
  <c r="I356" i="7" s="1"/>
  <c r="G182" i="7"/>
  <c r="I182" i="7" s="1"/>
  <c r="G168" i="7"/>
  <c r="I168" i="7" s="1"/>
  <c r="G117" i="7"/>
  <c r="I117" i="7" s="1"/>
  <c r="G65" i="7"/>
  <c r="I65" i="7" s="1"/>
  <c r="G19" i="7"/>
  <c r="I19" i="7" s="1"/>
  <c r="G719" i="7"/>
  <c r="I719" i="7" s="1"/>
  <c r="G349" i="7"/>
  <c r="I349" i="7" s="1"/>
  <c r="G361" i="7"/>
  <c r="I361" i="7" s="1"/>
  <c r="G485" i="7"/>
  <c r="I485" i="7" s="1"/>
  <c r="G340" i="7"/>
  <c r="I340" i="7" s="1"/>
  <c r="G332" i="7"/>
  <c r="I332" i="7" s="1"/>
  <c r="I405" i="7"/>
  <c r="G405" i="7"/>
  <c r="G638" i="7"/>
  <c r="I638" i="7" s="1"/>
  <c r="G920" i="7"/>
  <c r="I920" i="7" s="1"/>
  <c r="H495" i="7"/>
  <c r="G495" i="7"/>
  <c r="G54" i="7"/>
  <c r="I54" i="7" s="1"/>
  <c r="G904" i="7"/>
  <c r="I904" i="7" s="1"/>
  <c r="G36" i="7"/>
  <c r="I36" i="7" s="1"/>
  <c r="H496" i="7"/>
  <c r="G496" i="7"/>
  <c r="G428" i="7"/>
  <c r="I428" i="7" s="1"/>
  <c r="G905" i="7"/>
  <c r="I905" i="7" s="1"/>
  <c r="G429" i="7"/>
  <c r="I429" i="7" s="1"/>
  <c r="I404" i="7"/>
  <c r="G404" i="7"/>
  <c r="H992" i="7"/>
  <c r="G992" i="7"/>
  <c r="G979" i="7"/>
  <c r="I979" i="7" s="1"/>
  <c r="G916" i="7"/>
  <c r="I916" i="7" s="1"/>
  <c r="G900" i="7"/>
  <c r="I900" i="7" s="1"/>
  <c r="G873" i="7"/>
  <c r="I873" i="7" s="1"/>
  <c r="G868" i="7"/>
  <c r="I868" i="7" s="1"/>
  <c r="G857" i="7"/>
  <c r="I857" i="7" s="1"/>
  <c r="G852" i="7"/>
  <c r="I852" i="7" s="1"/>
  <c r="G732" i="7"/>
  <c r="I732" i="7" s="1"/>
  <c r="G722" i="7"/>
  <c r="I722" i="7" s="1"/>
  <c r="G660" i="7"/>
  <c r="I660" i="7" s="1"/>
  <c r="G537" i="7"/>
  <c r="I537" i="7" s="1"/>
  <c r="G525" i="7"/>
  <c r="I525" i="7" s="1"/>
  <c r="H511" i="7"/>
  <c r="G511" i="7"/>
  <c r="G469" i="7"/>
  <c r="I469" i="7" s="1"/>
  <c r="G460" i="7"/>
  <c r="I460" i="7" s="1"/>
  <c r="G392" i="7"/>
  <c r="I392" i="7" s="1"/>
  <c r="G211" i="7"/>
  <c r="I211" i="7" s="1"/>
  <c r="I181" i="7"/>
  <c r="G181" i="7"/>
  <c r="G167" i="7"/>
  <c r="I167" i="7" s="1"/>
  <c r="G149" i="7"/>
  <c r="I149" i="7" s="1"/>
  <c r="G68" i="7"/>
  <c r="I68" i="7" s="1"/>
  <c r="G50" i="7"/>
  <c r="I50" i="7" s="1"/>
  <c r="G45" i="7"/>
  <c r="I45" i="7" s="1"/>
  <c r="G4" i="7"/>
  <c r="I4" i="7" s="1"/>
  <c r="G819" i="7"/>
  <c r="I819" i="7" s="1"/>
  <c r="G811" i="7"/>
  <c r="I811" i="7" s="1"/>
  <c r="G783" i="7"/>
  <c r="I783" i="7" s="1"/>
  <c r="G691" i="7"/>
  <c r="I691" i="7" s="1"/>
  <c r="G615" i="7"/>
  <c r="I615" i="7" s="1"/>
  <c r="G597" i="7"/>
  <c r="I597" i="7" s="1"/>
  <c r="G592" i="7"/>
  <c r="I592" i="7" s="1"/>
  <c r="I583" i="7"/>
  <c r="G583" i="7"/>
  <c r="G543" i="7"/>
  <c r="I543" i="7" s="1"/>
  <c r="G631" i="7"/>
  <c r="I631" i="7" s="1"/>
  <c r="G306" i="7"/>
  <c r="I306" i="7" s="1"/>
  <c r="G260" i="7"/>
  <c r="I260" i="7" s="1"/>
  <c r="G24" i="7"/>
  <c r="I24" i="7" s="1"/>
  <c r="G877" i="7"/>
  <c r="I877" i="7" s="1"/>
  <c r="G878" i="7"/>
  <c r="I878" i="7" s="1"/>
  <c r="I840" i="7"/>
  <c r="G840" i="7"/>
  <c r="G10" i="7"/>
  <c r="I10" i="7" s="1"/>
  <c r="G1010" i="7"/>
  <c r="I1010" i="7" s="1"/>
  <c r="G1001" i="7"/>
  <c r="I1001" i="7" s="1"/>
  <c r="G947" i="7"/>
  <c r="I947" i="7" s="1"/>
  <c r="G960" i="7"/>
  <c r="I960" i="7" s="1"/>
  <c r="G954" i="7"/>
  <c r="I954" i="7" s="1"/>
  <c r="G837" i="7"/>
  <c r="I837" i="7" s="1"/>
  <c r="G810" i="7"/>
  <c r="I810" i="7" s="1"/>
  <c r="G798" i="7"/>
  <c r="I798" i="7" s="1"/>
  <c r="G787" i="7"/>
  <c r="I787" i="7" s="1"/>
  <c r="G782" i="7"/>
  <c r="I782" i="7" s="1"/>
  <c r="G712" i="7"/>
  <c r="I712" i="7" s="1"/>
  <c r="G690" i="7"/>
  <c r="I690" i="7" s="1"/>
  <c r="G647" i="7"/>
  <c r="I647" i="7" s="1"/>
  <c r="G636" i="7"/>
  <c r="I636" i="7" s="1"/>
  <c r="I602" i="7"/>
  <c r="G602" i="7"/>
  <c r="G582" i="7"/>
  <c r="I582" i="7" s="1"/>
  <c r="G560" i="7"/>
  <c r="I560" i="7" s="1"/>
  <c r="G558" i="7"/>
  <c r="I558" i="7" s="1"/>
  <c r="G476" i="7"/>
  <c r="I476" i="7" s="1"/>
  <c r="G417" i="7"/>
  <c r="I417" i="7" s="1"/>
  <c r="G654" i="7"/>
  <c r="I654" i="7" s="1"/>
  <c r="G316" i="7"/>
  <c r="I316" i="7" s="1"/>
  <c r="G305" i="7"/>
  <c r="I305" i="7" s="1"/>
  <c r="G280" i="7"/>
  <c r="I280" i="7" s="1"/>
  <c r="G275" i="7"/>
  <c r="I275" i="7" s="1"/>
  <c r="G259" i="7"/>
  <c r="I259" i="7" s="1"/>
  <c r="G258" i="7"/>
  <c r="I258" i="7" s="1"/>
  <c r="G235" i="7"/>
  <c r="I235" i="7" s="1"/>
  <c r="G135" i="7"/>
  <c r="I135" i="7" s="1"/>
  <c r="G129" i="7"/>
  <c r="I129" i="7" s="1"/>
  <c r="I101" i="7"/>
  <c r="G101" i="7"/>
  <c r="G98" i="7"/>
  <c r="I98" i="7" s="1"/>
  <c r="G86" i="7"/>
  <c r="I86" i="7" s="1"/>
  <c r="G75" i="7"/>
  <c r="I75" i="7" s="1"/>
  <c r="G399" i="7"/>
  <c r="I399" i="7" s="1"/>
  <c r="G975" i="7"/>
  <c r="I975" i="7" s="1"/>
  <c r="G672" i="7"/>
  <c r="I672" i="7" s="1"/>
  <c r="G640" i="7"/>
  <c r="I640" i="7" s="1"/>
  <c r="I484" i="7"/>
  <c r="G484" i="7"/>
  <c r="G442" i="7"/>
  <c r="I442" i="7" s="1"/>
  <c r="G337" i="7"/>
  <c r="I337" i="7" s="1"/>
  <c r="G329" i="7"/>
  <c r="I329" i="7" s="1"/>
  <c r="G180" i="7"/>
  <c r="I180" i="7" s="1"/>
  <c r="G157" i="7"/>
  <c r="I157" i="7" s="1"/>
  <c r="G138" i="7"/>
  <c r="I138" i="7" s="1"/>
  <c r="G66" i="7"/>
  <c r="I66" i="7" s="1"/>
  <c r="G23" i="7"/>
  <c r="I23" i="7" s="1"/>
  <c r="G18" i="7"/>
  <c r="I18" i="7" s="1"/>
  <c r="H503" i="7"/>
  <c r="G503" i="7"/>
  <c r="G348" i="7"/>
  <c r="I348" i="7" s="1"/>
  <c r="G760" i="7"/>
  <c r="I760" i="7" s="1"/>
  <c r="I927" i="7"/>
  <c r="G927" i="7"/>
  <c r="G486" i="7"/>
  <c r="I486" i="7" s="1"/>
  <c r="I843" i="7"/>
  <c r="G843" i="7"/>
  <c r="G374" i="7"/>
  <c r="I374" i="7" s="1"/>
  <c r="G331" i="7"/>
  <c r="I331" i="7" s="1"/>
  <c r="G341" i="7"/>
  <c r="I341" i="7" s="1"/>
  <c r="G153" i="7"/>
  <c r="I153" i="7" s="1"/>
  <c r="G151" i="7"/>
  <c r="I151" i="7" s="1"/>
  <c r="I823" i="7"/>
  <c r="G823" i="7"/>
  <c r="G539" i="7"/>
  <c r="I539" i="7" s="1"/>
  <c r="G376" i="7"/>
  <c r="I376" i="7" s="1"/>
  <c r="G911" i="7"/>
  <c r="I911" i="7" s="1"/>
  <c r="G844" i="7"/>
  <c r="I844" i="7" s="1"/>
  <c r="G206" i="7"/>
  <c r="I206" i="7" s="1"/>
  <c r="G676" i="7"/>
  <c r="I676" i="7" s="1"/>
  <c r="G649" i="7"/>
  <c r="I649" i="7" s="1"/>
  <c r="I536" i="7"/>
  <c r="G536" i="7"/>
  <c r="G533" i="7"/>
  <c r="I533" i="7" s="1"/>
  <c r="I237" i="7"/>
  <c r="G237" i="7"/>
  <c r="G373" i="7"/>
  <c r="I373" i="7" s="1"/>
  <c r="G739" i="7"/>
  <c r="I739" i="7" s="1"/>
  <c r="G490" i="7"/>
  <c r="I490" i="7" s="1"/>
  <c r="G915" i="7"/>
  <c r="I915" i="7" s="1"/>
  <c r="G462" i="7"/>
  <c r="I462" i="7" s="1"/>
  <c r="I169" i="7"/>
  <c r="G169" i="7"/>
  <c r="G436" i="7"/>
  <c r="I436" i="7" s="1"/>
  <c r="G339" i="7"/>
  <c r="I339" i="7" s="1"/>
  <c r="G449" i="7"/>
  <c r="I449" i="7" s="1"/>
  <c r="G344" i="7"/>
  <c r="I344" i="7" s="1"/>
  <c r="H522" i="7"/>
  <c r="G522" i="7"/>
  <c r="I522" i="7" s="1"/>
  <c r="H521" i="7"/>
  <c r="G521" i="7"/>
  <c r="H520" i="7"/>
  <c r="G520" i="7"/>
  <c r="I520" i="7" s="1"/>
  <c r="G221" i="7"/>
  <c r="I221" i="7" s="1"/>
  <c r="G53" i="7"/>
  <c r="I53" i="7" s="1"/>
  <c r="G929" i="7"/>
  <c r="I929" i="7" s="1"/>
  <c r="I934" i="7"/>
  <c r="G934" i="7"/>
  <c r="H194" i="7"/>
  <c r="G194" i="7"/>
  <c r="H193" i="7"/>
  <c r="G193" i="7"/>
  <c r="H192" i="7"/>
  <c r="G192" i="7"/>
  <c r="I883" i="7"/>
  <c r="G883" i="7"/>
  <c r="G621" i="7"/>
  <c r="I621" i="7" s="1"/>
  <c r="G492" i="7"/>
  <c r="I492" i="7" s="1"/>
  <c r="G989" i="7"/>
  <c r="I989" i="7" s="1"/>
  <c r="G977" i="7"/>
  <c r="I977" i="7" s="1"/>
  <c r="G976" i="7"/>
  <c r="I976" i="7" s="1"/>
  <c r="G978" i="7"/>
  <c r="I978" i="7" s="1"/>
  <c r="G939" i="7"/>
  <c r="I939" i="7" s="1"/>
  <c r="G919" i="7"/>
  <c r="I919" i="7" s="1"/>
  <c r="G895" i="7"/>
  <c r="I895" i="7" s="1"/>
  <c r="G378" i="7"/>
  <c r="I378" i="7" s="1"/>
  <c r="G187" i="7"/>
  <c r="I187" i="7" s="1"/>
  <c r="G829" i="7"/>
  <c r="I829" i="7" s="1"/>
  <c r="G728" i="7"/>
  <c r="I728" i="7" s="1"/>
  <c r="G738" i="7"/>
  <c r="I738" i="7" s="1"/>
  <c r="G606" i="7"/>
  <c r="I606" i="7" s="1"/>
  <c r="I421" i="7"/>
  <c r="G421" i="7"/>
  <c r="G403" i="7"/>
  <c r="I403" i="7" s="1"/>
  <c r="G358" i="7"/>
  <c r="I358" i="7" s="1"/>
  <c r="G953" i="7"/>
  <c r="I953" i="7" s="1"/>
  <c r="G827" i="7"/>
  <c r="I827" i="7" s="1"/>
  <c r="G809" i="7"/>
  <c r="I809" i="7" s="1"/>
  <c r="G707" i="7"/>
  <c r="I707" i="7" s="1"/>
  <c r="G689" i="7"/>
  <c r="I689" i="7" s="1"/>
  <c r="G609" i="7"/>
  <c r="I609" i="7" s="1"/>
  <c r="G546" i="7"/>
  <c r="I546" i="7" s="1"/>
  <c r="G551" i="7"/>
  <c r="I551" i="7" s="1"/>
  <c r="G702" i="7"/>
  <c r="I702" i="7" s="1"/>
  <c r="G416" i="7"/>
  <c r="I416" i="7" s="1"/>
  <c r="G29" i="7"/>
  <c r="I29" i="7" s="1"/>
  <c r="G936" i="7"/>
  <c r="I936" i="7" s="1"/>
  <c r="G931" i="7"/>
  <c r="I931" i="7" s="1"/>
  <c r="I924" i="7"/>
  <c r="G924" i="7"/>
  <c r="G910" i="7"/>
  <c r="I910" i="7" s="1"/>
  <c r="G899" i="7"/>
  <c r="I899" i="7" s="1"/>
  <c r="G867" i="7"/>
  <c r="I867" i="7" s="1"/>
  <c r="G872" i="7"/>
  <c r="I872" i="7" s="1"/>
  <c r="G860" i="7"/>
  <c r="I860" i="7" s="1"/>
  <c r="G851" i="7"/>
  <c r="I851" i="7" s="1"/>
  <c r="G731" i="7"/>
  <c r="I731" i="7" s="1"/>
  <c r="G718" i="7"/>
  <c r="I718" i="7" s="1"/>
  <c r="G700" i="7"/>
  <c r="I700" i="7" s="1"/>
  <c r="G659" i="7"/>
  <c r="I659" i="7" s="1"/>
  <c r="G648" i="7"/>
  <c r="I648" i="7" s="1"/>
  <c r="G608" i="7"/>
  <c r="I608" i="7" s="1"/>
  <c r="G524" i="7"/>
  <c r="I524" i="7" s="1"/>
  <c r="H510" i="7"/>
  <c r="G510" i="7"/>
  <c r="G518" i="7"/>
  <c r="I518" i="7" s="1"/>
  <c r="H501" i="7"/>
  <c r="G501" i="7"/>
  <c r="I501" i="7" s="1"/>
  <c r="H498" i="7"/>
  <c r="G498" i="7"/>
  <c r="I498" i="7" s="1"/>
  <c r="G468" i="7"/>
  <c r="I468" i="7" s="1"/>
  <c r="G459" i="7"/>
  <c r="I459" i="7" s="1"/>
  <c r="G448" i="7"/>
  <c r="I448" i="7" s="1"/>
  <c r="I347" i="7"/>
  <c r="G347" i="7"/>
  <c r="G336" i="7"/>
  <c r="I336" i="7" s="1"/>
  <c r="G328" i="7"/>
  <c r="I328" i="7" s="1"/>
  <c r="G320" i="7"/>
  <c r="I320" i="7" s="1"/>
  <c r="G218" i="7"/>
  <c r="I218" i="7" s="1"/>
  <c r="G210" i="7"/>
  <c r="I210" i="7" s="1"/>
  <c r="G166" i="7"/>
  <c r="I166" i="7" s="1"/>
  <c r="G148" i="7"/>
  <c r="I148" i="7" s="1"/>
  <c r="G116" i="7"/>
  <c r="I116" i="7" s="1"/>
  <c r="G59" i="7"/>
  <c r="I59" i="7" s="1"/>
  <c r="G27" i="7"/>
  <c r="I27" i="7" s="1"/>
  <c r="G179" i="7"/>
  <c r="I179" i="7" s="1"/>
  <c r="I914" i="7"/>
  <c r="G914" i="7"/>
  <c r="G49" i="7"/>
  <c r="I49" i="7" s="1"/>
  <c r="G395" i="7"/>
  <c r="I395" i="7" s="1"/>
  <c r="G136" i="7"/>
  <c r="I136" i="7" s="1"/>
  <c r="G591" i="7"/>
  <c r="I591" i="7" s="1"/>
  <c r="G943" i="7"/>
  <c r="I943" i="7" s="1"/>
  <c r="G706" i="7"/>
  <c r="I706" i="7" s="1"/>
  <c r="G688" i="7"/>
  <c r="I688" i="7" s="1"/>
  <c r="G315" i="7"/>
  <c r="I315" i="7" s="1"/>
  <c r="G257" i="7"/>
  <c r="I257" i="7" s="1"/>
  <c r="G826" i="7"/>
  <c r="I826" i="7" s="1"/>
  <c r="G630" i="7"/>
  <c r="I630" i="7" s="1"/>
  <c r="G590" i="7"/>
  <c r="I590" i="7" s="1"/>
  <c r="G687" i="7"/>
  <c r="I687" i="7" s="1"/>
  <c r="G1009" i="7"/>
  <c r="I1009" i="7" s="1"/>
  <c r="G998" i="7"/>
  <c r="I998" i="7" s="1"/>
  <c r="I966" i="7"/>
  <c r="G966" i="7"/>
  <c r="G958" i="7"/>
  <c r="I958" i="7" s="1"/>
  <c r="G969" i="7"/>
  <c r="I969" i="7" s="1"/>
  <c r="G836" i="7"/>
  <c r="I836" i="7" s="1"/>
  <c r="G808" i="7"/>
  <c r="I808" i="7" s="1"/>
  <c r="G797" i="7"/>
  <c r="I797" i="7" s="1"/>
  <c r="G786" i="7"/>
  <c r="I786" i="7" s="1"/>
  <c r="G781" i="7"/>
  <c r="I781" i="7" s="1"/>
  <c r="G711" i="7"/>
  <c r="I711" i="7" s="1"/>
  <c r="G686" i="7"/>
  <c r="I686" i="7" s="1"/>
  <c r="G666" i="7"/>
  <c r="I666" i="7" s="1"/>
  <c r="G629" i="7"/>
  <c r="I629" i="7" s="1"/>
  <c r="G601" i="7"/>
  <c r="I601" i="7" s="1"/>
  <c r="G581" i="7"/>
  <c r="I581" i="7" s="1"/>
  <c r="G480" i="7"/>
  <c r="I480" i="7" s="1"/>
  <c r="G415" i="7"/>
  <c r="I415" i="7" s="1"/>
  <c r="I398" i="7"/>
  <c r="G398" i="7"/>
  <c r="G650" i="7"/>
  <c r="I650" i="7" s="1"/>
  <c r="G314" i="7"/>
  <c r="I314" i="7" s="1"/>
  <c r="G304" i="7"/>
  <c r="I304" i="7" s="1"/>
  <c r="G279" i="7"/>
  <c r="I279" i="7" s="1"/>
  <c r="G274" i="7"/>
  <c r="I274" i="7" s="1"/>
  <c r="G265" i="7"/>
  <c r="I265" i="7" s="1"/>
  <c r="G239" i="7"/>
  <c r="I239" i="7" s="1"/>
  <c r="G234" i="7"/>
  <c r="I234" i="7" s="1"/>
  <c r="G134" i="7"/>
  <c r="I134" i="7" s="1"/>
  <c r="G124" i="7"/>
  <c r="I124" i="7" s="1"/>
  <c r="G100" i="7"/>
  <c r="I100" i="7" s="1"/>
  <c r="G97" i="7"/>
  <c r="I97" i="7" s="1"/>
  <c r="G85" i="7"/>
  <c r="I85" i="7" s="1"/>
  <c r="G74" i="7"/>
  <c r="I74" i="7" s="1"/>
  <c r="G972" i="7"/>
  <c r="I972" i="7" s="1"/>
  <c r="I757" i="7"/>
  <c r="G757" i="7"/>
  <c r="G668" i="7"/>
  <c r="I668" i="7" s="1"/>
  <c r="G714" i="7"/>
  <c r="I714" i="7" s="1"/>
  <c r="G641" i="7"/>
  <c r="I641" i="7" s="1"/>
  <c r="G620" i="7"/>
  <c r="I620" i="7" s="1"/>
  <c r="G447" i="7"/>
  <c r="I447" i="7" s="1"/>
  <c r="G435" i="7"/>
  <c r="I435" i="7" s="1"/>
  <c r="G335" i="7"/>
  <c r="I335" i="7" s="1"/>
  <c r="G327" i="7"/>
  <c r="I327" i="7" s="1"/>
  <c r="G229" i="7"/>
  <c r="I229" i="7" s="1"/>
  <c r="G230" i="7"/>
  <c r="I230" i="7" s="1"/>
  <c r="G178" i="7"/>
  <c r="I178" i="7" s="1"/>
  <c r="G165" i="7"/>
  <c r="I165" i="7" s="1"/>
  <c r="G140" i="7"/>
  <c r="I140" i="7" s="1"/>
  <c r="G91" i="7"/>
  <c r="I91" i="7" s="1"/>
  <c r="G67" i="7"/>
  <c r="I67" i="7" s="1"/>
  <c r="G26" i="7"/>
  <c r="I26" i="7" s="1"/>
  <c r="G17" i="7"/>
  <c r="I17" i="7" s="1"/>
  <c r="G717" i="7"/>
  <c r="I717" i="7" s="1"/>
  <c r="G346" i="7"/>
  <c r="I346" i="7" s="1"/>
  <c r="G532" i="7"/>
  <c r="I532" i="7" s="1"/>
  <c r="G842" i="7"/>
  <c r="I842" i="7" s="1"/>
  <c r="G896" i="7"/>
  <c r="I896" i="7" s="1"/>
  <c r="G881" i="7"/>
  <c r="I881" i="7" s="1"/>
  <c r="G675" i="7"/>
  <c r="I675" i="7" s="1"/>
  <c r="G740" i="7"/>
  <c r="I740" i="7" s="1"/>
  <c r="G225" i="7"/>
  <c r="I225" i="7" s="1"/>
  <c r="G488" i="7"/>
  <c r="I488" i="7" s="1"/>
  <c r="G988" i="7"/>
  <c r="I988" i="7" s="1"/>
  <c r="G983" i="7"/>
  <c r="I983" i="7" s="1"/>
  <c r="G938" i="7"/>
  <c r="I938" i="7" s="1"/>
  <c r="G933" i="7"/>
  <c r="I933" i="7" s="1"/>
  <c r="G566" i="7"/>
  <c r="I566" i="7" s="1"/>
  <c r="H922" i="7"/>
  <c r="G922" i="7"/>
  <c r="G918" i="7"/>
  <c r="I918" i="7" s="1"/>
  <c r="G866" i="7"/>
  <c r="I866" i="7" s="1"/>
  <c r="G871" i="7"/>
  <c r="I871" i="7" s="1"/>
  <c r="I870" i="7"/>
  <c r="G870" i="7"/>
  <c r="G848" i="7"/>
  <c r="I848" i="7" s="1"/>
  <c r="G854" i="7"/>
  <c r="I854" i="7" s="1"/>
  <c r="G825" i="7"/>
  <c r="I825" i="7" s="1"/>
  <c r="G780" i="7"/>
  <c r="I780" i="7" s="1"/>
  <c r="G767" i="7"/>
  <c r="I767" i="7" s="1"/>
  <c r="G730" i="7"/>
  <c r="I730" i="7" s="1"/>
  <c r="G721" i="7"/>
  <c r="I721" i="7" s="1"/>
  <c r="I699" i="7"/>
  <c r="G699" i="7"/>
  <c r="G685" i="7"/>
  <c r="I685" i="7" s="1"/>
  <c r="G658" i="7"/>
  <c r="I658" i="7" s="1"/>
  <c r="G589" i="7"/>
  <c r="I589" i="7" s="1"/>
  <c r="G580" i="7"/>
  <c r="I580" i="7" s="1"/>
  <c r="H500" i="7"/>
  <c r="G500" i="7"/>
  <c r="I500" i="7" s="1"/>
  <c r="H509" i="7"/>
  <c r="G509" i="7"/>
  <c r="H497" i="7"/>
  <c r="G497" i="7"/>
  <c r="I497" i="7" s="1"/>
  <c r="G628" i="7"/>
  <c r="I628" i="7" s="1"/>
  <c r="G467" i="7"/>
  <c r="I467" i="7" s="1"/>
  <c r="G458" i="7"/>
  <c r="I458" i="7" s="1"/>
  <c r="G414" i="7"/>
  <c r="I414" i="7" s="1"/>
  <c r="G377" i="7"/>
  <c r="I377" i="7" s="1"/>
  <c r="G369" i="7"/>
  <c r="I369" i="7" s="1"/>
  <c r="G319" i="7"/>
  <c r="I319" i="7" s="1"/>
  <c r="G303" i="7"/>
  <c r="I303" i="7" s="1"/>
  <c r="G272" i="7"/>
  <c r="I272" i="7" s="1"/>
  <c r="G216" i="7"/>
  <c r="I216" i="7" s="1"/>
  <c r="G185" i="7"/>
  <c r="I185" i="7" s="1"/>
  <c r="G177" i="7"/>
  <c r="I177" i="7" s="1"/>
  <c r="G164" i="7"/>
  <c r="I164" i="7" s="1"/>
  <c r="G147" i="7"/>
  <c r="I147" i="7" s="1"/>
  <c r="G115" i="7"/>
  <c r="I115" i="7" s="1"/>
  <c r="G51" i="7"/>
  <c r="I51" i="7" s="1"/>
  <c r="G61" i="7"/>
  <c r="I61" i="7" s="1"/>
  <c r="G40" i="7"/>
  <c r="I40" i="7" s="1"/>
  <c r="G25" i="7"/>
  <c r="I25" i="7" s="1"/>
  <c r="G8" i="7"/>
  <c r="I8" i="7" s="1"/>
  <c r="G438" i="7"/>
  <c r="I438" i="7" s="1"/>
  <c r="G942" i="7"/>
  <c r="I942" i="7" s="1"/>
  <c r="G879" i="7"/>
  <c r="I879" i="7" s="1"/>
  <c r="G839" i="7"/>
  <c r="I839" i="7" s="1"/>
  <c r="G807" i="7"/>
  <c r="I807" i="7" s="1"/>
  <c r="H516" i="7"/>
  <c r="G516" i="7"/>
  <c r="G256" i="7"/>
  <c r="I256" i="7" s="1"/>
  <c r="G84" i="7"/>
  <c r="I84" i="7" s="1"/>
  <c r="G1008" i="7"/>
  <c r="I1008" i="7" s="1"/>
  <c r="G997" i="7"/>
  <c r="I997" i="7" s="1"/>
  <c r="G946" i="7"/>
  <c r="I946" i="7" s="1"/>
  <c r="G952" i="7"/>
  <c r="I952" i="7" s="1"/>
  <c r="I961" i="7"/>
  <c r="G961" i="7"/>
  <c r="G951" i="7"/>
  <c r="I951" i="7" s="1"/>
  <c r="G887" i="7"/>
  <c r="I887" i="7" s="1"/>
  <c r="G796" i="7"/>
  <c r="I796" i="7" s="1"/>
  <c r="G795" i="7"/>
  <c r="I795" i="7" s="1"/>
  <c r="G779" i="7"/>
  <c r="I779" i="7" s="1"/>
  <c r="G710" i="7"/>
  <c r="I710" i="7" s="1"/>
  <c r="G684" i="7"/>
  <c r="I684" i="7" s="1"/>
  <c r="G614" i="7"/>
  <c r="I614" i="7" s="1"/>
  <c r="G579" i="7"/>
  <c r="I579" i="7" s="1"/>
  <c r="G471" i="7"/>
  <c r="I471" i="7" s="1"/>
  <c r="G475" i="7"/>
  <c r="I475" i="7" s="1"/>
  <c r="G413" i="7"/>
  <c r="I413" i="7" s="1"/>
  <c r="G389" i="7"/>
  <c r="I389" i="7" s="1"/>
  <c r="G313" i="7"/>
  <c r="I313" i="7" s="1"/>
  <c r="G302" i="7"/>
  <c r="I302" i="7" s="1"/>
  <c r="I245" i="7"/>
  <c r="G245" i="7"/>
  <c r="G255" i="7"/>
  <c r="I255" i="7" s="1"/>
  <c r="G202" i="7"/>
  <c r="I202" i="7" s="1"/>
  <c r="G133" i="7"/>
  <c r="I133" i="7" s="1"/>
  <c r="G128" i="7"/>
  <c r="I128" i="7" s="1"/>
  <c r="G96" i="7"/>
  <c r="I96" i="7" s="1"/>
  <c r="G83" i="7"/>
  <c r="I83" i="7" s="1"/>
  <c r="G188" i="7"/>
  <c r="I188" i="7" s="1"/>
  <c r="G563" i="7"/>
  <c r="I563" i="7" s="1"/>
  <c r="G487" i="7"/>
  <c r="I487" i="7" s="1"/>
  <c r="G224" i="7"/>
  <c r="I224" i="7" s="1"/>
  <c r="G32" i="7"/>
  <c r="I32" i="7" s="1"/>
  <c r="G453" i="7"/>
  <c r="I453" i="7" s="1"/>
  <c r="G363" i="7"/>
  <c r="I363" i="7" s="1"/>
  <c r="G768" i="7"/>
  <c r="I768" i="7" s="1"/>
  <c r="G338" i="7"/>
  <c r="I338" i="7" s="1"/>
  <c r="I330" i="7"/>
  <c r="G330" i="7"/>
  <c r="G207" i="7"/>
  <c r="I207" i="7" s="1"/>
  <c r="G397" i="7"/>
  <c r="I397" i="7" s="1"/>
  <c r="G834" i="7"/>
  <c r="I834" i="7" s="1"/>
  <c r="G665" i="7"/>
  <c r="I665" i="7" s="1"/>
  <c r="G441" i="7"/>
  <c r="I441" i="7" s="1"/>
  <c r="G294" i="7"/>
  <c r="I294" i="7" s="1"/>
  <c r="G903" i="7"/>
  <c r="I903" i="7" s="1"/>
  <c r="G894" i="7"/>
  <c r="I894" i="7" s="1"/>
  <c r="G815" i="7"/>
  <c r="I815" i="7" s="1"/>
  <c r="G764" i="7"/>
  <c r="I764" i="7" s="1"/>
  <c r="G735" i="7"/>
  <c r="I735" i="7" s="1"/>
  <c r="G698" i="7"/>
  <c r="I698" i="7" s="1"/>
  <c r="G671" i="7"/>
  <c r="I671" i="7" s="1"/>
  <c r="G642" i="7"/>
  <c r="I642" i="7" s="1"/>
  <c r="G623" i="7"/>
  <c r="I623" i="7" s="1"/>
  <c r="I594" i="7"/>
  <c r="G594" i="7"/>
  <c r="G568" i="7"/>
  <c r="I568" i="7" s="1"/>
  <c r="G529" i="7"/>
  <c r="I529" i="7" s="1"/>
  <c r="G446" i="7"/>
  <c r="I446" i="7" s="1"/>
  <c r="G367" i="7"/>
  <c r="I367" i="7" s="1"/>
  <c r="G365" i="7"/>
  <c r="I365" i="7" s="1"/>
  <c r="G287" i="7"/>
  <c r="I287" i="7" s="1"/>
  <c r="G241" i="7"/>
  <c r="I241" i="7" s="1"/>
  <c r="I238" i="7"/>
  <c r="G238" i="7"/>
  <c r="G226" i="7"/>
  <c r="I226" i="7" s="1"/>
  <c r="G176" i="7"/>
  <c r="I176" i="7" s="1"/>
  <c r="G163" i="7"/>
  <c r="I163" i="7" s="1"/>
  <c r="G114" i="7"/>
  <c r="I114" i="7" s="1"/>
  <c r="G64" i="7"/>
  <c r="I64" i="7" s="1"/>
  <c r="G28" i="7"/>
  <c r="I28" i="7" s="1"/>
  <c r="G16" i="7"/>
  <c r="I16" i="7" s="1"/>
  <c r="I527" i="7"/>
  <c r="G527" i="7"/>
  <c r="G935" i="7"/>
  <c r="I935" i="7" s="1"/>
  <c r="G932" i="7"/>
  <c r="I932" i="7" s="1"/>
  <c r="G925" i="7"/>
  <c r="I925" i="7" s="1"/>
  <c r="G898" i="7"/>
  <c r="I898" i="7" s="1"/>
  <c r="G902" i="7"/>
  <c r="I902" i="7" s="1"/>
  <c r="G865" i="7"/>
  <c r="I865" i="7" s="1"/>
  <c r="G856" i="7"/>
  <c r="I856" i="7" s="1"/>
  <c r="G850" i="7"/>
  <c r="I850" i="7" s="1"/>
  <c r="G822" i="7"/>
  <c r="I822" i="7" s="1"/>
  <c r="G800" i="7"/>
  <c r="I800" i="7" s="1"/>
  <c r="G766" i="7"/>
  <c r="I766" i="7" s="1"/>
  <c r="G729" i="7"/>
  <c r="I729" i="7" s="1"/>
  <c r="G725" i="7"/>
  <c r="I725" i="7" s="1"/>
  <c r="I720" i="7"/>
  <c r="G720" i="7"/>
  <c r="G697" i="7"/>
  <c r="I697" i="7" s="1"/>
  <c r="G673" i="7"/>
  <c r="I673" i="7" s="1"/>
  <c r="G662" i="7"/>
  <c r="I662" i="7" s="1"/>
  <c r="G657" i="7"/>
  <c r="I657" i="7" s="1"/>
  <c r="G534" i="7"/>
  <c r="I534" i="7" s="1"/>
  <c r="G531" i="7"/>
  <c r="I531" i="7" s="1"/>
  <c r="G523" i="7"/>
  <c r="I523" i="7" s="1"/>
  <c r="H507" i="7"/>
  <c r="I507" i="7" s="1"/>
  <c r="G507" i="7"/>
  <c r="G466" i="7"/>
  <c r="I466" i="7" s="1"/>
  <c r="H390" i="7"/>
  <c r="G390" i="7"/>
  <c r="G372" i="7"/>
  <c r="I372" i="7" s="1"/>
  <c r="G368" i="7"/>
  <c r="I368" i="7" s="1"/>
  <c r="G357" i="7"/>
  <c r="I357" i="7" s="1"/>
  <c r="G322" i="7"/>
  <c r="I322" i="7" s="1"/>
  <c r="I270" i="7"/>
  <c r="G270" i="7"/>
  <c r="G209" i="7"/>
  <c r="I209" i="7" s="1"/>
  <c r="G156" i="7"/>
  <c r="I156" i="7" s="1"/>
  <c r="G146" i="7"/>
  <c r="I146" i="7" s="1"/>
  <c r="G120" i="7"/>
  <c r="I120" i="7" s="1"/>
  <c r="G111" i="7"/>
  <c r="I111" i="7" s="1"/>
  <c r="G69" i="7"/>
  <c r="I69" i="7" s="1"/>
  <c r="G60" i="7"/>
  <c r="I60" i="7" s="1"/>
  <c r="I42" i="7"/>
  <c r="G42" i="7"/>
  <c r="G15" i="7"/>
  <c r="I15" i="7" s="1"/>
  <c r="G6" i="7"/>
  <c r="I6" i="7" s="1"/>
  <c r="G1011" i="7"/>
  <c r="I1011" i="7" s="1"/>
  <c r="G996" i="7"/>
  <c r="I996" i="7" s="1"/>
  <c r="G941" i="7"/>
  <c r="I941" i="7" s="1"/>
  <c r="G778" i="7"/>
  <c r="I778" i="7" s="1"/>
  <c r="G683" i="7"/>
  <c r="I683" i="7" s="1"/>
  <c r="I613" i="7"/>
  <c r="G613" i="7"/>
  <c r="G577" i="7"/>
  <c r="I577" i="7" s="1"/>
  <c r="G572" i="7"/>
  <c r="I572" i="7" s="1"/>
  <c r="G569" i="7"/>
  <c r="I569" i="7" s="1"/>
  <c r="G550" i="7"/>
  <c r="I550" i="7" s="1"/>
  <c r="G545" i="7"/>
  <c r="I545" i="7" s="1"/>
  <c r="G541" i="7"/>
  <c r="I541" i="7" s="1"/>
  <c r="G627" i="7"/>
  <c r="I627" i="7" s="1"/>
  <c r="I301" i="7"/>
  <c r="G301" i="7"/>
  <c r="G278" i="7"/>
  <c r="I278" i="7" s="1"/>
  <c r="G252" i="7"/>
  <c r="I252" i="7" s="1"/>
  <c r="G197" i="7"/>
  <c r="I197" i="7" s="1"/>
  <c r="G82" i="7"/>
  <c r="I82" i="7" s="1"/>
  <c r="G1003" i="7"/>
  <c r="I1003" i="7" s="1"/>
  <c r="G973" i="7"/>
  <c r="I973" i="7" s="1"/>
  <c r="G970" i="7"/>
  <c r="I970" i="7" s="1"/>
  <c r="I964" i="7"/>
  <c r="G964" i="7"/>
  <c r="G950" i="7"/>
  <c r="I950" i="7" s="1"/>
  <c r="G890" i="7"/>
  <c r="I890" i="7" s="1"/>
  <c r="G846" i="7"/>
  <c r="I846" i="7" s="1"/>
  <c r="G806" i="7"/>
  <c r="I806" i="7" s="1"/>
  <c r="G777" i="7"/>
  <c r="I777" i="7" s="1"/>
  <c r="G708" i="7"/>
  <c r="I708" i="7" s="1"/>
  <c r="G600" i="7"/>
  <c r="I600" i="7" s="1"/>
  <c r="I576" i="7"/>
  <c r="G576" i="7"/>
  <c r="G553" i="7"/>
  <c r="I553" i="7" s="1"/>
  <c r="G473" i="7"/>
  <c r="I473" i="7" s="1"/>
  <c r="G386" i="7"/>
  <c r="I386" i="7" s="1"/>
  <c r="G312" i="7"/>
  <c r="I312" i="7" s="1"/>
  <c r="G296" i="7"/>
  <c r="I296" i="7" s="1"/>
  <c r="G285" i="7"/>
  <c r="I285" i="7" s="1"/>
  <c r="G251" i="7"/>
  <c r="I251" i="7" s="1"/>
  <c r="I233" i="7"/>
  <c r="G233" i="7"/>
  <c r="G198" i="7"/>
  <c r="I198" i="7" s="1"/>
  <c r="G142" i="7"/>
  <c r="I142" i="7" s="1"/>
  <c r="G122" i="7"/>
  <c r="I122" i="7" s="1"/>
  <c r="G95" i="7"/>
  <c r="I95" i="7" s="1"/>
  <c r="G81" i="7"/>
  <c r="I81" i="7" s="1"/>
  <c r="G72" i="7"/>
  <c r="I72" i="7" s="1"/>
  <c r="G885" i="7"/>
  <c r="I885" i="7" s="1"/>
  <c r="I862" i="7"/>
  <c r="G862" i="7"/>
  <c r="G876" i="7"/>
  <c r="I876" i="7" s="1"/>
  <c r="G875" i="7"/>
  <c r="I875" i="7" s="1"/>
  <c r="G817" i="7"/>
  <c r="I817" i="7" s="1"/>
  <c r="G639" i="7"/>
  <c r="I639" i="7" s="1"/>
  <c r="G562" i="7"/>
  <c r="I562" i="7" s="1"/>
  <c r="G445" i="7"/>
  <c r="I445" i="7" s="1"/>
  <c r="G325" i="7"/>
  <c r="I325" i="7" s="1"/>
  <c r="I297" i="7"/>
  <c r="G297" i="7"/>
  <c r="G489" i="7"/>
  <c r="I489" i="7" s="1"/>
  <c r="G393" i="7"/>
  <c r="I393" i="7" s="1"/>
  <c r="G215" i="7"/>
  <c r="I215" i="7" s="1"/>
  <c r="G175" i="7"/>
  <c r="I175" i="7" s="1"/>
  <c r="G162" i="7"/>
  <c r="I162" i="7" s="1"/>
  <c r="G139" i="7"/>
  <c r="I139" i="7" s="1"/>
  <c r="G119" i="7"/>
  <c r="I119" i="7" s="1"/>
  <c r="I63" i="7"/>
  <c r="G63" i="7"/>
  <c r="G14" i="7"/>
  <c r="I14" i="7" s="1"/>
  <c r="G1007" i="7"/>
  <c r="I1007" i="7" s="1"/>
  <c r="G1006" i="7"/>
  <c r="I1006" i="7" s="1"/>
  <c r="G1005" i="7"/>
  <c r="I1005" i="7" s="1"/>
  <c r="G1004" i="7"/>
  <c r="I1004" i="7" s="1"/>
  <c r="G1000" i="7"/>
  <c r="I1000" i="7" s="1"/>
  <c r="G999" i="7"/>
  <c r="I999" i="7" s="1"/>
  <c r="I995" i="7"/>
  <c r="G995" i="7"/>
  <c r="G994" i="7"/>
  <c r="I994" i="7" s="1"/>
  <c r="H993" i="7"/>
  <c r="G993" i="7"/>
  <c r="H991" i="7"/>
  <c r="G991" i="7"/>
  <c r="G987" i="7"/>
  <c r="I987" i="7" s="1"/>
  <c r="I986" i="7"/>
  <c r="G986" i="7"/>
  <c r="G985" i="7"/>
  <c r="I985" i="7" s="1"/>
  <c r="G984" i="7"/>
  <c r="I984" i="7" s="1"/>
  <c r="G982" i="7"/>
  <c r="I982" i="7" s="1"/>
  <c r="G981" i="7"/>
  <c r="I981" i="7" s="1"/>
  <c r="G974" i="7"/>
  <c r="I974" i="7" s="1"/>
  <c r="G971" i="7"/>
  <c r="I971" i="7" s="1"/>
  <c r="G940" i="7"/>
  <c r="I940" i="7" s="1"/>
  <c r="I968" i="7"/>
  <c r="G968" i="7"/>
  <c r="G967" i="7"/>
  <c r="I967" i="7" s="1"/>
  <c r="G965" i="7"/>
  <c r="I965" i="7" s="1"/>
  <c r="G957" i="7"/>
  <c r="I957" i="7" s="1"/>
  <c r="G949" i="7"/>
  <c r="I949" i="7" s="1"/>
  <c r="G948" i="7"/>
  <c r="I948" i="7" s="1"/>
  <c r="G945" i="7"/>
  <c r="I945" i="7" s="1"/>
  <c r="G937" i="7"/>
  <c r="I937" i="7" s="1"/>
  <c r="I930" i="7"/>
  <c r="G930" i="7"/>
  <c r="G928" i="7"/>
  <c r="I928" i="7" s="1"/>
  <c r="G821" i="7"/>
  <c r="I821" i="7" s="1"/>
  <c r="G926" i="7"/>
  <c r="I926" i="7" s="1"/>
  <c r="G923" i="7"/>
  <c r="I923" i="7" s="1"/>
  <c r="H921" i="7"/>
  <c r="G921" i="7"/>
  <c r="G913" i="7"/>
  <c r="I913" i="7" s="1"/>
  <c r="G912" i="7"/>
  <c r="I912" i="7" s="1"/>
  <c r="G909" i="7"/>
  <c r="I909" i="7" s="1"/>
  <c r="G908" i="7"/>
  <c r="I908" i="7" s="1"/>
  <c r="G907" i="7"/>
  <c r="I907" i="7" s="1"/>
  <c r="G906" i="7"/>
  <c r="I906" i="7" s="1"/>
  <c r="G901" i="7"/>
  <c r="I901" i="7" s="1"/>
  <c r="G897" i="7"/>
  <c r="I897" i="7" s="1"/>
  <c r="G893" i="7"/>
  <c r="I893" i="7" s="1"/>
  <c r="G892" i="7"/>
  <c r="I892" i="7" s="1"/>
  <c r="G891" i="7"/>
  <c r="I891" i="7" s="1"/>
  <c r="G889" i="7"/>
  <c r="I889" i="7" s="1"/>
  <c r="G888" i="7"/>
  <c r="I888" i="7" s="1"/>
  <c r="G886" i="7"/>
  <c r="I886" i="7" s="1"/>
  <c r="G884" i="7"/>
  <c r="I884" i="7" s="1"/>
  <c r="G882" i="7"/>
  <c r="I882" i="7" s="1"/>
  <c r="G880" i="7"/>
  <c r="I880" i="7" s="1"/>
  <c r="G864" i="7"/>
  <c r="I864" i="7" s="1"/>
  <c r="G863" i="7"/>
  <c r="I863" i="7" s="1"/>
  <c r="G861" i="7"/>
  <c r="I861" i="7" s="1"/>
  <c r="G859" i="7"/>
  <c r="I859" i="7" s="1"/>
  <c r="G855" i="7"/>
  <c r="I855" i="7" s="1"/>
  <c r="G849" i="7"/>
  <c r="I849" i="7" s="1"/>
  <c r="G845" i="7"/>
  <c r="I845" i="7" s="1"/>
  <c r="G847" i="7"/>
  <c r="I847" i="7" s="1"/>
  <c r="G838" i="7"/>
  <c r="I838" i="7" s="1"/>
  <c r="G835" i="7"/>
  <c r="I835" i="7" s="1"/>
  <c r="G833" i="7"/>
  <c r="I833" i="7" s="1"/>
  <c r="G832" i="7"/>
  <c r="I832" i="7" s="1"/>
  <c r="G831" i="7"/>
  <c r="I831" i="7" s="1"/>
  <c r="G830" i="7"/>
  <c r="I830" i="7" s="1"/>
  <c r="G824" i="7"/>
  <c r="I824" i="7" s="1"/>
  <c r="G818" i="7"/>
  <c r="I818" i="7" s="1"/>
  <c r="G814" i="7"/>
  <c r="I814" i="7" s="1"/>
  <c r="G805" i="7"/>
  <c r="I805" i="7" s="1"/>
  <c r="G804" i="7"/>
  <c r="I804" i="7" s="1"/>
  <c r="G803" i="7"/>
  <c r="I803" i="7" s="1"/>
  <c r="G802" i="7"/>
  <c r="I802" i="7" s="1"/>
  <c r="G794" i="7"/>
  <c r="I794" i="7" s="1"/>
  <c r="G793" i="7"/>
  <c r="I793" i="7" s="1"/>
  <c r="G792" i="7"/>
  <c r="I792" i="7" s="1"/>
  <c r="G801" i="7"/>
  <c r="I801" i="7" s="1"/>
  <c r="G791" i="7"/>
  <c r="I791" i="7" s="1"/>
  <c r="G789" i="7"/>
  <c r="I789" i="7" s="1"/>
  <c r="G788" i="7"/>
  <c r="I788" i="7" s="1"/>
  <c r="G785" i="7"/>
  <c r="I785" i="7" s="1"/>
  <c r="G776" i="7"/>
  <c r="I776" i="7" s="1"/>
  <c r="G775" i="7"/>
  <c r="I775" i="7" s="1"/>
  <c r="G774" i="7"/>
  <c r="I774" i="7" s="1"/>
  <c r="I773" i="7"/>
  <c r="G773" i="7"/>
  <c r="G772" i="7"/>
  <c r="I772" i="7" s="1"/>
  <c r="G769" i="7"/>
  <c r="I769" i="7" s="1"/>
  <c r="G765" i="7"/>
  <c r="I765" i="7" s="1"/>
  <c r="G763" i="7"/>
  <c r="I763" i="7" s="1"/>
  <c r="G762" i="7"/>
  <c r="I762" i="7" s="1"/>
  <c r="G761" i="7"/>
  <c r="I761" i="7" s="1"/>
  <c r="G759" i="7"/>
  <c r="I759" i="7" s="1"/>
  <c r="G744" i="7"/>
  <c r="I744" i="7" s="1"/>
  <c r="G741" i="7"/>
  <c r="I741" i="7" s="1"/>
  <c r="G737" i="7"/>
  <c r="I737" i="7" s="1"/>
  <c r="G734" i="7"/>
  <c r="I734" i="7" s="1"/>
  <c r="G733" i="7"/>
  <c r="I733" i="7" s="1"/>
  <c r="G726" i="7"/>
  <c r="I726" i="7" s="1"/>
  <c r="G723" i="7"/>
  <c r="I723" i="7" s="1"/>
  <c r="G716" i="7"/>
  <c r="I716" i="7" s="1"/>
  <c r="G715" i="7"/>
  <c r="I715" i="7" s="1"/>
  <c r="G709" i="7"/>
  <c r="I709" i="7" s="1"/>
  <c r="G705" i="7"/>
  <c r="I705" i="7" s="1"/>
  <c r="I704" i="7"/>
  <c r="G704" i="7"/>
  <c r="G703" i="7"/>
  <c r="I703" i="7" s="1"/>
  <c r="G696" i="7"/>
  <c r="I696" i="7" s="1"/>
  <c r="G695" i="7"/>
  <c r="I695" i="7" s="1"/>
  <c r="G682" i="7"/>
  <c r="I682" i="7" s="1"/>
  <c r="G681" i="7"/>
  <c r="I681" i="7" s="1"/>
  <c r="G680" i="7"/>
  <c r="I680" i="7" s="1"/>
  <c r="G679" i="7"/>
  <c r="I679" i="7" s="1"/>
  <c r="G678" i="7"/>
  <c r="I678" i="7" s="1"/>
  <c r="G677" i="7"/>
  <c r="I677" i="7" s="1"/>
  <c r="G674" i="7"/>
  <c r="I674" i="7" s="1"/>
  <c r="G670" i="7"/>
  <c r="I670" i="7" s="1"/>
  <c r="G669" i="7"/>
  <c r="I669" i="7" s="1"/>
  <c r="G664" i="7"/>
  <c r="I664" i="7" s="1"/>
  <c r="G667" i="7"/>
  <c r="I667" i="7" s="1"/>
  <c r="G663" i="7"/>
  <c r="I663" i="7" s="1"/>
  <c r="I661" i="7"/>
  <c r="G661" i="7"/>
  <c r="G656" i="7"/>
  <c r="I656" i="7" s="1"/>
  <c r="G653" i="7"/>
  <c r="I653" i="7" s="1"/>
  <c r="G646" i="7"/>
  <c r="I646" i="7" s="1"/>
  <c r="G645" i="7"/>
  <c r="I645" i="7" s="1"/>
  <c r="G644" i="7"/>
  <c r="I644" i="7" s="1"/>
  <c r="G637" i="7"/>
  <c r="I637" i="7" s="1"/>
  <c r="G635" i="7"/>
  <c r="I635" i="7" s="1"/>
  <c r="G634" i="7"/>
  <c r="I634" i="7" s="1"/>
  <c r="G633" i="7"/>
  <c r="I633" i="7" s="1"/>
  <c r="G626" i="7"/>
  <c r="I626" i="7" s="1"/>
  <c r="G625" i="7"/>
  <c r="I625" i="7" s="1"/>
  <c r="G622" i="7"/>
  <c r="I622" i="7" s="1"/>
  <c r="G619" i="7"/>
  <c r="I619" i="7" s="1"/>
  <c r="G618" i="7"/>
  <c r="I618" i="7" s="1"/>
  <c r="G617" i="7"/>
  <c r="I617" i="7" s="1"/>
  <c r="I616" i="7"/>
  <c r="G616" i="7"/>
  <c r="G612" i="7"/>
  <c r="I612" i="7" s="1"/>
  <c r="G611" i="7"/>
  <c r="I611" i="7" s="1"/>
  <c r="G610" i="7"/>
  <c r="I610" i="7" s="1"/>
  <c r="G607" i="7"/>
  <c r="I607" i="7" s="1"/>
  <c r="G603" i="7"/>
  <c r="I603" i="7" s="1"/>
  <c r="G599" i="7"/>
  <c r="I599" i="7" s="1"/>
  <c r="G596" i="7"/>
  <c r="I596" i="7" s="1"/>
  <c r="G593" i="7"/>
  <c r="I593" i="7" s="1"/>
  <c r="G588" i="7"/>
  <c r="I588" i="7" s="1"/>
  <c r="G587" i="7"/>
  <c r="I587" i="7" s="1"/>
  <c r="G586" i="7"/>
  <c r="I586" i="7" s="1"/>
  <c r="G578" i="7"/>
  <c r="I578" i="7" s="1"/>
  <c r="G575" i="7"/>
  <c r="I575" i="7" s="1"/>
  <c r="G574" i="7"/>
  <c r="I574" i="7" s="1"/>
  <c r="G573" i="7"/>
  <c r="I573" i="7" s="1"/>
  <c r="I571" i="7"/>
  <c r="G571" i="7"/>
  <c r="G567" i="7"/>
  <c r="I567" i="7" s="1"/>
  <c r="G565" i="7"/>
  <c r="I565" i="7" s="1"/>
  <c r="G561" i="7"/>
  <c r="I561" i="7" s="1"/>
  <c r="G559" i="7"/>
  <c r="I559" i="7" s="1"/>
  <c r="G557" i="7"/>
  <c r="I557" i="7" s="1"/>
  <c r="G556" i="7"/>
  <c r="I556" i="7" s="1"/>
  <c r="G555" i="7"/>
  <c r="I555" i="7" s="1"/>
  <c r="G554" i="7"/>
  <c r="I554" i="7" s="1"/>
  <c r="G549" i="7"/>
  <c r="I549" i="7" s="1"/>
  <c r="G544" i="7"/>
  <c r="I544" i="7" s="1"/>
  <c r="G548" i="7"/>
  <c r="I548" i="7" s="1"/>
  <c r="G542" i="7"/>
  <c r="I542" i="7" s="1"/>
  <c r="G538" i="7"/>
  <c r="I538" i="7" s="1"/>
  <c r="G535" i="7"/>
  <c r="I535" i="7" s="1"/>
  <c r="G530" i="7"/>
  <c r="I530" i="7" s="1"/>
  <c r="I528" i="7"/>
  <c r="G528" i="7"/>
  <c r="G526" i="7"/>
  <c r="I526" i="7" s="1"/>
  <c r="H519" i="7"/>
  <c r="I519" i="7" s="1"/>
  <c r="G519" i="7"/>
  <c r="H517" i="7"/>
  <c r="G517" i="7"/>
  <c r="G515" i="7"/>
  <c r="I515" i="7" s="1"/>
  <c r="G514" i="7"/>
  <c r="I514" i="7" s="1"/>
  <c r="H513" i="7"/>
  <c r="G513" i="7"/>
  <c r="I513" i="7" s="1"/>
  <c r="H508" i="7"/>
  <c r="G508" i="7"/>
  <c r="I508" i="7" s="1"/>
  <c r="H506" i="7"/>
  <c r="G506" i="7"/>
  <c r="H505" i="7"/>
  <c r="G505" i="7"/>
  <c r="H504" i="7"/>
  <c r="G504" i="7"/>
  <c r="G493" i="7"/>
  <c r="I493" i="7" s="1"/>
  <c r="G491" i="7"/>
  <c r="I491" i="7" s="1"/>
  <c r="G483" i="7"/>
  <c r="I483" i="7" s="1"/>
  <c r="G482" i="7"/>
  <c r="I482" i="7" s="1"/>
  <c r="G481" i="7"/>
  <c r="I481" i="7" s="1"/>
  <c r="G472" i="7"/>
  <c r="I472" i="7" s="1"/>
  <c r="G478" i="7"/>
  <c r="I478" i="7" s="1"/>
  <c r="G479" i="7"/>
  <c r="I479" i="7" s="1"/>
  <c r="G477" i="7"/>
  <c r="I477" i="7" s="1"/>
  <c r="G474" i="7"/>
  <c r="I474" i="7" s="1"/>
  <c r="G465" i="7"/>
  <c r="I465" i="7" s="1"/>
  <c r="G464" i="7"/>
  <c r="I464" i="7" s="1"/>
  <c r="G463" i="7"/>
  <c r="I463" i="7" s="1"/>
  <c r="G457" i="7"/>
  <c r="I457" i="7" s="1"/>
  <c r="G455" i="7"/>
  <c r="I455" i="7" s="1"/>
  <c r="G454" i="7"/>
  <c r="I454" i="7" s="1"/>
  <c r="G452" i="7"/>
  <c r="I452" i="7" s="1"/>
  <c r="G444" i="7"/>
  <c r="I444" i="7" s="1"/>
  <c r="G443" i="7"/>
  <c r="I443" i="7" s="1"/>
  <c r="G440" i="7"/>
  <c r="I440" i="7" s="1"/>
  <c r="G439" i="7"/>
  <c r="I439" i="7" s="1"/>
  <c r="G434" i="7"/>
  <c r="I434" i="7" s="1"/>
  <c r="G433" i="7"/>
  <c r="I433" i="7" s="1"/>
  <c r="G432" i="7"/>
  <c r="I432" i="7" s="1"/>
  <c r="G431" i="7"/>
  <c r="I431" i="7" s="1"/>
  <c r="G430" i="7"/>
  <c r="I430" i="7" s="1"/>
  <c r="G426" i="7"/>
  <c r="I426" i="7" s="1"/>
  <c r="G425" i="7"/>
  <c r="I425" i="7" s="1"/>
  <c r="G424" i="7"/>
  <c r="I424" i="7" s="1"/>
  <c r="G423" i="7"/>
  <c r="I423" i="7" s="1"/>
  <c r="G422" i="7"/>
  <c r="I422" i="7" s="1"/>
  <c r="G420" i="7"/>
  <c r="I420" i="7" s="1"/>
  <c r="G419" i="7"/>
  <c r="I419" i="7" s="1"/>
  <c r="G412" i="7"/>
  <c r="I412" i="7" s="1"/>
  <c r="G411" i="7"/>
  <c r="I411" i="7" s="1"/>
  <c r="G410" i="7"/>
  <c r="I410" i="7" s="1"/>
  <c r="G409" i="7"/>
  <c r="I409" i="7" s="1"/>
  <c r="G408" i="7"/>
  <c r="I408" i="7" s="1"/>
  <c r="G407" i="7"/>
  <c r="I407" i="7" s="1"/>
  <c r="G406" i="7"/>
  <c r="I406" i="7" s="1"/>
  <c r="G402" i="7"/>
  <c r="I402" i="7" s="1"/>
  <c r="G396" i="7"/>
  <c r="I396" i="7" s="1"/>
  <c r="G401" i="7"/>
  <c r="I401" i="7" s="1"/>
  <c r="G394" i="7"/>
  <c r="I394" i="7" s="1"/>
  <c r="G652" i="7"/>
  <c r="I652" i="7" s="1"/>
  <c r="H391" i="7"/>
  <c r="I391" i="7" s="1"/>
  <c r="G391" i="7"/>
  <c r="G388" i="7"/>
  <c r="I388" i="7" s="1"/>
  <c r="G387" i="7"/>
  <c r="I387" i="7" s="1"/>
  <c r="G384" i="7"/>
  <c r="I384" i="7" s="1"/>
  <c r="G383" i="7"/>
  <c r="I383" i="7" s="1"/>
  <c r="G382" i="7"/>
  <c r="I382" i="7" s="1"/>
  <c r="G381" i="7"/>
  <c r="I381" i="7" s="1"/>
  <c r="G380" i="7"/>
  <c r="I380" i="7" s="1"/>
  <c r="I379" i="7"/>
  <c r="G379" i="7"/>
  <c r="G375" i="7"/>
  <c r="I375" i="7" s="1"/>
  <c r="G370" i="7"/>
  <c r="I370" i="7" s="1"/>
  <c r="G366" i="7"/>
  <c r="I366" i="7" s="1"/>
  <c r="G362" i="7"/>
  <c r="I362" i="7" s="1"/>
  <c r="G364" i="7"/>
  <c r="I364" i="7" s="1"/>
  <c r="I360" i="7"/>
  <c r="G360" i="7"/>
  <c r="H355" i="7"/>
  <c r="G355" i="7"/>
  <c r="H354" i="7"/>
  <c r="G354" i="7"/>
  <c r="H353" i="7"/>
  <c r="G353" i="7"/>
  <c r="H352" i="7"/>
  <c r="I352" i="7" s="1"/>
  <c r="G352" i="7"/>
  <c r="H351" i="7"/>
  <c r="G351" i="7"/>
  <c r="G350" i="7"/>
  <c r="I350" i="7" s="1"/>
  <c r="G345" i="7"/>
  <c r="I345" i="7" s="1"/>
  <c r="G343" i="7"/>
  <c r="I343" i="7" s="1"/>
  <c r="G342" i="7"/>
  <c r="I342" i="7" s="1"/>
  <c r="G334" i="7"/>
  <c r="I334" i="7" s="1"/>
  <c r="G333" i="7"/>
  <c r="I333" i="7" s="1"/>
  <c r="G326" i="7"/>
  <c r="I326" i="7" s="1"/>
  <c r="G324" i="7"/>
  <c r="I324" i="7" s="1"/>
  <c r="G323" i="7"/>
  <c r="I323" i="7" s="1"/>
  <c r="G311" i="7"/>
  <c r="I311" i="7" s="1"/>
  <c r="G310" i="7"/>
  <c r="I310" i="7" s="1"/>
  <c r="G309" i="7"/>
  <c r="I309" i="7" s="1"/>
  <c r="G308" i="7"/>
  <c r="I308" i="7" s="1"/>
  <c r="G300" i="7"/>
  <c r="I300" i="7" s="1"/>
  <c r="G299" i="7"/>
  <c r="I299" i="7" s="1"/>
  <c r="G298" i="7"/>
  <c r="I298" i="7" s="1"/>
  <c r="G293" i="7"/>
  <c r="I293" i="7" s="1"/>
  <c r="G292" i="7"/>
  <c r="I292" i="7" s="1"/>
  <c r="G290" i="7"/>
  <c r="I290" i="7" s="1"/>
  <c r="G963" i="7"/>
  <c r="I963" i="7" s="1"/>
  <c r="G962" i="7"/>
  <c r="I962" i="7" s="1"/>
  <c r="G956" i="7"/>
  <c r="I956" i="7" s="1"/>
  <c r="G289" i="7"/>
  <c r="I289" i="7" s="1"/>
  <c r="G286" i="7"/>
  <c r="I286" i="7" s="1"/>
  <c r="G283" i="7"/>
  <c r="I283" i="7" s="1"/>
  <c r="G277" i="7"/>
  <c r="I277" i="7" s="1"/>
  <c r="G273" i="7"/>
  <c r="I273" i="7" s="1"/>
  <c r="H271" i="7"/>
  <c r="G271" i="7"/>
  <c r="G269" i="7"/>
  <c r="I269" i="7" s="1"/>
  <c r="G268" i="7"/>
  <c r="I268" i="7" s="1"/>
  <c r="G264" i="7"/>
  <c r="I264" i="7" s="1"/>
  <c r="G263" i="7"/>
  <c r="I263" i="7" s="1"/>
  <c r="G254" i="7"/>
  <c r="I254" i="7" s="1"/>
  <c r="I253" i="7"/>
  <c r="G253" i="7"/>
  <c r="G250" i="7"/>
  <c r="I250" i="7" s="1"/>
  <c r="I248" i="7"/>
  <c r="G248" i="7"/>
  <c r="G244" i="7"/>
  <c r="I244" i="7" s="1"/>
  <c r="G243" i="7"/>
  <c r="I243" i="7" s="1"/>
  <c r="G242" i="7"/>
  <c r="I242" i="7" s="1"/>
  <c r="G240" i="7"/>
  <c r="I240" i="7" s="1"/>
  <c r="G249" i="7"/>
  <c r="I249" i="7" s="1"/>
  <c r="I236" i="7"/>
  <c r="G236" i="7"/>
  <c r="G232" i="7"/>
  <c r="I232" i="7" s="1"/>
  <c r="G231" i="7"/>
  <c r="I231" i="7" s="1"/>
  <c r="G228" i="7"/>
  <c r="I228" i="7" s="1"/>
  <c r="G227" i="7"/>
  <c r="I227" i="7" s="1"/>
  <c r="G222" i="7"/>
  <c r="I222" i="7" s="1"/>
  <c r="G220" i="7"/>
  <c r="I220" i="7" s="1"/>
  <c r="G219" i="7"/>
  <c r="I219" i="7" s="1"/>
  <c r="I217" i="7"/>
  <c r="G217" i="7"/>
  <c r="G214" i="7"/>
  <c r="I214" i="7" s="1"/>
  <c r="I213" i="7"/>
  <c r="G213" i="7"/>
  <c r="G208" i="7"/>
  <c r="I208" i="7" s="1"/>
  <c r="G205" i="7"/>
  <c r="I205" i="7" s="1"/>
  <c r="G204" i="7"/>
  <c r="I204" i="7" s="1"/>
  <c r="G201" i="7"/>
  <c r="I201" i="7" s="1"/>
  <c r="G200" i="7"/>
  <c r="I200" i="7" s="1"/>
  <c r="I199" i="7"/>
  <c r="G199" i="7"/>
  <c r="G195" i="7"/>
  <c r="I195" i="7" s="1"/>
  <c r="G191" i="7"/>
  <c r="I191" i="7" s="1"/>
  <c r="G190" i="7"/>
  <c r="I190" i="7" s="1"/>
  <c r="G189" i="7"/>
  <c r="I189" i="7" s="1"/>
  <c r="G651" i="7"/>
  <c r="I651" i="7" s="1"/>
  <c r="G186" i="7"/>
  <c r="I186" i="7" s="1"/>
  <c r="G174" i="7"/>
  <c r="I174" i="7" s="1"/>
  <c r="G184" i="7"/>
  <c r="I184" i="7" s="1"/>
  <c r="G173" i="7"/>
  <c r="I173" i="7" s="1"/>
  <c r="I172" i="7"/>
  <c r="G172" i="7"/>
  <c r="G161" i="7"/>
  <c r="I161" i="7" s="1"/>
  <c r="G160" i="7"/>
  <c r="I160" i="7" s="1"/>
  <c r="G159" i="7"/>
  <c r="I159" i="7" s="1"/>
  <c r="G158" i="7"/>
  <c r="I158" i="7" s="1"/>
  <c r="G155" i="7"/>
  <c r="I155" i="7" s="1"/>
  <c r="G171" i="7"/>
  <c r="I171" i="7" s="1"/>
  <c r="G170" i="7"/>
  <c r="I170" i="7" s="1"/>
  <c r="G145" i="7"/>
  <c r="I145" i="7" s="1"/>
  <c r="G152" i="7"/>
  <c r="I152" i="7" s="1"/>
  <c r="G144" i="7"/>
  <c r="I144" i="7" s="1"/>
  <c r="G143" i="7"/>
  <c r="I143" i="7" s="1"/>
  <c r="G130" i="7"/>
  <c r="I130" i="7" s="1"/>
  <c r="G137" i="7"/>
  <c r="I137" i="7" s="1"/>
  <c r="G132" i="7"/>
  <c r="I132" i="7" s="1"/>
  <c r="G131" i="7"/>
  <c r="I131" i="7" s="1"/>
  <c r="I127" i="7"/>
  <c r="G127" i="7"/>
  <c r="G126" i="7"/>
  <c r="I126" i="7" s="1"/>
  <c r="G125" i="7"/>
  <c r="I125" i="7" s="1"/>
  <c r="G123" i="7"/>
  <c r="I123" i="7" s="1"/>
  <c r="G113" i="7"/>
  <c r="I113" i="7" s="1"/>
  <c r="G112" i="7"/>
  <c r="I112" i="7" s="1"/>
  <c r="G110" i="7"/>
  <c r="I110" i="7" s="1"/>
  <c r="G109" i="7"/>
  <c r="I109" i="7" s="1"/>
  <c r="G107" i="7"/>
  <c r="I107" i="7" s="1"/>
  <c r="G106" i="7"/>
  <c r="I106" i="7" s="1"/>
  <c r="G104" i="7"/>
  <c r="I104" i="7" s="1"/>
  <c r="G103" i="7"/>
  <c r="I103" i="7" s="1"/>
  <c r="G94" i="7"/>
  <c r="I94" i="7" s="1"/>
  <c r="G93" i="7"/>
  <c r="I93" i="7" s="1"/>
  <c r="I92" i="7"/>
  <c r="G92" i="7"/>
  <c r="G90" i="7"/>
  <c r="I90" i="7" s="1"/>
  <c r="I89" i="7"/>
  <c r="G89" i="7"/>
  <c r="G80" i="7"/>
  <c r="I80" i="7" s="1"/>
  <c r="I79" i="7"/>
  <c r="G79" i="7"/>
  <c r="G78" i="7"/>
  <c r="I78" i="7" s="1"/>
  <c r="G77" i="7"/>
  <c r="I77" i="7" s="1"/>
  <c r="G73" i="7"/>
  <c r="I73" i="7" s="1"/>
  <c r="G71" i="7"/>
  <c r="I71" i="7" s="1"/>
  <c r="G70" i="7"/>
  <c r="I70" i="7" s="1"/>
  <c r="G62" i="7"/>
  <c r="I62" i="7" s="1"/>
  <c r="G58" i="7"/>
  <c r="I58" i="7" s="1"/>
  <c r="I57" i="7"/>
  <c r="G57" i="7"/>
  <c r="G56" i="7"/>
  <c r="I56" i="7" s="1"/>
  <c r="I48" i="7"/>
  <c r="G48" i="7"/>
  <c r="G52" i="7"/>
  <c r="I52" i="7" s="1"/>
  <c r="G44" i="7"/>
  <c r="I44" i="7" s="1"/>
  <c r="G43" i="7"/>
  <c r="I43" i="7" s="1"/>
  <c r="I39" i="7"/>
  <c r="G39" i="7"/>
  <c r="G55" i="7"/>
  <c r="I55" i="7" s="1"/>
  <c r="I38" i="7"/>
  <c r="G38" i="7"/>
  <c r="G35" i="7"/>
  <c r="I35" i="7" s="1"/>
  <c r="I33" i="7"/>
  <c r="G33" i="7"/>
  <c r="G31" i="7"/>
  <c r="I31" i="7" s="1"/>
  <c r="G30" i="7"/>
  <c r="I30" i="7" s="1"/>
  <c r="G22" i="7"/>
  <c r="I22" i="7" s="1"/>
  <c r="I21" i="7"/>
  <c r="G21" i="7"/>
  <c r="G20" i="7"/>
  <c r="I20" i="7" s="1"/>
  <c r="I13" i="7"/>
  <c r="G13" i="7"/>
  <c r="G12" i="7"/>
  <c r="I12" i="7" s="1"/>
  <c r="G5" i="7"/>
  <c r="I5" i="7" s="1"/>
  <c r="G9" i="7"/>
  <c r="I9" i="7" s="1"/>
  <c r="I3" i="7"/>
  <c r="G3" i="7"/>
  <c r="I271" i="7" l="1"/>
  <c r="I353" i="7"/>
  <c r="I355" i="7"/>
  <c r="I506" i="7"/>
  <c r="I993" i="7"/>
  <c r="I516" i="7"/>
  <c r="I192" i="7"/>
  <c r="I992" i="7"/>
  <c r="I495" i="7"/>
  <c r="I521" i="7"/>
  <c r="I922" i="7"/>
  <c r="I510" i="7"/>
  <c r="I512" i="7"/>
  <c r="I509" i="7"/>
  <c r="I193" i="7"/>
  <c r="I503" i="7"/>
  <c r="I496" i="7"/>
  <c r="I505" i="7"/>
  <c r="I517" i="7"/>
  <c r="I921" i="7"/>
  <c r="I991" i="7"/>
  <c r="I511" i="7"/>
  <c r="I354" i="7"/>
  <c r="I504" i="7"/>
  <c r="I390" i="7"/>
  <c r="I351" i="7"/>
  <c r="I194" i="7"/>
  <c r="I7" i="4"/>
  <c r="J7" i="4" s="1"/>
  <c r="I19" i="4"/>
  <c r="J19" i="4" s="1"/>
  <c r="I21" i="4"/>
  <c r="J21" i="4" s="1"/>
  <c r="I24" i="4"/>
  <c r="J24" i="4" s="1"/>
  <c r="I31" i="4"/>
  <c r="J31" i="4" s="1"/>
  <c r="I32" i="4"/>
  <c r="J32" i="4" s="1"/>
  <c r="I43" i="4"/>
  <c r="J43" i="4" s="1"/>
  <c r="I44" i="4"/>
  <c r="J44" i="4" s="1"/>
  <c r="I45" i="4"/>
  <c r="J45" i="4" s="1"/>
  <c r="I46" i="4"/>
  <c r="J46" i="4" s="1"/>
  <c r="I20" i="4"/>
  <c r="J20" i="4" s="1"/>
  <c r="I50" i="4"/>
  <c r="J50" i="4" s="1"/>
  <c r="I18" i="4"/>
  <c r="J18" i="4" s="1"/>
  <c r="I12" i="4"/>
  <c r="J12" i="4" s="1"/>
  <c r="I48" i="4"/>
  <c r="J48" i="4" s="1"/>
  <c r="I29" i="4"/>
  <c r="J29" i="4" s="1"/>
  <c r="I9" i="4"/>
  <c r="J9" i="4" s="1"/>
  <c r="I8" i="4"/>
  <c r="J8" i="4" s="1"/>
  <c r="I33" i="4"/>
  <c r="J33" i="4" s="1"/>
  <c r="I51" i="4"/>
  <c r="J51" i="4" s="1"/>
  <c r="I38" i="4"/>
  <c r="J38" i="4" s="1"/>
  <c r="I52" i="4"/>
  <c r="J52" i="4" s="1"/>
  <c r="I11" i="4"/>
  <c r="J11" i="4" s="1"/>
  <c r="I10" i="4"/>
  <c r="J10" i="4" s="1"/>
  <c r="I47" i="4"/>
  <c r="J47" i="4" s="1"/>
  <c r="I35" i="4"/>
  <c r="J35" i="4" s="1"/>
  <c r="I42" i="4"/>
  <c r="J42" i="4" s="1"/>
  <c r="I54" i="4"/>
  <c r="J54" i="4" s="1"/>
  <c r="I39" i="4"/>
  <c r="J39" i="4" s="1"/>
  <c r="I41" i="4"/>
  <c r="J41" i="4" s="1"/>
  <c r="I40" i="4"/>
  <c r="J40" i="4" s="1"/>
  <c r="I53" i="4"/>
  <c r="J53" i="4" s="1"/>
  <c r="I14" i="4"/>
  <c r="J14" i="4" s="1"/>
  <c r="I15" i="4"/>
  <c r="J15" i="4" s="1"/>
  <c r="I49" i="4"/>
  <c r="J49" i="4" s="1"/>
  <c r="I23" i="4"/>
  <c r="J23" i="4" s="1"/>
  <c r="I36" i="4"/>
  <c r="J36" i="4" s="1"/>
  <c r="I16" i="4"/>
  <c r="J16" i="4" s="1"/>
  <c r="I28" i="4"/>
  <c r="J28" i="4" s="1"/>
  <c r="I3" i="4"/>
  <c r="J3" i="4" s="1"/>
  <c r="I26" i="4"/>
  <c r="J26" i="4" s="1"/>
  <c r="I37" i="4"/>
  <c r="J37" i="4" s="1"/>
  <c r="I27" i="4"/>
  <c r="J27" i="4" s="1"/>
  <c r="I13" i="4"/>
  <c r="J13" i="4" s="1"/>
  <c r="I22" i="4"/>
  <c r="J22" i="4" s="1"/>
  <c r="I34" i="4"/>
  <c r="J34" i="4" s="1"/>
  <c r="I30" i="4"/>
  <c r="J30" i="4" s="1"/>
  <c r="I5" i="4"/>
  <c r="J5" i="4" s="1"/>
  <c r="I6" i="4"/>
  <c r="J6" i="4" s="1"/>
  <c r="I17" i="4"/>
  <c r="J17" i="4" s="1"/>
  <c r="I25" i="4"/>
  <c r="J25" i="4" s="1"/>
  <c r="I55" i="4"/>
  <c r="J55" i="4" s="1"/>
  <c r="I4" i="4"/>
  <c r="J4" i="4" s="1"/>
  <c r="H151" i="2"/>
  <c r="H152" i="2"/>
  <c r="H153" i="2"/>
  <c r="H154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6" i="2"/>
  <c r="H287" i="2"/>
  <c r="H288" i="2"/>
  <c r="H289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6" i="2"/>
  <c r="H367" i="2"/>
  <c r="G366" i="2"/>
  <c r="G367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9" i="2"/>
  <c r="H430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71" i="2"/>
  <c r="H672" i="2"/>
  <c r="H673" i="2"/>
  <c r="H674" i="2"/>
  <c r="H675" i="2"/>
  <c r="H676" i="2"/>
  <c r="H677" i="2"/>
  <c r="H678" i="2"/>
  <c r="H679" i="2"/>
  <c r="H680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2" i="2"/>
  <c r="H703" i="2"/>
  <c r="H704" i="2"/>
  <c r="H705" i="2"/>
  <c r="H706" i="2"/>
  <c r="H707" i="2"/>
  <c r="H708" i="2"/>
  <c r="H709" i="2"/>
  <c r="H710" i="2"/>
  <c r="H711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3" i="2"/>
  <c r="H1184" i="2"/>
  <c r="H1185" i="2"/>
  <c r="H1186" i="2"/>
  <c r="H1187" i="2"/>
  <c r="H1188" i="2"/>
  <c r="H1189" i="2"/>
  <c r="H1190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192" i="2"/>
  <c r="H1182" i="2"/>
  <c r="H793" i="2"/>
  <c r="H779" i="2"/>
  <c r="H777" i="2"/>
  <c r="H736" i="2"/>
  <c r="H713" i="2"/>
  <c r="H701" i="2"/>
  <c r="H682" i="2"/>
  <c r="H670" i="2"/>
  <c r="H655" i="2"/>
  <c r="H529" i="2"/>
  <c r="H457" i="2"/>
  <c r="H432" i="2"/>
  <c r="H428" i="2"/>
  <c r="H369" i="2"/>
  <c r="H365" i="2"/>
  <c r="H318" i="2"/>
  <c r="H291" i="2"/>
  <c r="H285" i="2"/>
  <c r="H236" i="2"/>
  <c r="H215" i="2"/>
  <c r="H156" i="2"/>
  <c r="H150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49" i="2"/>
  <c r="H50" i="2"/>
  <c r="H51" i="2"/>
  <c r="H52" i="2"/>
  <c r="H45" i="2"/>
  <c r="H46" i="2"/>
  <c r="H41" i="2"/>
  <c r="H42" i="2"/>
  <c r="H54" i="2"/>
  <c r="H48" i="2"/>
  <c r="H44" i="2"/>
  <c r="H40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19" i="2"/>
  <c r="H16" i="2"/>
  <c r="H21" i="2"/>
  <c r="H18" i="2"/>
  <c r="H15" i="2"/>
  <c r="G49" i="2"/>
  <c r="G50" i="2"/>
  <c r="G51" i="2"/>
  <c r="G52" i="2"/>
  <c r="G45" i="2"/>
  <c r="G46" i="2"/>
  <c r="G286" i="2"/>
  <c r="G287" i="2"/>
  <c r="G288" i="2"/>
  <c r="G289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457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529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55" i="2"/>
  <c r="G671" i="2"/>
  <c r="G672" i="2"/>
  <c r="G673" i="2"/>
  <c r="G674" i="2"/>
  <c r="G675" i="2"/>
  <c r="G676" i="2"/>
  <c r="G677" i="2"/>
  <c r="G678" i="2"/>
  <c r="G679" i="2"/>
  <c r="G680" i="2"/>
  <c r="G670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682" i="2"/>
  <c r="G707" i="2"/>
  <c r="G704" i="2"/>
  <c r="G705" i="2"/>
  <c r="G706" i="2"/>
  <c r="G708" i="2"/>
  <c r="G709" i="2"/>
  <c r="G710" i="2"/>
  <c r="G711" i="2"/>
  <c r="G703" i="2"/>
  <c r="G701" i="2"/>
  <c r="G702" i="2"/>
  <c r="G732" i="2"/>
  <c r="G733" i="2"/>
  <c r="G734" i="2"/>
  <c r="G720" i="2"/>
  <c r="G719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36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79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793" i="2"/>
  <c r="G1183" i="2"/>
  <c r="G1184" i="2"/>
  <c r="G1185" i="2"/>
  <c r="G1186" i="2"/>
  <c r="G1187" i="2"/>
  <c r="G1188" i="2"/>
  <c r="G1189" i="2"/>
  <c r="G1190" i="2"/>
  <c r="G118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192" i="2"/>
  <c r="H1210" i="2"/>
  <c r="H1211" i="2"/>
  <c r="H1212" i="2"/>
  <c r="H1213" i="2"/>
  <c r="H1209" i="2"/>
  <c r="G777" i="2"/>
  <c r="G365" i="2"/>
  <c r="G285" i="2"/>
  <c r="G48" i="2"/>
  <c r="G44" i="2"/>
  <c r="G41" i="2"/>
  <c r="G42" i="2"/>
  <c r="G40" i="2"/>
  <c r="G16" i="2"/>
  <c r="F49" i="2"/>
  <c r="F50" i="2"/>
  <c r="F51" i="2"/>
  <c r="F52" i="2"/>
  <c r="F45" i="2"/>
  <c r="F46" i="2"/>
  <c r="F41" i="2"/>
  <c r="F42" i="2"/>
  <c r="F48" i="2"/>
  <c r="F44" i="2"/>
  <c r="F40" i="2"/>
  <c r="F286" i="2"/>
  <c r="F287" i="2"/>
  <c r="F288" i="2"/>
  <c r="F289" i="2"/>
  <c r="F366" i="2"/>
  <c r="F36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71" i="2"/>
  <c r="F672" i="2"/>
  <c r="F673" i="2"/>
  <c r="F674" i="2"/>
  <c r="F675" i="2"/>
  <c r="F676" i="2"/>
  <c r="F677" i="2"/>
  <c r="F678" i="2"/>
  <c r="F679" i="2"/>
  <c r="F680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2" i="2"/>
  <c r="F703" i="2"/>
  <c r="F704" i="2"/>
  <c r="F705" i="2"/>
  <c r="F706" i="2"/>
  <c r="F707" i="2"/>
  <c r="F708" i="2"/>
  <c r="F709" i="2"/>
  <c r="F710" i="2"/>
  <c r="F711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79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3" i="2"/>
  <c r="F1184" i="2"/>
  <c r="F1185" i="2"/>
  <c r="F1186" i="2"/>
  <c r="F1187" i="2"/>
  <c r="F1188" i="2"/>
  <c r="F1189" i="2"/>
  <c r="F1190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10" i="2"/>
  <c r="F1211" i="2"/>
  <c r="F1212" i="2"/>
  <c r="F1213" i="2"/>
  <c r="F1209" i="2"/>
  <c r="F1192" i="2"/>
  <c r="F1182" i="2"/>
  <c r="F793" i="2"/>
  <c r="F777" i="2"/>
  <c r="F736" i="2"/>
  <c r="F713" i="2"/>
  <c r="F701" i="2"/>
  <c r="F682" i="2"/>
  <c r="F670" i="2"/>
  <c r="F655" i="2"/>
  <c r="F529" i="2"/>
  <c r="F457" i="2"/>
  <c r="F365" i="2"/>
  <c r="F285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G429" i="2"/>
  <c r="G430" i="2"/>
  <c r="F429" i="2"/>
  <c r="F430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G151" i="2"/>
  <c r="G152" i="2"/>
  <c r="G153" i="2"/>
  <c r="G154" i="2"/>
  <c r="F151" i="2"/>
  <c r="F152" i="2"/>
  <c r="F153" i="2"/>
  <c r="F1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19" i="2"/>
  <c r="F432" i="2"/>
  <c r="F428" i="2"/>
  <c r="F369" i="2"/>
  <c r="F318" i="2"/>
  <c r="F291" i="2"/>
  <c r="F236" i="2"/>
  <c r="F215" i="2"/>
  <c r="F156" i="2"/>
  <c r="F150" i="2"/>
  <c r="F54" i="2"/>
  <c r="F21" i="2"/>
  <c r="F19" i="2"/>
  <c r="F18" i="2"/>
  <c r="G432" i="2"/>
  <c r="G428" i="2"/>
  <c r="G369" i="2"/>
  <c r="G318" i="2"/>
  <c r="G291" i="2"/>
  <c r="G236" i="2"/>
  <c r="G215" i="2"/>
  <c r="G156" i="2"/>
  <c r="G150" i="2"/>
  <c r="G54" i="2"/>
  <c r="G21" i="2"/>
  <c r="G18" i="2"/>
  <c r="G15" i="2"/>
  <c r="F16" i="2"/>
  <c r="F15" i="2"/>
  <c r="H10" i="2"/>
  <c r="H11" i="2"/>
  <c r="H12" i="2"/>
  <c r="H13" i="2"/>
  <c r="H9" i="2"/>
  <c r="G10" i="2"/>
  <c r="G11" i="2"/>
  <c r="G12" i="2"/>
  <c r="G13" i="2"/>
  <c r="F10" i="2"/>
  <c r="F11" i="2"/>
  <c r="F12" i="2"/>
  <c r="F13" i="2"/>
  <c r="G9" i="2"/>
  <c r="F9" i="2"/>
  <c r="H4" i="2"/>
  <c r="H5" i="2"/>
  <c r="H6" i="2"/>
  <c r="H7" i="2"/>
  <c r="G4" i="2"/>
  <c r="G5" i="2"/>
  <c r="G6" i="2"/>
  <c r="G7" i="2"/>
  <c r="F4" i="2"/>
  <c r="F5" i="2"/>
  <c r="F6" i="2"/>
  <c r="F7" i="2"/>
  <c r="H3" i="2"/>
  <c r="F3" i="2"/>
  <c r="G3" i="2"/>
  <c r="G126" i="1"/>
  <c r="H126" i="1" s="1"/>
  <c r="G75" i="1"/>
  <c r="H75" i="1" s="1"/>
  <c r="G41" i="1"/>
  <c r="H41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8" i="1"/>
  <c r="H28" i="1" s="1"/>
  <c r="G29" i="1"/>
  <c r="H29" i="1" s="1"/>
  <c r="G112" i="1"/>
  <c r="H112" i="1" s="1"/>
  <c r="G113" i="1"/>
  <c r="H113" i="1" s="1"/>
  <c r="G118" i="1"/>
  <c r="H118" i="1" s="1"/>
  <c r="G119" i="1"/>
  <c r="H119" i="1" s="1"/>
  <c r="G120" i="1"/>
  <c r="H120" i="1" s="1"/>
  <c r="G59" i="1"/>
  <c r="H59" i="1" s="1"/>
  <c r="G60" i="1"/>
  <c r="H60" i="1" s="1"/>
  <c r="G109" i="1"/>
  <c r="H109" i="1" s="1"/>
  <c r="G110" i="1"/>
  <c r="H110" i="1" s="1"/>
  <c r="G6" i="1"/>
  <c r="H6" i="1" s="1"/>
  <c r="G10" i="1"/>
  <c r="H10" i="1" s="1"/>
  <c r="G64" i="1"/>
  <c r="H64" i="1" s="1"/>
  <c r="G17" i="1"/>
  <c r="H17" i="1" s="1"/>
  <c r="G4" i="1"/>
  <c r="H4" i="1" s="1"/>
  <c r="G74" i="1"/>
  <c r="H74" i="1" s="1"/>
  <c r="G51" i="1"/>
  <c r="H51" i="1" s="1"/>
  <c r="G7" i="1"/>
  <c r="H7" i="1" s="1"/>
  <c r="G8" i="1"/>
  <c r="H8" i="1" s="1"/>
  <c r="G9" i="1"/>
  <c r="H9" i="1" s="1"/>
  <c r="G121" i="1"/>
  <c r="H121" i="1" s="1"/>
  <c r="G13" i="1"/>
  <c r="H13" i="1" s="1"/>
  <c r="G84" i="1"/>
  <c r="H84" i="1" s="1"/>
  <c r="G81" i="1"/>
  <c r="H81" i="1" s="1"/>
  <c r="G12" i="1"/>
  <c r="H12" i="1" s="1"/>
  <c r="G77" i="1"/>
  <c r="H77" i="1" s="1"/>
  <c r="G2" i="1"/>
  <c r="H2" i="1" s="1"/>
  <c r="G80" i="1"/>
  <c r="H80" i="1" s="1"/>
  <c r="G39" i="1"/>
  <c r="H39" i="1" s="1"/>
  <c r="G11" i="1"/>
  <c r="H11" i="1" s="1"/>
  <c r="G123" i="1"/>
  <c r="H123" i="1" s="1"/>
  <c r="G3" i="1"/>
  <c r="H3" i="1" s="1"/>
  <c r="G16" i="1"/>
  <c r="H16" i="1" s="1"/>
  <c r="G63" i="1"/>
  <c r="H63" i="1" s="1"/>
  <c r="G19" i="1"/>
  <c r="H19" i="1" s="1"/>
  <c r="G14" i="1"/>
  <c r="H14" i="1" s="1"/>
  <c r="G38" i="1"/>
  <c r="H38" i="1" s="1"/>
  <c r="G61" i="1"/>
  <c r="H61" i="1" s="1"/>
  <c r="G76" i="1"/>
  <c r="H76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42" i="1"/>
  <c r="H42" i="1" s="1"/>
  <c r="G43" i="1"/>
  <c r="H43" i="1" s="1"/>
  <c r="G44" i="1"/>
  <c r="H44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8" i="1"/>
  <c r="H108" i="1" s="1"/>
  <c r="G100" i="1"/>
  <c r="H100" i="1" s="1"/>
  <c r="G101" i="1"/>
  <c r="H101" i="1" s="1"/>
  <c r="G102" i="1"/>
  <c r="H102" i="1" s="1"/>
  <c r="G104" i="1"/>
  <c r="H104" i="1" s="1"/>
  <c r="G103" i="1"/>
  <c r="H103" i="1" s="1"/>
  <c r="G105" i="1"/>
  <c r="H105" i="1" s="1"/>
  <c r="G106" i="1"/>
  <c r="H106" i="1" s="1"/>
  <c r="G107" i="1"/>
  <c r="H107" i="1" s="1"/>
  <c r="G111" i="1"/>
  <c r="H111" i="1" s="1"/>
  <c r="G125" i="1"/>
  <c r="H125" i="1" s="1"/>
  <c r="G127" i="1"/>
  <c r="H127" i="1" s="1"/>
  <c r="G128" i="1"/>
  <c r="H128" i="1" s="1"/>
  <c r="G129" i="1"/>
  <c r="H129" i="1" s="1"/>
  <c r="G130" i="1"/>
  <c r="H130" i="1" s="1"/>
  <c r="G131" i="1"/>
  <c r="H131" i="1" s="1"/>
  <c r="G114" i="1"/>
  <c r="H114" i="1" s="1"/>
  <c r="G116" i="1"/>
  <c r="H116" i="1" s="1"/>
  <c r="G47" i="1"/>
  <c r="H47" i="1" s="1"/>
  <c r="G49" i="1"/>
  <c r="H49" i="1" s="1"/>
  <c r="G5" i="1"/>
  <c r="H5" i="1" s="1"/>
  <c r="G115" i="1"/>
  <c r="H115" i="1" s="1"/>
  <c r="G50" i="1"/>
  <c r="H50" i="1" s="1"/>
  <c r="G83" i="1"/>
  <c r="H83" i="1" s="1"/>
  <c r="G78" i="1"/>
  <c r="H78" i="1" s="1"/>
  <c r="G46" i="1"/>
  <c r="H46" i="1" s="1"/>
  <c r="G117" i="1"/>
  <c r="H117" i="1" s="1"/>
  <c r="G18" i="1"/>
  <c r="H18" i="1" s="1"/>
  <c r="G62" i="1"/>
  <c r="H62" i="1" s="1"/>
  <c r="G124" i="1"/>
  <c r="H124" i="1" s="1"/>
  <c r="G82" i="1"/>
  <c r="H82" i="1" s="1"/>
  <c r="G15" i="1"/>
  <c r="H15" i="1" s="1"/>
  <c r="G48" i="1"/>
  <c r="H48" i="1" s="1"/>
  <c r="G45" i="1"/>
  <c r="H45" i="1" s="1"/>
  <c r="G79" i="1"/>
  <c r="H79" i="1" s="1"/>
  <c r="G27" i="1"/>
  <c r="H27" i="1" s="1"/>
  <c r="G20" i="1"/>
  <c r="H20" i="1" s="1"/>
  <c r="G122" i="1"/>
  <c r="H122" i="1" s="1"/>
  <c r="G40" i="1"/>
  <c r="H40" i="1" s="1"/>
</calcChain>
</file>

<file path=xl/sharedStrings.xml><?xml version="1.0" encoding="utf-8"?>
<sst xmlns="http://schemas.openxmlformats.org/spreadsheetml/2006/main" count="8394" uniqueCount="2039">
  <si>
    <t xml:space="preserve"> Neto </t>
  </si>
  <si>
    <t>Valor con IVA</t>
  </si>
  <si>
    <t xml:space="preserve">FILETE DE MERLUZA ESPECIAL                        </t>
  </si>
  <si>
    <t xml:space="preserve">TRONCO DE MERLUZA                                 </t>
  </si>
  <si>
    <t xml:space="preserve">MERLUZA ENTERA                                    </t>
  </si>
  <si>
    <t xml:space="preserve">FILETE DE TOLLO                                   </t>
  </si>
  <si>
    <t xml:space="preserve">CONGRIO COLORADO ENTERO                           </t>
  </si>
  <si>
    <t xml:space="preserve">CONGRIO COLORADO FILETE                           </t>
  </si>
  <si>
    <t xml:space="preserve">CONGRIO COLORADO TRONCO                           </t>
  </si>
  <si>
    <t xml:space="preserve">CONGRIO DORADO       ENTERO                       </t>
  </si>
  <si>
    <t xml:space="preserve">CONGRIO DORADO       FILETE                       </t>
  </si>
  <si>
    <t xml:space="preserve">CONGRIO DORADO       TRONCO                       </t>
  </si>
  <si>
    <t xml:space="preserve">CORVINA                         ENTERA            </t>
  </si>
  <si>
    <t xml:space="preserve">CORVINA                         FILETE            </t>
  </si>
  <si>
    <t xml:space="preserve">RÓBALO                           ENTERO           </t>
  </si>
  <si>
    <t xml:space="preserve">RÓBALO                           FILETE           </t>
  </si>
  <si>
    <t>SALMÓN                           ENTERO               (visado)</t>
  </si>
  <si>
    <t>SALMÓN                           FILETE               (visado)</t>
  </si>
  <si>
    <t xml:space="preserve">SALMÓN                           TRONCO           </t>
  </si>
  <si>
    <t xml:space="preserve">LENGUADO                      ENTERO              </t>
  </si>
  <si>
    <t xml:space="preserve">LENGUADO                      FILETE              </t>
  </si>
  <si>
    <t xml:space="preserve">REINETA                           ENTERA          </t>
  </si>
  <si>
    <t xml:space="preserve">REINETA                           FILETE          </t>
  </si>
  <si>
    <t xml:space="preserve">ATÚN                                 ROJO         </t>
  </si>
  <si>
    <t xml:space="preserve">  </t>
  </si>
  <si>
    <t xml:space="preserve">CAMARONES  NACIONAL      100/200                  </t>
  </si>
  <si>
    <t xml:space="preserve">MACHAS                I.Q.F                                       </t>
  </si>
  <si>
    <t xml:space="preserve">CHORITOS             I.Q.F.                       </t>
  </si>
  <si>
    <t xml:space="preserve">ALMEJAS               I.Q.F.                      </t>
  </si>
  <si>
    <t xml:space="preserve">MARISCOS            SURTIDOS                      </t>
  </si>
  <si>
    <t xml:space="preserve">JIBIA                                             </t>
  </si>
  <si>
    <t xml:space="preserve">CALAMAR             ENTERO    LOLIGO              </t>
  </si>
  <si>
    <t xml:space="preserve">CALAMAR             ENTERO  CHIPIRÓN              </t>
  </si>
  <si>
    <t xml:space="preserve">CALAMAR             VAINA     CHIPIRÓN            </t>
  </si>
  <si>
    <t xml:space="preserve">SALMÓN                AHUMADO INTERFOLIADO        </t>
  </si>
  <si>
    <t xml:space="preserve">CENTOLLA                                          </t>
  </si>
  <si>
    <t xml:space="preserve">PULPOS                                            </t>
  </si>
  <si>
    <t xml:space="preserve">PINZAS DE JAIBA                                   </t>
  </si>
  <si>
    <t xml:space="preserve">CARNE DE JAIBAS                                   </t>
  </si>
  <si>
    <t xml:space="preserve">OSTIONES                                          </t>
  </si>
  <si>
    <t xml:space="preserve">ALBACORA                </t>
  </si>
  <si>
    <t xml:space="preserve">PICOROCOS  I.Q.F.                 </t>
  </si>
  <si>
    <t>ERIZOS PULPA</t>
  </si>
  <si>
    <t>CAMARONES ECUATORIANO  36/40</t>
  </si>
  <si>
    <t>Tinta de calamar</t>
  </si>
  <si>
    <t xml:space="preserve">ALMEJAS </t>
  </si>
  <si>
    <t xml:space="preserve">CHORITOS                                </t>
  </si>
  <si>
    <t xml:space="preserve">MACHAS                                            </t>
  </si>
  <si>
    <t xml:space="preserve">CHORO MALTON                                      </t>
  </si>
  <si>
    <t xml:space="preserve">CHOLGAS                                           </t>
  </si>
  <si>
    <t xml:space="preserve">ERIZOS                                            </t>
  </si>
  <si>
    <t xml:space="preserve">LOCOS   (VISADOS C/U) MED                                </t>
  </si>
  <si>
    <t xml:space="preserve">MERO   PIÑA  Y/O BACALAO                                          </t>
  </si>
  <si>
    <t>Proveedor</t>
  </si>
  <si>
    <t>Distemar</t>
  </si>
  <si>
    <t>Fresco</t>
  </si>
  <si>
    <t>Congelado</t>
  </si>
  <si>
    <t>Mariscos Frescos</t>
  </si>
  <si>
    <t>CREMA ACIDA 200ML</t>
  </si>
  <si>
    <t xml:space="preserve">CREMA DE COCO  TARRO </t>
  </si>
  <si>
    <t xml:space="preserve">CREMA DE LECHE </t>
  </si>
  <si>
    <t>CREMA ESPESA SOPROLE 200G</t>
  </si>
  <si>
    <t xml:space="preserve">CREMA FRESCA SOPROLE </t>
  </si>
  <si>
    <t>CREMA PARA BATIR EN TARRO 157g</t>
  </si>
  <si>
    <t>CREMA PARA BATIR EN TARRO 236g</t>
  </si>
  <si>
    <t xml:space="preserve">CREMA VEGETAL </t>
  </si>
  <si>
    <t>HELADO PIÑA</t>
  </si>
  <si>
    <t xml:space="preserve">HUEVOS </t>
  </si>
  <si>
    <t xml:space="preserve">HUEVOS GALLINAS FELICES </t>
  </si>
  <si>
    <t>LECHE CONDENSADA TARRO 397G</t>
  </si>
  <si>
    <t xml:space="preserve">LECHE DESCREMADA </t>
  </si>
  <si>
    <t xml:space="preserve">LECHE ENTERA </t>
  </si>
  <si>
    <t>LECHE EVAPORADA TARRO 375G</t>
  </si>
  <si>
    <t>LECHE NATURAL EN POLVO 900G</t>
  </si>
  <si>
    <t xml:space="preserve">LECHE SEMIDESCREMADA </t>
  </si>
  <si>
    <t xml:space="preserve">LECHE VEGETAL SOYA </t>
  </si>
  <si>
    <t>MANJAR COLUN 250G</t>
  </si>
  <si>
    <t xml:space="preserve">MANJAR FUNDO LOS ALERCES </t>
  </si>
  <si>
    <t xml:space="preserve">MANTECA VEGETAL </t>
  </si>
  <si>
    <t>MANTEQUILLA C/SAL 250G</t>
  </si>
  <si>
    <t>MANTEQUILLA GHEE 200G NUTRILEZA</t>
  </si>
  <si>
    <t>MANTEQUILLA S/SAL 250G</t>
  </si>
  <si>
    <t xml:space="preserve">MARGARINA HOJA </t>
  </si>
  <si>
    <t xml:space="preserve">MARGARINA HORNEO </t>
  </si>
  <si>
    <t>MARGARINA SOPROLE 250G</t>
  </si>
  <si>
    <t>QUESILLO 300G</t>
  </si>
  <si>
    <t>QUESILLO SIN SAL 300G</t>
  </si>
  <si>
    <t>QUESO AHUMADO TROZO 250G</t>
  </si>
  <si>
    <t>QUESO AZUL O ROQUEFORT O GORGONZOLA</t>
  </si>
  <si>
    <t>QUESO BRIE 125G</t>
  </si>
  <si>
    <t xml:space="preserve">QUESO CABRA </t>
  </si>
  <si>
    <t>QUESO CABRA FINAS HIERBAS</t>
  </si>
  <si>
    <t xml:space="preserve">QUESO CABRA MERKEN </t>
  </si>
  <si>
    <t>QUESO CAMEMBERT 125G</t>
  </si>
  <si>
    <t xml:space="preserve">QUESO CHEDDAR LAMINADO </t>
  </si>
  <si>
    <t>QUESO CREMA 227G</t>
  </si>
  <si>
    <t>QUESO CREMA BARRA 1,36KG</t>
  </si>
  <si>
    <t>QUESO EDAM 350G</t>
  </si>
  <si>
    <t xml:space="preserve">QUESO FRESCO </t>
  </si>
  <si>
    <t xml:space="preserve">QUESO GAUDA LAMINADO </t>
  </si>
  <si>
    <t>QUESO RALLADO 80G</t>
  </si>
  <si>
    <t>QUESO GRANA PADANO O PECORINO</t>
  </si>
  <si>
    <t xml:space="preserve">QUESO GRUYERE O EMMENTAL </t>
  </si>
  <si>
    <t xml:space="preserve">QUESO MANCHEGO </t>
  </si>
  <si>
    <t xml:space="preserve">QUESO MANTECOSO O CHANCO TROZO </t>
  </si>
  <si>
    <t xml:space="preserve">QUESO MANTECOSO O CHANCO LAMINADO </t>
  </si>
  <si>
    <t xml:space="preserve">QUESO MOZZARELLA BARRA </t>
  </si>
  <si>
    <t xml:space="preserve">QUESO MOZZARELLA DI BUFALA POTE 250G DRENADO </t>
  </si>
  <si>
    <t xml:space="preserve">QUESO PARMESANO TROZO </t>
  </si>
  <si>
    <t xml:space="preserve">RICOTTA </t>
  </si>
  <si>
    <t xml:space="preserve">TOFU </t>
  </si>
  <si>
    <t>YOGHURT NATURAL GRIEGO S/AZUCAR NESTLE 120G</t>
  </si>
  <si>
    <t>YOGHURT NATURAL INDIVIDUAL COLUN</t>
  </si>
  <si>
    <t>YOGHURT NATURAL LITRO COLUN</t>
  </si>
  <si>
    <t>YOGHURT NATURAL POTE QUILLAYES 800G</t>
  </si>
  <si>
    <t>YOGHURT NATURAL SOPROLE 155G</t>
  </si>
  <si>
    <t xml:space="preserve">SALAME LAMINADO </t>
  </si>
  <si>
    <t xml:space="preserve">SALAMIN TROZO </t>
  </si>
  <si>
    <t xml:space="preserve">JAMON PIERNA </t>
  </si>
  <si>
    <t>JAMON SANDWICH</t>
  </si>
  <si>
    <t xml:space="preserve">ARROLLADO DE HUASO </t>
  </si>
  <si>
    <t>SALAME PEPPERONI</t>
  </si>
  <si>
    <t xml:space="preserve">JAMON SERRANO </t>
  </si>
  <si>
    <t>PROSCIUTTO</t>
  </si>
  <si>
    <t xml:space="preserve">PASTRAMI </t>
  </si>
  <si>
    <t xml:space="preserve">JAMON DE PAVO </t>
  </si>
  <si>
    <t xml:space="preserve">SALCHICHAS </t>
  </si>
  <si>
    <t xml:space="preserve">CHORIZO PARRILLERO </t>
  </si>
  <si>
    <t xml:space="preserve">LONGANIZAS </t>
  </si>
  <si>
    <t xml:space="preserve">TOCINO LAMINADO </t>
  </si>
  <si>
    <t xml:space="preserve">PRIETAS </t>
  </si>
  <si>
    <t xml:space="preserve">CHORICILLO COCTEL </t>
  </si>
  <si>
    <t xml:space="preserve">JAMON PLANCHADO </t>
  </si>
  <si>
    <t xml:space="preserve">JAMON COLONIAL </t>
  </si>
  <si>
    <t xml:space="preserve">PATO MAGRET </t>
  </si>
  <si>
    <t xml:space="preserve">CORDERO CHULETA FRANCESA </t>
  </si>
  <si>
    <t xml:space="preserve">CONEJOS </t>
  </si>
  <si>
    <t>SALMON AHUMADO LAMINADO 100G</t>
  </si>
  <si>
    <t>Palais</t>
  </si>
  <si>
    <t>Unidad de Medida</t>
  </si>
  <si>
    <t>UN</t>
  </si>
  <si>
    <t>LT</t>
  </si>
  <si>
    <t>KG</t>
  </si>
  <si>
    <t>POTE</t>
  </si>
  <si>
    <t xml:space="preserve">LACTEOS </t>
  </si>
  <si>
    <t xml:space="preserve">CECINAS </t>
  </si>
  <si>
    <t xml:space="preserve">CARNES EXOTICAS </t>
  </si>
  <si>
    <t>Categoria</t>
  </si>
  <si>
    <t>AGUARDIENTE - AGUARDIENTE - AGUARDIENTE</t>
  </si>
  <si>
    <t xml:space="preserve">ANTIOQUEÑO 750cc ( Colombiano )                                 </t>
  </si>
  <si>
    <t xml:space="preserve">CHILLAN 50º DESTILADO DE GRANO   900cc                                     </t>
  </si>
  <si>
    <t xml:space="preserve">CHILLAN 50º DESTILADO DE UVA   900cc                                     </t>
  </si>
  <si>
    <t>DOÑIHUE 900cc</t>
  </si>
  <si>
    <t>LONCOMILLA 900cc ( Destilado de Grano )</t>
  </si>
  <si>
    <t xml:space="preserve">BRANDY - BRANDY - BRANDY - BRANDY </t>
  </si>
  <si>
    <t>LORD &amp; MASTER (Francés) 750cc</t>
  </si>
  <si>
    <t xml:space="preserve">SOBERANO 700cc ( Español )                    </t>
  </si>
  <si>
    <t>ST - REMY VSOP 700cc ( FRANCES )</t>
  </si>
  <si>
    <t xml:space="preserve">TRES PALOS 750cc                       </t>
  </si>
  <si>
    <t xml:space="preserve">TRES PALOS 1000cc                     </t>
  </si>
  <si>
    <t>CACHAZA - CACHAZA - CACHAZA - CACHAZA</t>
  </si>
  <si>
    <t>CACHAZA 51 - 1000cc</t>
  </si>
  <si>
    <t>CACHAZA JAMEL 1000cc</t>
  </si>
  <si>
    <t>COGNAC - COGNAC - OCGNAC - COGNAC - COGNAC</t>
  </si>
  <si>
    <t>HENNESSY 700cc (Francés)</t>
  </si>
  <si>
    <t>REMY MARTIN 750cc (Francés)</t>
  </si>
  <si>
    <t>GIN - GIN - GIN - GIN - GIN - GIN - GIN -GIN - GIN - GIN</t>
  </si>
  <si>
    <t>BEEFEATER 750cc</t>
  </si>
  <si>
    <t>BEEFEATER PINK 750cc</t>
  </si>
  <si>
    <t>BOMBAY SAPPHIRE 750cc</t>
  </si>
  <si>
    <t>BULLDOG 1.000cc ( INGLES )</t>
  </si>
  <si>
    <t>BULLDOG 750cc ( INGLES )</t>
  </si>
  <si>
    <t>GABRI Bot. 750cc ( PATAGONIA de CHILE )</t>
  </si>
  <si>
    <t>GARNISH SUPERSONIC 750cc ARTESANAL SUR de CHILE</t>
  </si>
  <si>
    <t>GORDON 750cc ( INGLES )</t>
  </si>
  <si>
    <t>HENDRICK`S 750cc</t>
  </si>
  <si>
    <t>K - 25 ( PREMIUM ) ESPAÑOL</t>
  </si>
  <si>
    <t>KANTAL 750cc</t>
  </si>
  <si>
    <t>LONDON Nº 1 de 750cc</t>
  </si>
  <si>
    <t>NEBULA Bot. 700cc</t>
  </si>
  <si>
    <t>PAJARILLO Bot. 700cc ( EL GIN URBANO DE SANTIAGO )</t>
  </si>
  <si>
    <t>PROPELLER 700cc ( LITUANIA )</t>
  </si>
  <si>
    <t>SVENSK (Sueco) 750cc</t>
  </si>
  <si>
    <t>TANQUERAY 750cc</t>
  </si>
  <si>
    <t>TEPALUMA Bot. 700cc ( CARRETERA AUSTRAL )</t>
  </si>
  <si>
    <t>JARABE - JARABE -JARABE</t>
  </si>
  <si>
    <t>GOMA MITJANS 900cc</t>
  </si>
  <si>
    <t>GRANADINA MITJANS 900cc</t>
  </si>
  <si>
    <t>HORCHATA V. BRUSCO (Jarabe de Almendra) 3/4</t>
  </si>
  <si>
    <t xml:space="preserve">JEREZ - JEREZ - JEREZ - JEREZ - JEREZ </t>
  </si>
  <si>
    <t xml:space="preserve">JEREZ DRYSACK 750cc ( ESPAÑOL )                            </t>
  </si>
  <si>
    <t>JEREZ TIO PEPE 750cc</t>
  </si>
  <si>
    <t xml:space="preserve">JEREZ ZALAMERO MITJANS 750cc                             </t>
  </si>
  <si>
    <t xml:space="preserve">FERNET - FERNET - FERNET - FERNET </t>
  </si>
  <si>
    <t>FERNET ( MARTINI e ROSSI ) 910cc</t>
  </si>
  <si>
    <t xml:space="preserve">FERNET BRANCA (Argentino) 750cc </t>
  </si>
  <si>
    <t xml:space="preserve">FERNET MITJANS 900cc                                  </t>
  </si>
  <si>
    <t>FERNET MITJANS BITTER CLASICO ROSSARD 1.000cc</t>
  </si>
  <si>
    <t xml:space="preserve">FERNET ROSSARD MITJANS 1.0 Lts.                                     </t>
  </si>
  <si>
    <t>PISCO CHILENO - PISCO CHILENO</t>
  </si>
  <si>
    <t xml:space="preserve">ALTO DEL CARMEN 35° (C. Verde) 750cc </t>
  </si>
  <si>
    <t>ALTO DEL CARMEN 35° 1 Litro x 1 Caja 1x6 c/u</t>
  </si>
  <si>
    <t>ALTO DEL CARMEN 35° 1,5 Lts. c/u</t>
  </si>
  <si>
    <t>ALTO DEL CARMEN 40º Reservado (C. Azul) 750cc</t>
  </si>
  <si>
    <t>ALTO DEL CARMEN 40º Triple Filtrado (C. Blanca) 3/4</t>
  </si>
  <si>
    <t>ALTO DEL CARMEN 40º Envejecido (C. Negra) 750cc</t>
  </si>
  <si>
    <t>ALTO DEL CARMEN BERRIES 40º  750cc</t>
  </si>
  <si>
    <t>ARTESANOS 35° Petaca 190cc</t>
  </si>
  <si>
    <t>ARTESANOS 35° (Petacón) 350cc</t>
  </si>
  <si>
    <t xml:space="preserve">ARTESANOS SOUR 700cc </t>
  </si>
  <si>
    <t xml:space="preserve">ARTESANOS MANGO 700cc </t>
  </si>
  <si>
    <t xml:space="preserve">ARTESANOS SOUR 1.000cc </t>
  </si>
  <si>
    <t xml:space="preserve">ARTESANOS SOUR MANGO 1.000cc </t>
  </si>
  <si>
    <t xml:space="preserve">ARTESANOS 35° 700cc </t>
  </si>
  <si>
    <t>ARTESANOS 35° 1.000cc ( Litro )</t>
  </si>
  <si>
    <t>ARTESANOS 35° 1,5 Lts.</t>
  </si>
  <si>
    <t>ARTESANOS 50º 700cc</t>
  </si>
  <si>
    <t>BAUZÁ ESPECIAL 35º - 750cc</t>
  </si>
  <si>
    <t>BAUZÁ ESPECIAL 35º - 1000cc</t>
  </si>
  <si>
    <t>BAUZÁ RESERVADO 40º - 750cc</t>
  </si>
  <si>
    <t>BLACK HERON 700cc ( GRAN PISCO - PREMIUM )</t>
  </si>
  <si>
    <t>BOU LEGADO C/COPA 40º - 750cc</t>
  </si>
  <si>
    <t>CAMPANARIO 35° (Petacón) 350cc</t>
  </si>
  <si>
    <t>CAMPANARIO 35° (Reposado) 700cc</t>
  </si>
  <si>
    <t xml:space="preserve">CAMPANARIO BLANCO 40° RESERVADO 1 Litro </t>
  </si>
  <si>
    <t>CAMPANARIO CARAMEL 700cc</t>
  </si>
  <si>
    <t>CAMPANARIO CHIRIMOYA COLADA 700cc</t>
  </si>
  <si>
    <t>CAMPANARIO PIÑA COLADA 700cc</t>
  </si>
  <si>
    <t>CAMPANARIO COLA DE MONO 700cc</t>
  </si>
  <si>
    <t>CAMPANARIO CREME 700cc</t>
  </si>
  <si>
    <t>CAMPANARIO MANGO 700cc</t>
  </si>
  <si>
    <t>CAMPANARIO SOUR 700cc</t>
  </si>
  <si>
    <t>CAMPANARIO MANGO 1.000cc</t>
  </si>
  <si>
    <t>CAMPANARIO SOUR 1.000cc</t>
  </si>
  <si>
    <t>CAPISCO 35º Bot. 700cc</t>
  </si>
  <si>
    <t>CAPISCO 42º Bot. 700cc Transparente</t>
  </si>
  <si>
    <t>CAPISCO 42º Bot. 700cc Envejecido</t>
  </si>
  <si>
    <t xml:space="preserve">CAPEL 35°  SOUR 700cc </t>
  </si>
  <si>
    <t xml:space="preserve">CAPEL 35° (Petaca) 190cc </t>
  </si>
  <si>
    <t xml:space="preserve">CAPEL 35° (Petacón) 350cc </t>
  </si>
  <si>
    <t>CAPEL ESPECIAL DOBLE DESTILADO 35º 700cc</t>
  </si>
  <si>
    <t>CAPEL ESPECIAL DOBLE DESTILADO 35º 1.000cc</t>
  </si>
  <si>
    <t>CAPEL 35° FRUTOS ROJOS 275cc</t>
  </si>
  <si>
    <t>CAPEL 35° ICE MOJITO 275cc</t>
  </si>
  <si>
    <t xml:space="preserve">CAPEL MOAI 1.000cc </t>
  </si>
  <si>
    <t xml:space="preserve">DIABLO ESPECIAL 35º 700cc </t>
  </si>
  <si>
    <t>DIABLO RESERVADO 40º 700cc ( NEGRO )</t>
  </si>
  <si>
    <t>EL GOBERNADOR 35º 750cc</t>
  </si>
  <si>
    <t>EL GOBERNADOR 40º 750cc</t>
  </si>
  <si>
    <t>ESPIRITU DE LOS ANDES 40° - 750cc</t>
  </si>
  <si>
    <t>FUEGOS RESERVADO ENVEJECIDO   40° 750cc</t>
  </si>
  <si>
    <t>FUEGOS RESERVADO TRASPARENTE  40° 750cc</t>
  </si>
  <si>
    <t>FUNDOS LOS NICHOS 35º 750cc</t>
  </si>
  <si>
    <t>FUNDOS LOS NICHOS 40º 750cc</t>
  </si>
  <si>
    <t>INTI SOUR NORMAL o ZERO 720cc</t>
  </si>
  <si>
    <t>HORCON QUEMADO SOUR 660cc</t>
  </si>
  <si>
    <t>HORCON QUEMADO 35° - 645cc ( 1 Año )</t>
  </si>
  <si>
    <t>HORCON QUEMADO 40° - 660cc ( 2 Año )</t>
  </si>
  <si>
    <t>HORCON QUEMADO 46°   (3 Años ) 660cc</t>
  </si>
  <si>
    <t>HORCON QUEMADO 46° (15 Años ) 660cc</t>
  </si>
  <si>
    <t>KAPPA 750cc ( PISCO PREMIUM )</t>
  </si>
  <si>
    <t>LA SERENA 35° - 700cc</t>
  </si>
  <si>
    <t>LAPOSTOLLE 750cc</t>
  </si>
  <si>
    <t>LAPOSTOLLE XO 750cc ( Pisco Premium )</t>
  </si>
  <si>
    <t>MAL PASO 35° - 750cc</t>
  </si>
  <si>
    <t>MAL PASO 40° - 750cc</t>
  </si>
  <si>
    <t>MAL PASO 40° - PEDRO JIMENEZ 750cc</t>
  </si>
  <si>
    <t xml:space="preserve">MISTRAL ICE BLEND Bot. 275cc </t>
  </si>
  <si>
    <t xml:space="preserve">MISTRAL 35° (C. Azul) 750cc </t>
  </si>
  <si>
    <t>MISTRAL 35° (C. Azul) 1 Litro</t>
  </si>
  <si>
    <t>MISTRAL 40° Reservado (C. Marrón) 750cc</t>
  </si>
  <si>
    <t>MISTRAL 46° Añejado en Roble (C. Negra ) 750cc</t>
  </si>
  <si>
    <t>MISTRAL NOBEL 40° Extra Añejado (C.Marrón) Bot. 200cc</t>
  </si>
  <si>
    <t>MISTRAL NOBEL 40° Extra Añejado (C.Marrón) 3/4</t>
  </si>
  <si>
    <t>MISTRAL NOBEL 40° BARRICA TOSTADA 750cc 3/4</t>
  </si>
  <si>
    <t>MISTRAL NOBEL 40° Fire (C.Roja) 3/4</t>
  </si>
  <si>
    <t>MISTRAL NOBEL 40° MANZANA 750cc</t>
  </si>
  <si>
    <t>MISTRAL GRAN NOBEL 40° - 750cc</t>
  </si>
  <si>
    <t>MONJE NEGRO 35° 750cc</t>
  </si>
  <si>
    <t>TAMAY PREMIUM ESPECIAL 35º de 750cc</t>
  </si>
  <si>
    <t>TAMAY PREMIUM ESPECIAL 40º de 750cc</t>
  </si>
  <si>
    <t>TOLOLO BLUE 40º de 750cc</t>
  </si>
  <si>
    <t>TOLOLO BLACK 40º de 750cc</t>
  </si>
  <si>
    <t>TRES ERRES 35° ESPECIAL 750cc</t>
  </si>
  <si>
    <t>TRES ERRES 35° ESPECIAL 1 Litro</t>
  </si>
  <si>
    <t>TRES ERRES 40° RESERVADO DOBLE DESTILADO 750cc</t>
  </si>
  <si>
    <t>TRES ERRES 40° RESERVADO TRANPARENTE 750cc</t>
  </si>
  <si>
    <t>SABOR ANDINO SOUR o MANGO 700cc</t>
  </si>
  <si>
    <t>SABOR ANDINO SOUR o MANGO 1.000cc</t>
  </si>
  <si>
    <t>SECRETO PERUANO SOUR Litro</t>
  </si>
  <si>
    <t xml:space="preserve">SECRETO PERUANO MANGO Litro </t>
  </si>
  <si>
    <t>PISCO VALLE LUNA 35º 750cc</t>
  </si>
  <si>
    <t>PISCO VALLE LUNA 40º 750cc C/ESTUCHE</t>
  </si>
  <si>
    <t>PISCO VALLE LUNA 40º ENVEJECIDO 750cc C/ESTUCHE</t>
  </si>
  <si>
    <t>PISCO WAQAR 40º 750cc</t>
  </si>
  <si>
    <t>PISCO PERUANO - PISCO PERUANO</t>
  </si>
  <si>
    <t>MONTESIERPE 2 Litros</t>
  </si>
  <si>
    <t>MONTESIERPE 36° 700cc ( Destilado deUva )</t>
  </si>
  <si>
    <t>MONTESIERPE 42° 700cc ( Destilado deUva )</t>
  </si>
  <si>
    <t>TABERNERO QUEBRANTA 2 Litros</t>
  </si>
  <si>
    <t>BARSOL 4 Litros</t>
  </si>
  <si>
    <t xml:space="preserve">RON - RON - RON - RON - RON </t>
  </si>
  <si>
    <t>ABUELO AÑEJO 200cc ( Petaca )</t>
  </si>
  <si>
    <t>ABUELO AÑEJO 750cc</t>
  </si>
  <si>
    <t>BACARDI DORADO (Petaca) 200cc</t>
  </si>
  <si>
    <t>BACARDI AÑEJO (Petaca) 200cc</t>
  </si>
  <si>
    <t xml:space="preserve">BACARDI DORADO 750cc </t>
  </si>
  <si>
    <t>BACARDI BLANCO  750cc</t>
  </si>
  <si>
    <t>BACARDI BLANCO  980cc</t>
  </si>
  <si>
    <t>BACARDI BLANCO  Botellón 1.750cc</t>
  </si>
  <si>
    <t>BACARDI AÑEJO 750cc</t>
  </si>
  <si>
    <t>BACARDI MANZANA 750cc</t>
  </si>
  <si>
    <t>BACARDI COCO 750cc</t>
  </si>
  <si>
    <t>BACARDI RAZZ 750cc</t>
  </si>
  <si>
    <t>BACARDI AÑEJO (Botellón) 1.750cc</t>
  </si>
  <si>
    <t>BARCELO BLANCO 750cc</t>
  </si>
  <si>
    <t>BARCELO BLANCO 1.000cc</t>
  </si>
  <si>
    <t>BARCELO DORADO 750cc</t>
  </si>
  <si>
    <t xml:space="preserve">BARCELO AÑEJO 750cc </t>
  </si>
  <si>
    <t>BARCELO AÑEJO 1 Litro</t>
  </si>
  <si>
    <t>BARCELO AÑEJO (Botellón) 1.750cc</t>
  </si>
  <si>
    <t>BARCELO IMPERIAL 700cc</t>
  </si>
  <si>
    <t>BOTRAN 5 AÑOS 1 Litro</t>
  </si>
  <si>
    <t>CACIQUE AÑEJO 750cc</t>
  </si>
  <si>
    <t>CACIQUE 500 750cc</t>
  </si>
  <si>
    <t xml:space="preserve">DOMINICAN FIESTA AÑEJO 750cc </t>
  </si>
  <si>
    <t>DOMINICAN FIESTA (Botellón) 1.750cc</t>
  </si>
  <si>
    <t xml:space="preserve">RON DIPLOMATICO 750cc </t>
  </si>
  <si>
    <t>FLOR DE CAÑA BLANCO 4 Años 1 Litro</t>
  </si>
  <si>
    <t xml:space="preserve">FLOR DE CAÑA AÑEJO 5 Años 750cc  C/VASO </t>
  </si>
  <si>
    <t>HAVANA CLUB AÑEJO ESPECIAL 750cc</t>
  </si>
  <si>
    <t>HAVANA CLUB Añejo 3 Años (Blanco) 750cc</t>
  </si>
  <si>
    <t>HAVANA CLUB Añejo 3 Años (Blanco) 1.000cc</t>
  </si>
  <si>
    <t>HAVANA CLUB AÑEJO ESPECIAL 1 Litro</t>
  </si>
  <si>
    <t>HAVANA CLUB AÑEJO RESERVA 750cc</t>
  </si>
  <si>
    <t xml:space="preserve">HAVANA CLUB AÑEJO RESERVA 1.0 Lts. </t>
  </si>
  <si>
    <t>HAVANA CLUB AÑEJO 7 Años 750cc</t>
  </si>
  <si>
    <t xml:space="preserve">MALIBÚ 750cc </t>
  </si>
  <si>
    <t>MADERO BLANCO 750cc</t>
  </si>
  <si>
    <t>MADERO DORADO 750cc</t>
  </si>
  <si>
    <t>MATUSALEN 7 AÑOS 750cc</t>
  </si>
  <si>
    <t>MITJANS BLANCO 750cc</t>
  </si>
  <si>
    <t xml:space="preserve">MITJANS DORADO 750cc </t>
  </si>
  <si>
    <t>MITJANS BLANCO 1.000cc</t>
  </si>
  <si>
    <t xml:space="preserve">MITJANS DORADO 1.000cc </t>
  </si>
  <si>
    <t>PACIFICO (Ron Tipo Jamaica) 645cc Nacional</t>
  </si>
  <si>
    <t>PACIFICO (Ron Tipo Jamaica) 296cc Nacional</t>
  </si>
  <si>
    <t>PAMPERO ANIVERSARIO (Venezolano) 700cc</t>
  </si>
  <si>
    <t xml:space="preserve">PAMPERO AÑEJO ESPECIAL  750cc </t>
  </si>
  <si>
    <t xml:space="preserve">SIERRA MORENA BLANCO 750cc </t>
  </si>
  <si>
    <t xml:space="preserve">SIERRA MORENA BLANCO 1.000cc </t>
  </si>
  <si>
    <t xml:space="preserve">SIERRA MORENA DORADO 1.000cc </t>
  </si>
  <si>
    <t xml:space="preserve">SIERRA MORENA 5 AÑOS  750cc </t>
  </si>
  <si>
    <t>VIEJO DE CALDAS 3 Años (Colombiano) 700cc</t>
  </si>
  <si>
    <t>VIEJO DE CALDAS BLANCO C/COCTELERA (Colombiano) 700cc</t>
  </si>
  <si>
    <t>VIEJO DE CALDAS AÑEJO 5 AÑOS C/COCTELERA (Colombiano) 700cc</t>
  </si>
  <si>
    <t>VARADERO BLANCO 750cc</t>
  </si>
  <si>
    <t>ZACAPA AMBAR 12 AÑOS  750cc</t>
  </si>
  <si>
    <t>ZACAPA SOLERA 23 AÑOS  750cc</t>
  </si>
  <si>
    <t>ZACAPA XO SOLERA GRAN RESERVA  750cc</t>
  </si>
  <si>
    <t>TEQUILA - TEQUILA - TEQUILA - TEQUILA - TEQUILA</t>
  </si>
  <si>
    <t>DON JULIO BLANCO 750cc</t>
  </si>
  <si>
    <t>TEQUILA EL AMO BLANCO 750cc ( De Lujo )</t>
  </si>
  <si>
    <t>TEQUILA EL AMO REPOSADO 750cc ( De Lujo )</t>
  </si>
  <si>
    <t>EL MERENDERO BLANCO 1 Litro x Unidad c/u</t>
  </si>
  <si>
    <t>EL MERENDERO BLANCO 1 Litro x Doc. c/u</t>
  </si>
  <si>
    <t xml:space="preserve">JOSE CUERVO 1800 BLANCO 750cc </t>
  </si>
  <si>
    <t xml:space="preserve">JOSE CUERVO 1800 REPOSADO 750cc </t>
  </si>
  <si>
    <t>JOSE CUERVO BLANCO 750cc</t>
  </si>
  <si>
    <t xml:space="preserve">JOSE CUERVO REPOSADO 750cc </t>
  </si>
  <si>
    <t>MEX ( CREMA DE TEQUILA DE FRESAS ) 700cc</t>
  </si>
  <si>
    <t>MEX ( CREMA DE TEQUILA DE MANGO ) 700cc</t>
  </si>
  <si>
    <t>OLMECA BLANCO - 750cc</t>
  </si>
  <si>
    <t>OLMECA REPOSADO DORADO 750cc</t>
  </si>
  <si>
    <t>ORENDAIN BLANCO 200cc</t>
  </si>
  <si>
    <t>PATRON  750cc</t>
  </si>
  <si>
    <t>SOMBRE NEGRO BLANCO 750cc</t>
  </si>
  <si>
    <t xml:space="preserve">DESTILADO DE AGAVE FRIDA KATRINA GOLD C/GUSANO 1.000cc </t>
  </si>
  <si>
    <t>MEZCAL ESPINAZO DEL DIABLO BLANCO 1.000cc</t>
  </si>
  <si>
    <t>MEZCAL ESPINAZO DEL DIABLO CON GUSANO 1.000cc</t>
  </si>
  <si>
    <t>MEZCAL ESPINAZO DEL DIABLO CON GUSANO 1.750cc</t>
  </si>
  <si>
    <t>VODKA - VODKA - VODKA - VODKA - VODKA</t>
  </si>
  <si>
    <t xml:space="preserve">ABSOLUT  AZUL 750cc </t>
  </si>
  <si>
    <t xml:space="preserve">ABSOLUT  AZUL 1.000cc </t>
  </si>
  <si>
    <t xml:space="preserve">ABSOLUT  EXTRAKT Nº 1 Bot. 750cc </t>
  </si>
  <si>
    <t>ABSOLUT APEACH 750cc</t>
  </si>
  <si>
    <t>ABSOLUT CITRON 750cc</t>
  </si>
  <si>
    <t>ABSOLUT KURANT 750cc</t>
  </si>
  <si>
    <t>ABSOLUT MANDRIN 750cc</t>
  </si>
  <si>
    <t>ABSOLUT MANGO 750cc</t>
  </si>
  <si>
    <t>ABSOLUT ORIENT APPLE 750cc</t>
  </si>
  <si>
    <t>ABSOLUT PEARS 750cc</t>
  </si>
  <si>
    <t>ABSOLUT PEPPAR 750cc</t>
  </si>
  <si>
    <t>ABSOLUT RASPBERRI 750cc</t>
  </si>
  <si>
    <t>ABSOLUT RUBY RED 750cc</t>
  </si>
  <si>
    <t>ABSOLUT VANILIA 750cc</t>
  </si>
  <si>
    <t>ABSOLUT WILD TEA 750cc</t>
  </si>
  <si>
    <t>ARKTICA 200cc ( Lituano )</t>
  </si>
  <si>
    <t>ERISTOFF 200cc ( Petaca )</t>
  </si>
  <si>
    <t>ERISTOFF 750cc</t>
  </si>
  <si>
    <t>ERISTOFF 1.000cc</t>
  </si>
  <si>
    <t>ERISTOFF BLACK (Arandanos y Manzana) 3/4</t>
  </si>
  <si>
    <t>FINLANDIA 750cc</t>
  </si>
  <si>
    <t>GREY GOOSE (Francés) 750cc</t>
  </si>
  <si>
    <t>JOLLY SKULL NEGRO 750cc ( Calavera )</t>
  </si>
  <si>
    <t>JOLLY SKULL AZUL 750cc ( Calavera )</t>
  </si>
  <si>
    <t>JOLLY SKULL CLASICO LIGHT 750cc ( Calavera )</t>
  </si>
  <si>
    <t>NEMIROFF PERA 750cc</t>
  </si>
  <si>
    <t>PETROFF 700cc ( USA )</t>
  </si>
  <si>
    <t xml:space="preserve">PL (Polaco) 700cc </t>
  </si>
  <si>
    <t>PL (Sabores) 700cc</t>
  </si>
  <si>
    <t xml:space="preserve">PL BLACK (Polaco) 700cc </t>
  </si>
  <si>
    <t>SEA 750cc ( Lituano )</t>
  </si>
  <si>
    <t>SMIRNOFF ORIGINAL  750cc</t>
  </si>
  <si>
    <t>MIKS COCTEL TEA VODKA MARACUYA Bot. 2750cc</t>
  </si>
  <si>
    <t>MIKS COCTEL TEA VODKA FRUTOS VERDES Bot. 275cc</t>
  </si>
  <si>
    <t>MIKS COCTEL TEA VODKA DURAZNO Bot. 275cc</t>
  </si>
  <si>
    <t>MIKS COCTEL TEA VODKA LIMON Bot. 275cc</t>
  </si>
  <si>
    <t>SPIRIT Botella 275cc</t>
  </si>
  <si>
    <t xml:space="preserve">STOLICHNAYA (Ruso) 200cc  </t>
  </si>
  <si>
    <t xml:space="preserve">STOLICHNAYA (Ruso) 375cc  </t>
  </si>
  <si>
    <t xml:space="preserve">STOLICHNAYA (Ruso) 750cc  </t>
  </si>
  <si>
    <t>STOLICHNAYA (Ruso) 1.000cc</t>
  </si>
  <si>
    <t>STOLICHNAYA APPLE ( Manzana ) 3/4</t>
  </si>
  <si>
    <t>STOLICHNAYA CITROS (Limón) 750cc</t>
  </si>
  <si>
    <t>STOLICHNAYA OHRANJ (Naranja) 750cc</t>
  </si>
  <si>
    <t>STUMBRAS 40º Bot. 700cc ( C/Avellana Inrerior )</t>
  </si>
  <si>
    <t>STUMBRAS 40º Bot. 700cc ( C/Espiga Interior )</t>
  </si>
  <si>
    <t>STUMBRAS 40º Bot. 700cc ( C/Frambuesa Inrerior )</t>
  </si>
  <si>
    <t>STUMBRAS 40º Bot. 700cc ( C/Membrillo Inrerior )</t>
  </si>
  <si>
    <t xml:space="preserve">VERMOUTH - VERMOUTH - VERMOUTH </t>
  </si>
  <si>
    <t xml:space="preserve">CINZANO BIANCO 950cc  </t>
  </si>
  <si>
    <t xml:space="preserve">CINZANO ROSSO 1.0 Lts. </t>
  </si>
  <si>
    <t xml:space="preserve">MARTINI BIANCO 750cc </t>
  </si>
  <si>
    <t>MARTINI ROSSO 750cc</t>
  </si>
  <si>
    <t>MARTINI EXTRA DRY 955cc</t>
  </si>
  <si>
    <t xml:space="preserve">WHISKEY (BOURBON AMERICANO) WHISKEY </t>
  </si>
  <si>
    <t>BERENTZEN APPLE 700cc ( BOURBON )</t>
  </si>
  <si>
    <t>EVAN WILLIAMS E. VERDE ( WHISKEY AMERICANO ) 750cc</t>
  </si>
  <si>
    <t>EVAN WILLIAMS ( WHISKEY AMERICANO ) 750cc</t>
  </si>
  <si>
    <t>JACK DANIEL'S 200cc</t>
  </si>
  <si>
    <t>JACK DANIEL'S 750cc</t>
  </si>
  <si>
    <t>JACK DANIEL'S 1.000cc</t>
  </si>
  <si>
    <t>JACK DANIEL'S 1.500cc</t>
  </si>
  <si>
    <t>JACK DANIEL'S FIRE 750cc</t>
  </si>
  <si>
    <t>JACK DANIEL'S HONEY ( Miel ) 700cc</t>
  </si>
  <si>
    <t>JACK DANIEL'S MANZANA 3/4</t>
  </si>
  <si>
    <t>JACK DANIEL'S MANZANA 3/4 C/ 2 TONICAS</t>
  </si>
  <si>
    <t>JACK DANIEL'S GENTLEMAN JACK 1.000cc</t>
  </si>
  <si>
    <t>JACK DANIEL'S SINGLE BARREL RYE 750cc</t>
  </si>
  <si>
    <t>JACK DANIEL'S SINGLE BARREL 100 PROOF 750cc</t>
  </si>
  <si>
    <t xml:space="preserve">JACK DANIEL'S Botellón 3.000cc </t>
  </si>
  <si>
    <t>JACK DANIEL'S SINATRA 1.000cc</t>
  </si>
  <si>
    <t>JAMENSON STANDART 375cc</t>
  </si>
  <si>
    <t>JAMENSON STANDART 750cc</t>
  </si>
  <si>
    <t>JIM BEAM BLANCO 3/4  40° - 750cc</t>
  </si>
  <si>
    <t xml:space="preserve">JIM BEAM HONEY 3/4  </t>
  </si>
  <si>
    <t>PEAKY BLINDER 700cc  40° ( IRLANDES )</t>
  </si>
  <si>
    <t>TULLAMORE DEW 750cc  40° ( IRLANDES )</t>
  </si>
  <si>
    <t>WILD TURKEY AMERICAN HONNEY 750cc</t>
  </si>
  <si>
    <t>WILD TURKEY BOURBON 750cc</t>
  </si>
  <si>
    <t>MIDNIGHT MOON SHOT GLASS 700cc</t>
  </si>
  <si>
    <t>MIDNIGHT MOON WATERMELON 700cc</t>
  </si>
  <si>
    <t xml:space="preserve">WHISKY - WHISKY - WHISKY - WHISKY - WHISKY </t>
  </si>
  <si>
    <t xml:space="preserve">100 PIPER`S 200cc </t>
  </si>
  <si>
    <t xml:space="preserve">100 PIPER`S 750cc </t>
  </si>
  <si>
    <t xml:space="preserve">100 PIPER`S 1.000cc </t>
  </si>
  <si>
    <t>BALLANTINE´S  200cc ( Petaca )</t>
  </si>
  <si>
    <t>BALLANTINE´S  750cc</t>
  </si>
  <si>
    <t>BALLANTINE´S  1.000cc</t>
  </si>
  <si>
    <t>BALLANTINE´S 7 Años 750cc</t>
  </si>
  <si>
    <t>BUCHANAN'S 12 Años 750cc</t>
  </si>
  <si>
    <t>BLUE WARRIOR  1.000cc</t>
  </si>
  <si>
    <t>BLACK RAM HONNEY  1.000cc</t>
  </si>
  <si>
    <t xml:space="preserve">CHANCELER 1 Litro </t>
  </si>
  <si>
    <t xml:space="preserve">CHIVAS REGAL 12 Años 750cc </t>
  </si>
  <si>
    <t xml:space="preserve">CHIVAS REGAL 12 Años 1.000cc </t>
  </si>
  <si>
    <t>CHIVAS REGAL 12 Años 4,5 Lts.</t>
  </si>
  <si>
    <t>CUTTY SARK 750cc</t>
  </si>
  <si>
    <t>FAMOUS GROUSE Bot. 375cc ( Petacón )</t>
  </si>
  <si>
    <t>FIREBALL CINAMON ( CANELA ) 200cc</t>
  </si>
  <si>
    <t>FIREBALL CINAMON ( CANELA ) 750cc</t>
  </si>
  <si>
    <t>GRANT'S 200cc ( Petaca )</t>
  </si>
  <si>
    <t xml:space="preserve">GRANT'S 750cc </t>
  </si>
  <si>
    <t>GRANT'S 1.000cc C/Vaso</t>
  </si>
  <si>
    <t xml:space="preserve">GLENFIDDICH SINGLE MALT 12 Años 750cc </t>
  </si>
  <si>
    <t>J&amp;B 750cc</t>
  </si>
  <si>
    <t>JOHN BARR ROJO 750cc ( Primo Hermano J. Rojo )</t>
  </si>
  <si>
    <t>JOHN BARR ROJO 1.000cc ( Primo Hermano J. Rojo )</t>
  </si>
  <si>
    <t>JOHN BARR RESERVE 750cc ( Primo Hermano J. Negro )</t>
  </si>
  <si>
    <t xml:space="preserve">JOHNNIE WALKER ROJO 200cc </t>
  </si>
  <si>
    <t xml:space="preserve">JOHNNIE WALKER ROJO 750cc </t>
  </si>
  <si>
    <t xml:space="preserve">JOHNNIE WALKER ROJO 1.000cc </t>
  </si>
  <si>
    <t xml:space="preserve">JOHNNIE WALKER NEGRO 750cc </t>
  </si>
  <si>
    <t>JOHNNIE WALKER DOUBLE BLACK 750cc</t>
  </si>
  <si>
    <t>JOHNNIE WALKER ROJO Botellón 3.000cc C/ATRIL</t>
  </si>
  <si>
    <t>JOHNNIE WALKER NEGRO Botellón 3.000cc C/ATRIL</t>
  </si>
  <si>
    <t>JOHNNIE WALKER SWING 750cc</t>
  </si>
  <si>
    <t>JOHNNIE WALKER GOLD RESERVE 750cc</t>
  </si>
  <si>
    <t>JOHNNIE WALKER 21 Años 3/4 ( Estuche de Lujo )</t>
  </si>
  <si>
    <t>JOHNNIE WALKER  BLUE 21 Años 3/4 ( Estuche Azul )</t>
  </si>
  <si>
    <t>OLD PARR 12 Años 750cc</t>
  </si>
  <si>
    <t>ROYAL SALUTE 21 Años 750cc</t>
  </si>
  <si>
    <t>SASAKAWA 750cc ( WHISKY JAPONES )</t>
  </si>
  <si>
    <t>SANDY MC DONALD 200cc</t>
  </si>
  <si>
    <t>SANDY MC DONALD 750cc</t>
  </si>
  <si>
    <t>VAT 69 750cc</t>
  </si>
  <si>
    <t>WHITE HORSE 1.000cc</t>
  </si>
  <si>
    <t>WHITE HORSE 750cc</t>
  </si>
  <si>
    <t>WILLIAM LAWSON'S 750cc</t>
  </si>
  <si>
    <t>LICORES AMARGOS</t>
  </si>
  <si>
    <t>AMARGO ANGOSTURA ( Aromatic Bitter ) 100cc.</t>
  </si>
  <si>
    <t>AMARGO ANGOSTURA ( Orange Bitter ) 100cc. ( Para Cocina )</t>
  </si>
  <si>
    <t xml:space="preserve">AMARGO AROMATICO (Virgilio Brusco) 250cc        </t>
  </si>
  <si>
    <t>LICORES FINOS - LICORES FINOS - LICORES FINOS</t>
  </si>
  <si>
    <t>ABSINTHE NATURELLE METELKA 500cc ( REPUBLICA CHECA )</t>
  </si>
  <si>
    <t>ABSINTHE VERDE R. JELINEK 700cc ( REPUBLICA CHECA )</t>
  </si>
  <si>
    <t>AMARETTO DI AMORE 750cc</t>
  </si>
  <si>
    <t>AMARETTO DI SARONNO 750cc</t>
  </si>
  <si>
    <t>AMARETTO GALLIANO 500cc</t>
  </si>
  <si>
    <t>AMARETTO LUXARDO DI SASCHIRA Bot 750cc 28 Gl (Cj 6 Uni)</t>
  </si>
  <si>
    <t>AMARULA CREAM 750cc ( Original )</t>
  </si>
  <si>
    <t>AMARULA CREAM RASPBERRY 750cc</t>
  </si>
  <si>
    <t>AMARULA VANILLA SPICE 750cc</t>
  </si>
  <si>
    <t xml:space="preserve">APEROL 750cc </t>
  </si>
  <si>
    <t xml:space="preserve">APRICOT (Virgilio Brusco) 750cc </t>
  </si>
  <si>
    <t>ARAK (Virgilio Brusco) 750cc</t>
  </si>
  <si>
    <t>BAILEYS ORIGINAL (Crema de Whisky) 750cc</t>
  </si>
  <si>
    <t>BERENTZEN MACADAMIA 700cc (Crema Alemana Chocolate Blanco)</t>
  </si>
  <si>
    <t>BERENTZEN MINT CHOCOLATE 700cc ( Crema Alemana )</t>
  </si>
  <si>
    <t>BERENTZEN PASSION FRUIT 700cc ( Crema Alemana )</t>
  </si>
  <si>
    <t>BERENTZEN PIÑA COLADA 700cc ( Crema Alemana )</t>
  </si>
  <si>
    <t>BERENTZEN RASPBERRY 700cc ( Crema Alemana )</t>
  </si>
  <si>
    <t>BERENTZEN TIMELESS 700cc ( Crema Alemana Doble Toffy )</t>
  </si>
  <si>
    <t>BITTER ARAUCANO (Virgilio Brusco) 250cc</t>
  </si>
  <si>
    <t>BITTER ARAUCANO (Virgilio Brusco) 900cc</t>
  </si>
  <si>
    <t>CAMPARI MILANO 750cc</t>
  </si>
  <si>
    <t>CAROLANS 750cc</t>
  </si>
  <si>
    <t>CHAMBORD BLACK RASPBERRY LIQUER 750cc ( Francés )</t>
  </si>
  <si>
    <t>COINTREAU 750cc FRANCES ( Licor de Naranja )</t>
  </si>
  <si>
    <t xml:space="preserve">CREMA DE WHISKY MILKY BANANA 700cc ( Checo )  </t>
  </si>
  <si>
    <t xml:space="preserve">CREMA DE WHISKY MILKY CAFE 700cc ( Checo )  </t>
  </si>
  <si>
    <t xml:space="preserve">CREMA DE WHISKY MILKY CARAMELO 700cc ( Checo )  </t>
  </si>
  <si>
    <t xml:space="preserve">CREMA DE WHISKY MILKY CHOCOLATE 700cc ( Checo )  </t>
  </si>
  <si>
    <t xml:space="preserve">CREMA DE WHISKY MILKY COCONUT 700cc ( Checo )  </t>
  </si>
  <si>
    <t xml:space="preserve">CREMA DE WHISKY MILKY ORIGINAL 700cc ( Checo )  </t>
  </si>
  <si>
    <t>CREMA DE WHISKY HOLIDAY 700cc ( Crema de Whisky )</t>
  </si>
  <si>
    <t>CYNAR 750cc ( Licor de Hierbas y Alcachofas )</t>
  </si>
  <si>
    <t xml:space="preserve">DRAMBUIE 750cc </t>
  </si>
  <si>
    <t>FRANGELICO 750cc</t>
  </si>
  <si>
    <t>GALLIANO L´AUTENTICO 700cc</t>
  </si>
  <si>
    <t>GALLIANO SAMBUCA 700cc</t>
  </si>
  <si>
    <t>GANCIA AMERICANO  750cc</t>
  </si>
  <si>
    <t>GRAND MARNIER (Cinta Roja) 3/4</t>
  </si>
  <si>
    <t>JAGERMEISTER (Alemán) 700cc</t>
  </si>
  <si>
    <t>KIRSCH LUXARDO 750cc</t>
  </si>
  <si>
    <t>KAHLUA (Licor de Café) 750cc</t>
  </si>
  <si>
    <t>LICOR DE WHISKY (Virgilio Brusco) 750cc</t>
  </si>
  <si>
    <t>LIMONCELLO LUXARDO 750cc ( ITALIANO )</t>
  </si>
  <si>
    <t>MOMENTUM  750cc ( Licor de Flores de Sauco )</t>
  </si>
  <si>
    <t>NUVO 750cc</t>
  </si>
  <si>
    <t>PACHARAN 750cc ( Bajativo Español ) Origen Vasco</t>
  </si>
  <si>
    <t xml:space="preserve">RAMAZZOTTI 700cc </t>
  </si>
  <si>
    <t xml:space="preserve">RAMAZZOTTI VIOLETTO 700cc </t>
  </si>
  <si>
    <t>ROMEO Y JULIETA CAPRI SPRITZ Bot. 750cc ( AZUL )</t>
  </si>
  <si>
    <t>ROMEO Y JULIETA DI BOSCO SPRITZ Bot. 750cc</t>
  </si>
  <si>
    <t>ROMEO Y JULIETA ROSATO SPRITZ  Bot. 750cc</t>
  </si>
  <si>
    <t>SAMBUCCA GALLIANO 700cc ( Anis )</t>
  </si>
  <si>
    <t>SCHWARTZHOG (Alemán) 700cc</t>
  </si>
  <si>
    <t>SHERIDAN'S 750cc</t>
  </si>
  <si>
    <t>ST-GERMAIN ( FLORES DE SAUCO ) FRANCÉS</t>
  </si>
  <si>
    <t>TEA SPIRIT METELKA 700cc Destilado de TE NEGRO ( CHECO )</t>
  </si>
  <si>
    <t>WILLIAMS PERA R. JELINEX 700cc ( REPUBLICA CHECA )</t>
  </si>
  <si>
    <t>LICORES KOSHER - LICORES KOSHER - LICORES KOSHER</t>
  </si>
  <si>
    <t>BRANDY CIRUELA AÑEJO 10 AÑOS DE 700cc ( CHECOS )</t>
  </si>
  <si>
    <t>BRANDY CIRUELA SILVER 10 AÑOS DE 700cc ( CHECOS )</t>
  </si>
  <si>
    <t>BRANDY CIRUELA PERA 10 AÑOS DE 700cc ( CHECOS )</t>
  </si>
  <si>
    <t>LICORES MASIVOS - LICORES MASIVOS - LICORES</t>
  </si>
  <si>
    <t>BOLS TRIPLE SEC 700cc</t>
  </si>
  <si>
    <t xml:space="preserve">MITJANS ANIS DE ORO Dulce 750cc                      </t>
  </si>
  <si>
    <t xml:space="preserve">MITJANS ANIS DE ORO Seco 750cc                      </t>
  </si>
  <si>
    <t xml:space="preserve">MITJANS CACAO 750cc                                     </t>
  </si>
  <si>
    <t xml:space="preserve">MITJANS MANZANILLA 750cc                          </t>
  </si>
  <si>
    <t xml:space="preserve">MITJANS MENTA 750cc                                    </t>
  </si>
  <si>
    <t xml:space="preserve">MITJANS TRIPLE SEC 750cc                                    </t>
  </si>
  <si>
    <t xml:space="preserve">MITJANS CHERRY 750cc                                   </t>
  </si>
  <si>
    <t xml:space="preserve">MITJANS AMARETTO 750cc                             </t>
  </si>
  <si>
    <t xml:space="preserve">MITJANS CAFÉ 750cc                                    </t>
  </si>
  <si>
    <t xml:space="preserve">MITJANS CASSIS 750cc                                  </t>
  </si>
  <si>
    <t xml:space="preserve">MITJANS CURACAO AZUL 750cc                    </t>
  </si>
  <si>
    <t>MITJANS BITTER CLASICO ROSSARD 1.000cc</t>
  </si>
  <si>
    <t>MITJANS DIAMANTE CENTENARIO  750cc ( EX OPORTO )</t>
  </si>
  <si>
    <t>DUVAL CACAO 750cc</t>
  </si>
  <si>
    <t>DUVAL TRIPLE SEC 750cc</t>
  </si>
  <si>
    <t>DUVAL MANZANILLA 750cc</t>
  </si>
  <si>
    <t>DUVAL CHERRY 750cc</t>
  </si>
  <si>
    <t>DUVAL MENTA 950cc</t>
  </si>
  <si>
    <t xml:space="preserve">DUVAL CASSIS 750cc                     </t>
  </si>
  <si>
    <t xml:space="preserve">DUVAL CURACAO AZUL 750cc                     </t>
  </si>
  <si>
    <t xml:space="preserve">DUVAL AMARETTO 750cc                        </t>
  </si>
  <si>
    <t>NACIONAL MANZANILLA 645cc</t>
  </si>
  <si>
    <t>NACIONAL MENTA 645cc</t>
  </si>
  <si>
    <t>ESPUMANTES - ESPUMANTES - ESPUMANTES</t>
  </si>
  <si>
    <t>BARON LACROIX BRUT 750cc</t>
  </si>
  <si>
    <t>BARON LACROIX DEMI SEC 750cc</t>
  </si>
  <si>
    <t>BARON LACROIX MOSCATO 750cc</t>
  </si>
  <si>
    <t>BARON LACROIX BRUT ROSE 750cc</t>
  </si>
  <si>
    <t>CARMELA MARMOLEADO AZUL 750cc</t>
  </si>
  <si>
    <t>CARMELA MARMOLEADO ROSE 750cc</t>
  </si>
  <si>
    <t>CARMELA MARMOLEADO VERDE 750cc</t>
  </si>
  <si>
    <t>CARMELA MARMOLEADO VIOLETA 750cc</t>
  </si>
  <si>
    <t>CASILLERO DEL DIABLO DEVIL`S BRUT 750cc</t>
  </si>
  <si>
    <t>CELEBRITE BRUT (Francés) 750cc</t>
  </si>
  <si>
    <t>CELEBRITE EXTRA BRUT (Francés) 750cc</t>
  </si>
  <si>
    <t>CHANDON BRUT (Argentino) 750cc</t>
  </si>
  <si>
    <t>CHANDON DEMI SEC (Argentino) 750cc</t>
  </si>
  <si>
    <t>DOMINGA BRUT 750cc ( VIÑA CASA SILVA )</t>
  </si>
  <si>
    <t>DOMINGA ROSE 750cc ( VIÑA CASA SILVA )</t>
  </si>
  <si>
    <t>ESTELADO (Miguel Torres) 750cc</t>
  </si>
  <si>
    <t>ESTELADO (Miguel Torres) 1.500cc</t>
  </si>
  <si>
    <t>FINCA FLICHMANN EXTRA BRUT 3/4 ( ARGENTINO )</t>
  </si>
  <si>
    <t>LAS MULAS EXTRA BRUT 3/4</t>
  </si>
  <si>
    <t>LEYDA EXTRA BRUT 3/4</t>
  </si>
  <si>
    <t xml:space="preserve">MARTINI ASTI 750cc                      </t>
  </si>
  <si>
    <t>MISIONES DE RENGO BRUT 750cc</t>
  </si>
  <si>
    <t>MISIONES DE RENGO DEMI SEC 750cc</t>
  </si>
  <si>
    <t>MISIONES DE RENGO MOSCATO 750cc</t>
  </si>
  <si>
    <t>OX BRUT 750cc ( VIÑA UNDURRAGA )</t>
  </si>
  <si>
    <t>OX MOSCATO 750cc ( VIÑA UNDURRAGA )</t>
  </si>
  <si>
    <t>OX DEMI SEC 750cc ( VIÑA UNDURRAGA )</t>
  </si>
  <si>
    <t xml:space="preserve">OPERA PINK 750cc ( Español ) </t>
  </si>
  <si>
    <t>OPERA BLUE 750cc ( Español )</t>
  </si>
  <si>
    <t>OPERA GOLD 750cc ( Español )</t>
  </si>
  <si>
    <t>OPERA LOVE 750cc ( Español )</t>
  </si>
  <si>
    <t>ROCCA DEL FORTI ASTI 750cc</t>
  </si>
  <si>
    <t>ROCCA DEL FORTI PROSECCO750cc</t>
  </si>
  <si>
    <t>RICCADONNA ASTI 750cc</t>
  </si>
  <si>
    <t>UNDURRAGA BRUT 3/4 ( E.NARANJA )</t>
  </si>
  <si>
    <t>UNDURRAGA MOSCATO750cc</t>
  </si>
  <si>
    <t>UNDURRAGA DEMI SEC 750cc</t>
  </si>
  <si>
    <t>UNDURRAGA BRUT ROYAL 3/4</t>
  </si>
  <si>
    <t>UNDURRAGA FREE ALCOHOL ZEROº 3/4</t>
  </si>
  <si>
    <t>UNDURRAGA EXTRA BRUT 750cc</t>
  </si>
  <si>
    <t>UNDURRAGA ROSE ROYAL 750cc</t>
  </si>
  <si>
    <t>UNDURRAGA SWEET (CINSAULT Y MOSCATEL) 750cc</t>
  </si>
  <si>
    <t xml:space="preserve">VALDIVIESO PETIT BRUT 187,5cc                                        </t>
  </si>
  <si>
    <t xml:space="preserve">VALDIVIESO BRUT LIMITED 187,5cc                                        </t>
  </si>
  <si>
    <t xml:space="preserve">VALDIVIESO BRUT LIMITED 375cc                                         </t>
  </si>
  <si>
    <t>VALDIVIESO DEMI SEC 375cc</t>
  </si>
  <si>
    <t>VALDIVIESO BRUT 375cc</t>
  </si>
  <si>
    <t>VALDIVIESO MOSCATO 375cc</t>
  </si>
  <si>
    <t xml:space="preserve">VALDIVIESO BRUT 750cc                                         </t>
  </si>
  <si>
    <t xml:space="preserve">VALDIVIESO DEMI SEC 750cc                                  </t>
  </si>
  <si>
    <t xml:space="preserve">VALDIVIESO MOSCATO 750cc                                  </t>
  </si>
  <si>
    <t xml:space="preserve">VALDIVIESO ROSE 750cc                                         </t>
  </si>
  <si>
    <t xml:space="preserve">VALDIVIESO BRUT LIMITED 750cc                                         </t>
  </si>
  <si>
    <t xml:space="preserve">VALDIVIESO BRUT LIMITED ROSE 750cc                                         </t>
  </si>
  <si>
    <t xml:space="preserve">VALDIVIESO EXTRA BRUT LIMITED 750cc                            </t>
  </si>
  <si>
    <t xml:space="preserve">VALDIVIESO BRUT NATURE 750cc                            </t>
  </si>
  <si>
    <t xml:space="preserve">VALDIVIESO EXTRA BRUT 750cc                            </t>
  </si>
  <si>
    <t xml:space="preserve">VALDIVIESO EXTRA BRUT MAGNUN 1.500cc                            </t>
  </si>
  <si>
    <t xml:space="preserve">VALDIVIESO EXTRA BRUT 3.000cc                            </t>
  </si>
  <si>
    <t>VIÑA MAR BRUT 375cc</t>
  </si>
  <si>
    <t>VIÑA MAR BRUT 750cc</t>
  </si>
  <si>
    <t>VIÑA MAR DEMI SEC 750cc</t>
  </si>
  <si>
    <t>VIÑA MAR ZERO 750cc</t>
  </si>
  <si>
    <t>VIÑA MAR EXTRA BRUT 750cc</t>
  </si>
  <si>
    <t>VILARNAU  ( CAVA ESPAÑOLA ) ROSE 750cc</t>
  </si>
  <si>
    <t>VILARNAU  ( CAVA ESPAÑOLA ) BRUT 750cc</t>
  </si>
  <si>
    <t>VILARNAU  ( CAVA ESPAÑOLA ) ROSE 1,5 Lts.</t>
  </si>
  <si>
    <t>VILARNAU  ( CAVA ESPAÑOLA ) BRUT 1,5 Lts.</t>
  </si>
  <si>
    <t>SIDRA CYGAN Botella 275cc</t>
  </si>
  <si>
    <t>SIDRA 1888 750cc ( Argentina )</t>
  </si>
  <si>
    <t>MAYADOR 750cc ( Española )</t>
  </si>
  <si>
    <t>CERVEZAS - CERVEZAS - CERVEZAS - CERVEZAS</t>
  </si>
  <si>
    <t xml:space="preserve">AC/DC 5º Lata 568cc </t>
  </si>
  <si>
    <t>ANDES LATA  470cc</t>
  </si>
  <si>
    <t>AUSTRAL LAGER (Rubia) Bot. 330cc</t>
  </si>
  <si>
    <t>AUSTRAL CALAFATE Bot. 330cc</t>
  </si>
  <si>
    <t>AUSTRAL HOPPY LAGER Lata 470cc ( Celeste )</t>
  </si>
  <si>
    <t>AUSTRAL RED LAGER Lata 470cc ( Amarilla )</t>
  </si>
  <si>
    <t>AUSTRAL LOTUS LAGER Lata 470cc ( Café )</t>
  </si>
  <si>
    <t>BALTICA Ret. 1.0 Lts.  x 1 Caja</t>
  </si>
  <si>
    <t>BAVARIA Lata 1/2</t>
  </si>
  <si>
    <t>BEAR BEEAR Lata 1/2</t>
  </si>
  <si>
    <t xml:space="preserve">BECKER Lata 473cc </t>
  </si>
  <si>
    <t>BUDWEISER Lata  350cc</t>
  </si>
  <si>
    <t>BUDWEISER Lata  473cc</t>
  </si>
  <si>
    <t>BUDWEISER Bot. 355cc</t>
  </si>
  <si>
    <t>BUDWEISER Laton  740cc</t>
  </si>
  <si>
    <t>CORONA Bot. 330cc x 1 Caja (1x24)</t>
  </si>
  <si>
    <t>CORONA Bot. 710cc</t>
  </si>
  <si>
    <t>COORS Lata 355cc</t>
  </si>
  <si>
    <t>COORS Lata 470cc</t>
  </si>
  <si>
    <t>COORS Botella 355cc</t>
  </si>
  <si>
    <t xml:space="preserve">CRISTAL Lata 350cc </t>
  </si>
  <si>
    <t xml:space="preserve">CRISTAL Botella 355cc </t>
  </si>
  <si>
    <t>CRISTAL Lata 470cc</t>
  </si>
  <si>
    <t>CRISTAL CERO Lata 350cc</t>
  </si>
  <si>
    <t>CRISTAL CERO Bot. 355cc</t>
  </si>
  <si>
    <t>CRISTAL Ret. 1 Litro</t>
  </si>
  <si>
    <t>CRISTAL Ret. 1.2 Lts. x 1 Caja (1x12)</t>
  </si>
  <si>
    <t>CUSQUEÑA Lata  350cc</t>
  </si>
  <si>
    <t xml:space="preserve">CUSQUEÑA LATA 473cc                                       </t>
  </si>
  <si>
    <t xml:space="preserve">CUSQUEÑA RUBIA Bot. 330cc                                       </t>
  </si>
  <si>
    <t xml:space="preserve">CUSQUEÑA RUBIA Bot. 620cc                                       </t>
  </si>
  <si>
    <t>DORADA Lata 500cc</t>
  </si>
  <si>
    <t>DORADA Retornable 1.2 Lts.</t>
  </si>
  <si>
    <t>EICHBAUM NON ALCOHOL 500cc ( Alemana )</t>
  </si>
  <si>
    <t>EICHBAUM PREMIUM BIER 500cc ( Alemana )</t>
  </si>
  <si>
    <t>EICHBAUM RADLER ( LIMON ) 500cc ( Alemana )</t>
  </si>
  <si>
    <t>EICHBAUM RED BEER 500cc ( Alemana )</t>
  </si>
  <si>
    <t>EICHBAUM SCHWARZBIER 500cc ( Alemana )</t>
  </si>
  <si>
    <t>EICHBAUM EXTRA STOUT 500cc ( Alemana )</t>
  </si>
  <si>
    <t>EICHBAUM LAGER 500cc ( Alemana )</t>
  </si>
  <si>
    <t xml:space="preserve">ESCUDO Lata 350cc </t>
  </si>
  <si>
    <t>ESCUDO Bot. 355cc</t>
  </si>
  <si>
    <t>ESCUDO Lata 470cc</t>
  </si>
  <si>
    <t>ESCUDO SILVER Lata 470cc</t>
  </si>
  <si>
    <t>ESCUDO NEGRA Lata 470cc</t>
  </si>
  <si>
    <t>ESCUDO Ret. 1 Litro</t>
  </si>
  <si>
    <t>ESCUDO Ret. 1.2 Lts. x  1 Cajas (1x12)</t>
  </si>
  <si>
    <t xml:space="preserve">GERSTEL Lata 1/2 SIN ALCOHOL ( Alemana ) </t>
  </si>
  <si>
    <t>GROLSCH PREMIUM PILSNER Botella 450cc</t>
  </si>
  <si>
    <t>HEINEKEN Lata 350cc</t>
  </si>
  <si>
    <t>HEINEKEN Lata 470cc ( 1/2 )</t>
  </si>
  <si>
    <t xml:space="preserve">HEINEKEN Bot. 330cc.                              </t>
  </si>
  <si>
    <t xml:space="preserve">HEINEKEN CERO ALCOHOL Bot. 330cc.                              </t>
  </si>
  <si>
    <t>HEINEKEN SILVER Botella 650cc</t>
  </si>
  <si>
    <t>HEINEKEN Retornable 1 Litro</t>
  </si>
  <si>
    <t>IMPERIAL Lata 470cc</t>
  </si>
  <si>
    <t>KROSS PILSENER ( LAGER ) 5,1° Bot. 330cc</t>
  </si>
  <si>
    <t>KROSS GOLDEN PALE ALE 5,3° Bot. 330cc</t>
  </si>
  <si>
    <t>KROSS STOUT NEGRA 5,4° Bot. 330cc</t>
  </si>
  <si>
    <t>KROSS 5 AÑOS 4,6º Bot. 330cc</t>
  </si>
  <si>
    <t>KUNSTMANN TOROBAYO Lata 470cc</t>
  </si>
  <si>
    <t>KUNSTMANN SIN ALCOHOL Bot. 330cc</t>
  </si>
  <si>
    <t xml:space="preserve">KUNSTMANN BOCK Bot. 330cc                                               </t>
  </si>
  <si>
    <t xml:space="preserve">KUNSTMANN LAGER Bot. 330cc                                               </t>
  </si>
  <si>
    <t xml:space="preserve">KUNSTMANN LAGER SIN FILTRAR Bot. 330cc                                               </t>
  </si>
  <si>
    <t>KUNSTMANN MIEL Bot. 330cc</t>
  </si>
  <si>
    <t>KUNSTMANN TOROBAYO Bot. 330cc</t>
  </si>
  <si>
    <t xml:space="preserve">KUNSTMANN ARANDANO Bot. 330cc                                               </t>
  </si>
  <si>
    <t>KUNSTMANN TOROBAYO Bot. 500cc ( Pale Ale )</t>
  </si>
  <si>
    <t>KUNSTMANN GRAN TOROBAYO Bot. 500cc ( Pale Ale )</t>
  </si>
  <si>
    <t xml:space="preserve">KUNSTMANN VALDIVIA PALE LAGER  Bot. 330cc                                               </t>
  </si>
  <si>
    <t>LA PULENTA Lata 350cc</t>
  </si>
  <si>
    <t>LEMON STONES Lata 350cc</t>
  </si>
  <si>
    <t>LEMON MARACUYA Lata 350cc</t>
  </si>
  <si>
    <t>LEMON STONES Des. 1.5 Lts.</t>
  </si>
  <si>
    <t>MALTIN POLAR Lata 355cc</t>
  </si>
  <si>
    <t>MALTIN POLAR Botella 355cc</t>
  </si>
  <si>
    <t xml:space="preserve">MALTA del SUR Lata 473cc   </t>
  </si>
  <si>
    <t xml:space="preserve">MALTA MORENITA Lata 470cc   </t>
  </si>
  <si>
    <t>MALTA MORENITA Ret. 1,2 Lts.</t>
  </si>
  <si>
    <t>MILLER Bot. 355cc</t>
  </si>
  <si>
    <t>MESTRA LAGER Lata 350cc</t>
  </si>
  <si>
    <t>MESTRA ZERO Lata 350cc</t>
  </si>
  <si>
    <t>MESTRA APA Botella 330cc AMERICAN PALE ( SANHATAN )</t>
  </si>
  <si>
    <t>MESTRA LAGER Botella 330cc ( BARRIO BELLAVISTA )</t>
  </si>
  <si>
    <t>MESTRA BLONDE ALE Botella 330cc ( BARRIO LASTARRIA )</t>
  </si>
  <si>
    <t>MESTRA AMBER ALE Botella 330cc ( BARRIO ITALIA )</t>
  </si>
  <si>
    <t>MESTRA SCOTCH ALE Botella 330cc ( BARRIO YUNGAY )</t>
  </si>
  <si>
    <t>MESTRA STOUT ALE Botella 330cc ( BARRIO FRANKLIN )</t>
  </si>
  <si>
    <t>MESTRA ZERO Botella 330cc ( PARQUE FORESTAL )</t>
  </si>
  <si>
    <t xml:space="preserve">MESTRA RESERVA STRONG ALE Botella 330cc </t>
  </si>
  <si>
    <t xml:space="preserve">MESTRA RESERVA STRONG ALE Botella 750cc </t>
  </si>
  <si>
    <t>MODELO  ESPECIAL Bot. 330cc</t>
  </si>
  <si>
    <t>PILSEN DEL SUR Lata 473cc</t>
  </si>
  <si>
    <t>PONY MALTA Botella 355cc</t>
  </si>
  <si>
    <t>ROYAL Lata 350cc</t>
  </si>
  <si>
    <t xml:space="preserve">ROYAL GUARD Bot. 355 cc                                                     </t>
  </si>
  <si>
    <t>ROYAL GUARD Lata 470cc ( 1/2 )</t>
  </si>
  <si>
    <t>ROYAL GUARD Retornable 1 Litro</t>
  </si>
  <si>
    <t>SOL Botella 355cc</t>
  </si>
  <si>
    <t>SOL Botella 710cc</t>
  </si>
  <si>
    <t>STELLA ARTOIS LATA 330cc( Chica )</t>
  </si>
  <si>
    <t>STELLA ARTOIS LATA 473cc( 1/2 )</t>
  </si>
  <si>
    <t xml:space="preserve">STELLA ARTOIS Bot. 330cc </t>
  </si>
  <si>
    <t xml:space="preserve">STELLA ARTOIS SIN GLUTEN Bot. 330cc </t>
  </si>
  <si>
    <t xml:space="preserve">STELLA ARTOIS Bot. 660cc </t>
  </si>
  <si>
    <t xml:space="preserve">STEAM BREU Lata 1/2 IMPERIAL IPA (Alemana) </t>
  </si>
  <si>
    <t xml:space="preserve">STEAM BREU Lata 1/2 SESSION IPA (Alemana) </t>
  </si>
  <si>
    <t xml:space="preserve">STEAM BREU Lata 1/2 GERMAN RED (Alemana) </t>
  </si>
  <si>
    <t xml:space="preserve">STEAM BREU Lata 1/2 IMPERIAL STOUT (Alemana) </t>
  </si>
  <si>
    <t xml:space="preserve">STEAM BREU Lata 1/2 WHEAT PALE ALE (Alemana) </t>
  </si>
  <si>
    <t xml:space="preserve">STEAM BREU Lata 1/2 LEMON (Alemana) </t>
  </si>
  <si>
    <t xml:space="preserve">TROLL BREAW POMELO Lata 500cc (Alemana) </t>
  </si>
  <si>
    <t xml:space="preserve">TROLL BREAW LEMON Lata 500cc (Alemana) </t>
  </si>
  <si>
    <t xml:space="preserve">TROLL BREAW HAZY PALE ALE Lata 500cc (Alemana) </t>
  </si>
  <si>
    <t xml:space="preserve">TROLL BREAW FANTASTIC IPA Lata 500cc (Alemana) </t>
  </si>
  <si>
    <t>VOLCANES del Sur 1.050cc Amberale ( E Blanca -C/Rojo )</t>
  </si>
  <si>
    <t>VOLCANES del Sur 1.050cc Bockchocolate ( T Naranja )</t>
  </si>
  <si>
    <t>VOLCANES del Sur 1.050cc Doble Malta ( E Blanca )</t>
  </si>
  <si>
    <t>VOLCANES del Sur 1.050cc Doppelbock ( E Verde )</t>
  </si>
  <si>
    <t>VOLCANES del Sur 1.050cc Lager Sin Filtrar ( E Negra )</t>
  </si>
  <si>
    <t>VOLCANES del Sur 1.050cc Premium lager ( E Blanca )</t>
  </si>
  <si>
    <t>VOLCANES del Sur 1.050cc Premium lager ( T Negra )</t>
  </si>
  <si>
    <t>VOLCANES del Sur 1.050cc Summer Lucuma ( E Naranja )</t>
  </si>
  <si>
    <t>VOLCANES del Sur Bot. 1.050cc Stronlager (  E Azul )</t>
  </si>
  <si>
    <t>BEBIDAS ENERGETICAS - BEBIDAS ENERGETICAS</t>
  </si>
  <si>
    <t>GATORADE (CCU) 1000cc TODO SABOR</t>
  </si>
  <si>
    <t>GATORADE (CCU) 750cc</t>
  </si>
  <si>
    <t>GATORADE (CCU) 500cc</t>
  </si>
  <si>
    <t>HUSTLER Energy Drink Lata 500cc</t>
  </si>
  <si>
    <t>KEM EXTREME (CCU) Bot. 500cc</t>
  </si>
  <si>
    <t>KEM EXTREME (CCU) Bot. 1.5 Lts.</t>
  </si>
  <si>
    <t>MONSTER Lata 500cc ( Lata 1/2 )</t>
  </si>
  <si>
    <t xml:space="preserve">RED BULL Lata Normal 250cc </t>
  </si>
  <si>
    <t>RED BULL SUGARFREE Lata 250cc</t>
  </si>
  <si>
    <t>RED BULL Lata 250cc SABORES</t>
  </si>
  <si>
    <t xml:space="preserve">RED BULL Lata Normal 355cc </t>
  </si>
  <si>
    <t>RED BULL SUGARFREE Lata 355cc</t>
  </si>
  <si>
    <t>SCORE GORILLA 500cc ( Lata 1/2 ) Lata Morada</t>
  </si>
  <si>
    <t>SCORE NORMAL 500cc ( Lata 1/2 ) Lata Negra</t>
  </si>
  <si>
    <t>JUGOS - JUGOS - JUGOS - JUGOS - JUGOS - JUGOS</t>
  </si>
  <si>
    <t>WATTS DECECHABLE 1.5 Lts. ( Todo Sabor )</t>
  </si>
  <si>
    <t>ANDINA DURAZNO Tetra 1.0 Lts.</t>
  </si>
  <si>
    <t>ANDINA del VALLE BOCA ANCHA 300cc</t>
  </si>
  <si>
    <t>ANDINA del VALLE 1.5 Lts.</t>
  </si>
  <si>
    <t>GUALLARAUCO AGUA DE FRUTA 500cc TODO SABOR ( Pet )</t>
  </si>
  <si>
    <t>GUALLARAUCO MANGO - PIÑA - NARANJA 1 Litro ( Pet )</t>
  </si>
  <si>
    <t>GUALLARAUCO MANGO 1 Litro ( Pet )</t>
  </si>
  <si>
    <t>GUALLARAUCO MANZANA - PERA 1 Litro ( Pet )</t>
  </si>
  <si>
    <t>GUALLARAUCO NARANJA 1 Litro ( Pet )</t>
  </si>
  <si>
    <t>GUALLARAUCO REFRIGERADO NARANJA 1 Litro ( Tetra )</t>
  </si>
  <si>
    <t>GUALLARAUCO REFRIGERADO MANGO 1 Litro ( Tetra )</t>
  </si>
  <si>
    <t>BEBIDAS DESECHABLES - BEBIDAS DESECHABLES</t>
  </si>
  <si>
    <t>BRITVIL TONICA o GINGER ALE o GINGER BEER Bot. 200cc</t>
  </si>
  <si>
    <t>CCU TONICA Mini Lata 220cc x 1 Display c/u</t>
  </si>
  <si>
    <t>CCU GINGER ALE NORMAL - LIGHT - ZERO Lata 310cc</t>
  </si>
  <si>
    <t>CCU TODO SABOR Lata 350cc</t>
  </si>
  <si>
    <t>CCU  FANTASIA 500cc ( Todo Sabor )</t>
  </si>
  <si>
    <t>CCU  FANTASIA 1.5 Litros ( Todo Sabor )</t>
  </si>
  <si>
    <t>CCU GINGER ALE NORMAL o LIGHT 1.5 Lts.</t>
  </si>
  <si>
    <t>CCU CANADA DRY TONICA 1.5 Lts.</t>
  </si>
  <si>
    <t>CCU  FANTASIA 2 Lts. ( Todo Sabor )</t>
  </si>
  <si>
    <t>CCU  FANTASIA 3 Lts. ( Todo Sabor )</t>
  </si>
  <si>
    <t>COCA COLA MINI Lata 220cc  ( TODO SABOR )</t>
  </si>
  <si>
    <t>COCA COLA Lata 350cc  ( TODO SABOR )</t>
  </si>
  <si>
    <t>NORDIC GINGER ALE o NORDIC TONICA  Lata 350cc</t>
  </si>
  <si>
    <t>COCA COLA BOTELLA PET 591cc  ( TODO SABOR )</t>
  </si>
  <si>
    <t>COCA COLA NORMAL o LIGHT 1.5 Lts. Decechable</t>
  </si>
  <si>
    <t>FANTA o SPRITE 1.5 Lts. Desechable</t>
  </si>
  <si>
    <t xml:space="preserve">NORDIC GINGER ALE o NORDIC TONICA  1.5 Lts. </t>
  </si>
  <si>
    <t>ANDINA DESECHABLE 3 Lts. ( Todo Sabor )</t>
  </si>
  <si>
    <t>BEBIDAS RETORNABLES - BEBIDAS RETORNABLES</t>
  </si>
  <si>
    <t xml:space="preserve">COCA COLA o FANTA o SPRITE EXPRESS 237cc </t>
  </si>
  <si>
    <t xml:space="preserve">COCA COLA ZERO o LIGHT EXPRESS 237cc </t>
  </si>
  <si>
    <t>COCA COLA PERSONAL 350cc ( Todo Sabor )</t>
  </si>
  <si>
    <t>COCA COLA 1,25 Lts. Retornable ( Todo Sabor )</t>
  </si>
  <si>
    <t>INCA COLA 1,25 Lts. Retornable ( Todo Sabor )</t>
  </si>
  <si>
    <t xml:space="preserve">COCA COLA 2 Lts. Retornable </t>
  </si>
  <si>
    <t>COCA COLA 2 Lts. Retornable Sin Azucar o LIGHT</t>
  </si>
  <si>
    <t xml:space="preserve">FANTA ZERO 2 Lts. Retornable </t>
  </si>
  <si>
    <t xml:space="preserve">SPRITE ZERO 2 Lts. Retornable </t>
  </si>
  <si>
    <t>COCA COLA 2,5 Lts. Retornable ( Todo Sabor )</t>
  </si>
  <si>
    <t>COCA COLA 3 Lts. Retornable ( Todo Sabor )</t>
  </si>
  <si>
    <t xml:space="preserve">AGUA MINERAL - AGUA MINERAL </t>
  </si>
  <si>
    <t>BENEDICTINO 500cc C/GAS o S/GAS ( Libre de Sodio )</t>
  </si>
  <si>
    <t>BENEDICTINO 1,5 Lts. C/GAS o S/GAS ( Libre de Sodio )</t>
  </si>
  <si>
    <t>CACHANTUN C/GAS o S/GAS PET. 500cc</t>
  </si>
  <si>
    <t>CACHANTUN S/GAS Des. 1.6 Lts.</t>
  </si>
  <si>
    <t>CACHANTUN C/GAS Des. 1.6 Lts.</t>
  </si>
  <si>
    <t>BENEDICTINO PURIFICADA 6.0 Lts.</t>
  </si>
  <si>
    <t>CACHANTUN MAS ( Granada, Pera, Manzana ) 600cc</t>
  </si>
  <si>
    <t>CACHANTUN MAS ( Granada, Pera, Manzana ) 1,6 Lts.</t>
  </si>
  <si>
    <t>CACHANTUN S/GAS 6.0 Lts.</t>
  </si>
  <si>
    <t>NESTLE PURE LIFE S/GAS 6000cc</t>
  </si>
  <si>
    <t>SAN PELEGRINO TONICA Botella 200cc</t>
  </si>
  <si>
    <t>SAN PELEGRINO AGUA TONICA Lata 330cc</t>
  </si>
  <si>
    <t>SAN PELLEGRINO AGUA MINERAL C/GAS Botella 250cc</t>
  </si>
  <si>
    <t>PUYEHUE  Con Gas o  S/Gas Vidrio Des. 330cc x 1 Display</t>
  </si>
  <si>
    <t>PORVENIR Botella 330cc C/Gas</t>
  </si>
  <si>
    <t>VITAL C/GAS o S/GAS Botella Vidrio 330cc Desechable</t>
  </si>
  <si>
    <t>VITAL C/GAS o S/GAS Des. 1.6 Lts.</t>
  </si>
  <si>
    <t>VITAL C/GAS o S/GAS Desechable 600cc</t>
  </si>
  <si>
    <t>FENTIMANS TONIC Bot. 200cc</t>
  </si>
  <si>
    <t>FENTIMANS TONIC LIGHT Bot. 200cc</t>
  </si>
  <si>
    <t>FENTIMANS GINGER ALE Bot. 200cc</t>
  </si>
  <si>
    <t>FENTIMANS GINGER BEER Bot. 200cc</t>
  </si>
  <si>
    <t xml:space="preserve">LISTA DE VINOS MASIVOS </t>
  </si>
  <si>
    <t>SANTA Rita Gran 120 (Blanco) Botellón 1.5 Lts.</t>
  </si>
  <si>
    <t>STA. Rita Gran 120 (Merlot o Carmenere) Bot. 1.5 Lts.</t>
  </si>
  <si>
    <t>STA. RITA 120 Gran Edicion (C/S-Carm.) Bot. 1.5 Lts.</t>
  </si>
  <si>
    <t>STA. Rita 120 Gran Edicion (Syrah-C/S) Bot. 1.5 Lts.</t>
  </si>
  <si>
    <t>STA. RITA GRAN 120 DULCE Bot. 1.5 Lts.</t>
  </si>
  <si>
    <t>SANTA RITA 120 TETRA (Blanco o Tinto) 500cc</t>
  </si>
  <si>
    <t>SANTA RITA 120 TETRA (Blanco o Tinto) 1.0 Lts.</t>
  </si>
  <si>
    <t>SANTA RITA 120 TETRA  1.5 Lts.</t>
  </si>
  <si>
    <t>SANTA RITA 120 TETRA  2.0 Lts.</t>
  </si>
  <si>
    <t>BODEGA UNO TETRA 1/2</t>
  </si>
  <si>
    <t>BODEGA UNO TETRA 1.0 Lts.</t>
  </si>
  <si>
    <t>BODEGA UNO TETRA 1.5 Lts.</t>
  </si>
  <si>
    <t>BODEGA UNO TETRA 2.0 Lts.</t>
  </si>
  <si>
    <t>CLOS TETRA 500cc</t>
  </si>
  <si>
    <t>CLOS TETRA 1 Litro</t>
  </si>
  <si>
    <t>CLOS TETRA 1.5 Lts.</t>
  </si>
  <si>
    <t>CLOS TETRA 2 Litros</t>
  </si>
  <si>
    <t>EXPORTACION CONCHA Y TORO Tetra 1 Litro</t>
  </si>
  <si>
    <t>EXPORTACION CONCHA Y TORO Bot. 1.5 Lts.</t>
  </si>
  <si>
    <t>EXPORTACION Concha y Toro SELECTO Bot. 1,5 Lts.</t>
  </si>
  <si>
    <t>EXPORTACION SAN PEDRO C/S o S/B Bot. 1.5 Lts.</t>
  </si>
  <si>
    <t>GATO C/S, S/B o MERLOT Botellón 1.5 Lts.</t>
  </si>
  <si>
    <t>GATO DULCE Bot. 750cc</t>
  </si>
  <si>
    <t>GATO DULCE Botellón 1.5 Lts.</t>
  </si>
  <si>
    <t>GATO TETRA 1/2</t>
  </si>
  <si>
    <t>GATO TETRA C/S, S/B o MERLOT 1.0 Lts.</t>
  </si>
  <si>
    <t>GATO TETRA C/S, S/B o MERLOT 1.5 Lts.</t>
  </si>
  <si>
    <t>GATO TETRA C/S, S/B o MERLOT 2.0 Lts.</t>
  </si>
  <si>
    <t>MANQUEHUITO (Piña, Fruto Rojo) Bot. 275cc</t>
  </si>
  <si>
    <t>MANQUEHUITO (Piña) Lata 350cc</t>
  </si>
  <si>
    <t xml:space="preserve">Manquehuito (Piña, Fruto Rojo, Guaraná) Bot. 800cc </t>
  </si>
  <si>
    <t>MANQUEHUITO (Piña, Fruto Rojo) Bot. 1.350cc</t>
  </si>
  <si>
    <t>SANTA HELENA TETRA 500cc</t>
  </si>
  <si>
    <t>SANTA HELENA TETRA 1.0 Lts.</t>
  </si>
  <si>
    <t>SANTA HELENA TETRA 1.5 Lts.</t>
  </si>
  <si>
    <t>SANTA HELENA TETRA 2.0 Lts.</t>
  </si>
  <si>
    <t>PIPEÑO EL CHILLANEJO Bot. 1.5 Lts. ( Vidrio )</t>
  </si>
  <si>
    <t>PIPEÑO LAGUNILLAS PET 2.0 Lts.</t>
  </si>
  <si>
    <t>PIPEÑO LAGUNILLAS PET 5.0 Lts.</t>
  </si>
  <si>
    <t xml:space="preserve">SANGRIA YAYA </t>
  </si>
  <si>
    <t>VINO AÑEJO - VINO AÑEJO - VINO AÑEJO</t>
  </si>
  <si>
    <t>AÑEJO CENTENARIO 1000cc</t>
  </si>
  <si>
    <t>VINOS LATE HARVEST - VINOS LATE HARVEST</t>
  </si>
  <si>
    <t>ATRAPACIELO LATE BLUE Bot. 750cc</t>
  </si>
  <si>
    <t>CARMEN LATE HARVEST Bot. 500cc</t>
  </si>
  <si>
    <t>CASTILLO DE MOLINA LATE HARVEST 500cc</t>
  </si>
  <si>
    <t>CONCHA Y TORO LATE HARVEST 375cc</t>
  </si>
  <si>
    <t>MISIONES DE RENGO LATE HARVEST 375cc</t>
  </si>
  <si>
    <t>MISIONES DE RENGO LATE HARVEST 750cc</t>
  </si>
  <si>
    <t>SANTA RITA LATE HARVEST Bot. 500cc</t>
  </si>
  <si>
    <t>SANTA RITA LATE HARVEST Bot. 750cc</t>
  </si>
  <si>
    <t>SOL DE CHILE LATE HARVEST Blanco Bot. 500cc</t>
  </si>
  <si>
    <t>SOL DE CHILE LATE HARVEST Rose Bot. 500cc</t>
  </si>
  <si>
    <t>SOL DE CHILE LATE HARVEST Tinto Bot. 500cc</t>
  </si>
  <si>
    <t>TARAPACA LATE HARVEST 500cc</t>
  </si>
  <si>
    <t>TORO DE PIEDRA LATE HARVEST 375cc</t>
  </si>
  <si>
    <t xml:space="preserve">VINOS 3/4 - VINOS 3/4 - VINOS 3/4 - VINOS 3/4 </t>
  </si>
  <si>
    <t>APALTAGUA GRAN VERANO C/S 3/4</t>
  </si>
  <si>
    <t>APALTAGUA GRAN VERANO CARMENERE 3/4</t>
  </si>
  <si>
    <t>APALTAGUA GRAN VERANO CHARDONNAY 3/4</t>
  </si>
  <si>
    <t>APALTAGUA GRAN VERANO MERLOT 3/4</t>
  </si>
  <si>
    <t>APALTAGUA GRAN VERANO S/B 3/4</t>
  </si>
  <si>
    <t>APALTAGUA RESERVA C/S 3/4</t>
  </si>
  <si>
    <t>APALTAGUA RESERVA CARMENERE 3/4</t>
  </si>
  <si>
    <t>APALTAGUA RESERVA CARMENERE ROSE 3/4</t>
  </si>
  <si>
    <t>APALTAGUA RESERVA CHARDONNAY 3/4</t>
  </si>
  <si>
    <t>APALTAGUA RESERVA MALBEC 3/4</t>
  </si>
  <si>
    <t>APALTAGUA RESERVA MERLOT 3/4</t>
  </si>
  <si>
    <t>APALTAGUA RESERVA PINOT GRILLO 3/4</t>
  </si>
  <si>
    <t>APALTAGUA RESERVA PINOT NOIR 3/4</t>
  </si>
  <si>
    <t>APALTAGUA RESERVA S/B 3/4</t>
  </si>
  <si>
    <t>APALTAGUA RESERVA SYRAH 3/4</t>
  </si>
  <si>
    <t>ARESTI ESPIRITU DE CHILE CARMENERE 750cc</t>
  </si>
  <si>
    <t>ARESTI ESPIRITU DE CHILE C/S 750cc</t>
  </si>
  <si>
    <t>ARESTI ESPIRITU DE CHILE PERSONALITY MERLOT  750cc</t>
  </si>
  <si>
    <t>ARESTI ESPIRITU DE CHILE PERSONALITY SYRAH  750cc</t>
  </si>
  <si>
    <t>ARESTI ESPIRITU DE CHILE GEWURZTRAMINER  750cc</t>
  </si>
  <si>
    <t>ARESTI CABINA 56 RESERVA GEWURZTRAMINER  750cc</t>
  </si>
  <si>
    <t>ARESTI CABINA 56 RESERVA C/S  750cc</t>
  </si>
  <si>
    <t>ARESTI ESPIRITU DE CHILE INTREPIDO S/B  750cc</t>
  </si>
  <si>
    <t>ARESTI ESPIRITU DE CHILE  BELLAVISTA RESERVA C/S 750cc</t>
  </si>
  <si>
    <t>ARESTI ESPIRITU de CHILE  Bellavista Reserva Carmenere 750cc</t>
  </si>
  <si>
    <t>ARESTI ESPIRITU DE CHILE  BELLAVISTA RESERVA S/B 750cc</t>
  </si>
  <si>
    <t>ARESTI ESPIRITU DE CHILE INTREPIDO SEMILLON - S/B - Moscatel 750cc</t>
  </si>
  <si>
    <t>ARESTI ESPIRITU DE CHILE INTREPIDO MALBEC 750cc</t>
  </si>
  <si>
    <t>ARESTI ESPIRITU DE CHILE EXPLORADOR C/S 750cc</t>
  </si>
  <si>
    <t>ARESTI ESPIRITU DE CHILE EXPLORADOR S/B 750cc</t>
  </si>
  <si>
    <t>ARESTI TRISQUEL GRAN RESERVA C/S  3/4</t>
  </si>
  <si>
    <t>ARESTI TRISQUEL GRAN RESERVA C/S-SYRAH-Petit Verdot  3/4</t>
  </si>
  <si>
    <t>ARESTI TRISQUEL GRAN RESERVA CARMENERE  3/4</t>
  </si>
  <si>
    <t>ARESTI TRISQUEL GRAN RESERVA GEWURZTRAMINER  3/4</t>
  </si>
  <si>
    <t>ARESTI TRISQUEL GRAN RESERVA SYRAH  3/4</t>
  </si>
  <si>
    <t>BESTIA AZUL RESERVA CABERNET SAUVIGNON 3/4</t>
  </si>
  <si>
    <t>BESTIA AZUL RESERVA CARMENERE 3/4</t>
  </si>
  <si>
    <t>BESTIA AZUL RESERVA MERLOT 3/4</t>
  </si>
  <si>
    <t>BESTIA  LOVE 3/4</t>
  </si>
  <si>
    <t>BESTIA ROJA GRAN RESERVA CABERNET SAUVIGNON 3/4</t>
  </si>
  <si>
    <t>BESTIA ROJA GRAN RESERVA CARMENERE 3/4</t>
  </si>
  <si>
    <t>BESTIA ROJA GRAN RESERVA MERLOT 3/4</t>
  </si>
  <si>
    <t>BESTIA NEGRA FAMILY RESERVA CABERNET SAUVIGNON 3/4</t>
  </si>
  <si>
    <t>BESTIA NEGRA FAMILY RESERVA CARMENERE 3/4</t>
  </si>
  <si>
    <t>BESTIA NEGRA FAMILY RESERVA MERLOT 3/4</t>
  </si>
  <si>
    <t>BESTIA NEGRA CABERNET SAUVIGNON 3 Lts.</t>
  </si>
  <si>
    <t>BISQUERTT  PETIT ROJO RESERVA CABERNET SAUVIGNON 750cc</t>
  </si>
  <si>
    <t>BISQUERTT  PETIT ROJO RESERVA MERLOT 750cc</t>
  </si>
  <si>
    <t>BISQUERTT  PETIT ROJO RESERVA CARMENERE 750cc</t>
  </si>
  <si>
    <t>CALITERRA RESERVA CABERNET SAUVIGNON 3/4</t>
  </si>
  <si>
    <t>CALITERRA RESERVA CARMENERE 3/4</t>
  </si>
  <si>
    <t>CALITERRA RESERVA MERLOT 3/4</t>
  </si>
  <si>
    <t>CARMEN Bot. 187cc</t>
  </si>
  <si>
    <t>CARMEN MARGAUX  RHIN 375cc</t>
  </si>
  <si>
    <t>CARMEN 750cc</t>
  </si>
  <si>
    <t>CARMEN GRAN RESERVA 750cc</t>
  </si>
  <si>
    <t>CASA SILVA GRAN RESERVA LOS LINGUES 3/4</t>
  </si>
  <si>
    <t>CASAS DEL BOSQUE RESERVA (C/S o P.N o CARMENERE) 3/4</t>
  </si>
  <si>
    <t>CASAS DEL BOSQUE R (S/B o CHARDONNAY ) 750cc</t>
  </si>
  <si>
    <t>CASAS DEL BOSQUE Gran Rsva. S/B 3/4 ( La Cantera )</t>
  </si>
  <si>
    <t>CASAS del BOSQUE Gran Rsva.(C/S - Chardonnay - Syrah - P.N.) 3/4</t>
  </si>
  <si>
    <t>CASAS DEL BOSQUE P. PRODUCCIONES (S/B - CHRDONNAY) 3/4</t>
  </si>
  <si>
    <t>CASAS DEL BOSQUE P. PRODUCCIONES (Syra) 3/4</t>
  </si>
  <si>
    <t>CASAS PATRONALES RESERVA C/S - CARMENERE 750cc</t>
  </si>
  <si>
    <t>CASAS PATRONALES RESERVA C/S 750cc</t>
  </si>
  <si>
    <t>CASAS PATRONALES RESERVA CARMENERE 750cc</t>
  </si>
  <si>
    <t>CASAS PATRONALES RESERVA CHARDONNAY 750cc</t>
  </si>
  <si>
    <t>CASAS PATRONALES RESERVA MERLOT 750cc</t>
  </si>
  <si>
    <t>CASAS PATRONALES RESERVA S/B 750cc</t>
  </si>
  <si>
    <t>CASAS PATRONALES RESERVA SHYRAH 750cc</t>
  </si>
  <si>
    <t>CASAS PATRONALES MAUCHO CARIGNAN 750cc</t>
  </si>
  <si>
    <t>CASAS PATRONALES MAUCHO MALBEC 750cc</t>
  </si>
  <si>
    <t>CASAS PATRONALES MAUCHO VIOGNER 750cc</t>
  </si>
  <si>
    <t>CASAS PATRONALES GRAN RESERVA C/S 750cc ( PREMIUM )</t>
  </si>
  <si>
    <t>CASAS PATRONALES GRAN RESERVA CARMENERE 750cc ( PREMIUM )</t>
  </si>
  <si>
    <t>CASAS PATRONALES GRAN RESERVA MERLOT 750cc ( PREMIUM )</t>
  </si>
  <si>
    <t>CHATEAU LOS BOLDOS TRADITION RESERVA 3/4</t>
  </si>
  <si>
    <t>CHATEAU LOS BOLDOS GRAN RESERVA 3/4</t>
  </si>
  <si>
    <t>CONCHA Y TORO CASILLERO del DIABLO CARMENERE 375cc</t>
  </si>
  <si>
    <t>CONCHA Y TORO CASILLERO del DIABLO S/B 375cc</t>
  </si>
  <si>
    <t>CONCHA Y TORO CASILLERO del DIABLO C/S 375cc</t>
  </si>
  <si>
    <t>CONCHA Y TORO CASILLERO del DIABLO C/S 750cc</t>
  </si>
  <si>
    <t>CONCHA Y TORO CASILLERO del DIABLO CARMENERE 750cc</t>
  </si>
  <si>
    <t>CONCHA Y TORO CASILLERO del DIABLO MALBEC 750cc</t>
  </si>
  <si>
    <t>CONCHA Y TORO CASILLERO del DIABLO MERLOT 750cc</t>
  </si>
  <si>
    <t>CONCHA Y TORO CASILLERO del DIABLO S/B 750cc</t>
  </si>
  <si>
    <t>CONCHA Y TORO CASILLERO del DIABLO SHIRAZ 750cc</t>
  </si>
  <si>
    <t>CONCHA Y TORO CASILLERO del DIABLO BLACK C/S 750cc</t>
  </si>
  <si>
    <t>CONCHA Y TORO CASILLERO del DIABLO DARK RED 750cc</t>
  </si>
  <si>
    <t>CONCHA Y TORO MARQUES CASA CONCHA C/S 3/4</t>
  </si>
  <si>
    <t>CONCHA Y TORO MARQUES CASA CONCHA CARMENERE 3/4</t>
  </si>
  <si>
    <t>CONCHA Y TORO MARQUES CASA CONCHA CHARDONNAY 3/4</t>
  </si>
  <si>
    <t>CONCHA Y TORO MARQUES CASA CONCHA MERLOT 3/4</t>
  </si>
  <si>
    <t>CONO SUR BICICLETA RESERVA  750cc</t>
  </si>
  <si>
    <t>DE MARTINO 347 RESERVA CHARDONNAY 750cc</t>
  </si>
  <si>
    <t>DE MARTINO 347 SAUVIGNON BLANC 750cc</t>
  </si>
  <si>
    <t>DE MARTINO SINGLE VINEYARD ALTO DE PIEDRAS 3/4</t>
  </si>
  <si>
    <t xml:space="preserve">DOÑA DOMINGA RESERVA C/S 750cc </t>
  </si>
  <si>
    <t xml:space="preserve">DOÑA DOMINGA RESERVA CARMENERE 750cc </t>
  </si>
  <si>
    <t xml:space="preserve">DOÑA DOMINGA RESERVA MERLOT 750cc </t>
  </si>
  <si>
    <t xml:space="preserve">DOÑA DOMINGA RESERVA SAUVIGNON BLANC 750cc </t>
  </si>
  <si>
    <t xml:space="preserve">DOÑA DOMINGA RESERVA SYRAH 750cc </t>
  </si>
  <si>
    <t xml:space="preserve">DOÑA DOMINGA VARIETAL CARMENERE 750cc </t>
  </si>
  <si>
    <t>EMILIANA O RESERVA C/S 750cc ( Organico )</t>
  </si>
  <si>
    <t>EMILIANA O RESERVA CARMENERE 750cc ( Organico )</t>
  </si>
  <si>
    <t>EMILIANA O RESERVA S/B 750cc ( Organico )</t>
  </si>
  <si>
    <t>EMILIANA ADOBE ORGANICO C/S  750cc</t>
  </si>
  <si>
    <t>EMILIANA ADOBE ORGANICO CARMENERE 750cc</t>
  </si>
  <si>
    <t>EMILIANA NOVAS GRAN RESERVA C/S 750cc ( Organico )</t>
  </si>
  <si>
    <t>EMILIANA NOVAS GRAN RESERVA CARMENERE 750cc ( Organico )</t>
  </si>
  <si>
    <t>EMILIANA NOVAS GRAN RESERVA PINOT NOIR 750cc ( Organico )</t>
  </si>
  <si>
    <t>EMILIANA NOVAS GRAN RESEVA C/S / SYRAH / CARIGNAN  750cc ( Organico )</t>
  </si>
  <si>
    <t>EMILIANA NOVAS GRAN RESEVA GARNACHA / SYRAH  750cc ( Organico )</t>
  </si>
  <si>
    <t>EMILIANA NOVAS GRAN RESEVA SYRAH / MOUVEDRE 750cc ( Organico )</t>
  </si>
  <si>
    <t>EMILIANA VIGNO CARIGNAN 750cc ( Organico )</t>
  </si>
  <si>
    <t>EMILIANA COYAM 750cc ENSAMBLAJE ( Organico )</t>
  </si>
  <si>
    <t>EMILIANA COYAM 1.500cc ENSAMBLAJE ( Organico )</t>
  </si>
  <si>
    <t>ESCUDO ROJO ( BARON PHILIPPE DE ROTHSCHILD ) 750cc</t>
  </si>
  <si>
    <t>HARAS DE PIRQUE RESERVA DE PROPIEDAD 750cc</t>
  </si>
  <si>
    <t>HARAS DE PIRQUE ALBACLARA 750cc</t>
  </si>
  <si>
    <t>HARAS DE PIRQUE HUSSONET 750CC</t>
  </si>
  <si>
    <t>J. BOUCHON CHICUREO RESERVA C/S 750cc</t>
  </si>
  <si>
    <t>J. BOUCHON CHICUREO RESERVA CARMENERE750cc</t>
  </si>
  <si>
    <t>J. BOUCHON CHICUREO RESERVA MERLOT 750cc</t>
  </si>
  <si>
    <t>J. BOUCHON CHICUREO RESERVA CARMENERE - SYRAH 750cc</t>
  </si>
  <si>
    <t>J. BOUCHON CHICUREO RESERVA S/B 750cc</t>
  </si>
  <si>
    <t>J. BOUCHON CHICUREO RESERVA ROSE 750cc</t>
  </si>
  <si>
    <t>J. BOUCHON CHICUREO RESERVA MALBEC 750cc</t>
  </si>
  <si>
    <t>KAIKEN ESTATE C/S 3/4 - MENDOZA - ARGENTINA</t>
  </si>
  <si>
    <t>KAIKEN ESTATE MALBEC 3/4 - MENDOZA - ARGENTINA</t>
  </si>
  <si>
    <t>KOYLE SINGLE VINEYARD C/S 3/4</t>
  </si>
  <si>
    <t>KOYLE SINGLE VINEYARD CARMENERE  3/4</t>
  </si>
  <si>
    <t>LAPOSTOLLE CUVEE ALEXANDRE 750cc</t>
  </si>
  <si>
    <t>LAPOSTOLLE GRAN SELECCIÓN BLEND 750cc</t>
  </si>
  <si>
    <t>LAPOSTOLLE GRAN SELECCIÓN CABERNET SAUVIGNON 750cc</t>
  </si>
  <si>
    <t>LAPOSTOLLE GRAN SELECCIÓN CARMENERE 750cc</t>
  </si>
  <si>
    <t>LAPOSTOLLE GRAN SELECCIÓN CHARDONNAY 750cc</t>
  </si>
  <si>
    <t>LAPOSTOLLE GRAN SELECCIÓN MERLOT 750cc</t>
  </si>
  <si>
    <t>LAPOSTOLLE GRAN SELECCIÓN SAUVIGNON BLANC 750cc</t>
  </si>
  <si>
    <t>LAPOSTOLLE GRAN SELECCIÓN SEMILLON 750cc</t>
  </si>
  <si>
    <t>LEYDA RESERVA 750cc</t>
  </si>
  <si>
    <t xml:space="preserve">LEYDA SINGLE VINERARD 750cc </t>
  </si>
  <si>
    <t>LOS VASCOS RESERVA C/S 750cc</t>
  </si>
  <si>
    <t>MARCHIGUE LIVANA S/B  C/S 187cc ( Vino de Exportacion )</t>
  </si>
  <si>
    <t>MARCHIGUE ALTO MADERO RESERVA C/S 375cc ( Vino de Exportación )</t>
  </si>
  <si>
    <t>MARCHIGUE TERROIRS DU MONDE ROSE 750cc ( Vino de Exportación )</t>
  </si>
  <si>
    <t>MARCHIGUE LUCKY GOAT VARIETAL C/S 750cc ( Vino de Exportacion )</t>
  </si>
  <si>
    <t>MARCHIGUE DE LA COSTA SYRAH 750cc ( Vino de Exportacion )</t>
  </si>
  <si>
    <t>MARCHIGUE PANUL VARIETAL C/S 750cc ( Vino de Exportacion )</t>
  </si>
  <si>
    <t>MARCHIGUE PANUL VARIETAL CARMENERE 750cc ( Vino de Exportacion )</t>
  </si>
  <si>
    <t>MARCHIGUE PANUL VARIETAL MALBEC 750cc ( Vino de Exportacion )</t>
  </si>
  <si>
    <t>MARCHIGUE SIERRA CRUZ VARIETAL C/S 750cc ( Vino de Exportacion )</t>
  </si>
  <si>
    <t>MARCHIGUE SIERRA CRUZ VARIETAL MERLOT 750cc  ( Vino de Exportacion )</t>
  </si>
  <si>
    <t>MARCHIGUE PANUL VARIETAL S/B 750cc ( Vino de Exportacion )</t>
  </si>
  <si>
    <t>MARCHIGUE VEO VARIETAL C/S 750cc ( Vino de Exportacion )</t>
  </si>
  <si>
    <t xml:space="preserve">MARCHIGUE VEO GRANDE RESERVA C/S 750 cc </t>
  </si>
  <si>
    <t xml:space="preserve">MARCHIGUE VEO GRANDE RESERVA CARMENERE 750 cc </t>
  </si>
  <si>
    <t xml:space="preserve">MARCHIGUE VEO GRANDE RESERVA  MERLOT - MALBEC 750 cc </t>
  </si>
  <si>
    <t xml:space="preserve">MARCHIGUE VEO ULTIMA GRAN RESERVA C/S 750 cc </t>
  </si>
  <si>
    <t xml:space="preserve">MARCHIGUE VEO ULTIMA GRAN RESERVA CARMENERE 750 cc </t>
  </si>
  <si>
    <t xml:space="preserve">MARCHIGUE VEO ULTIMA GRAN RESERVA MALBEC 750 cc </t>
  </si>
  <si>
    <t xml:space="preserve">MARCHIGUE PANUL RESERVA ESPECIAL C/S 750 cc </t>
  </si>
  <si>
    <t xml:space="preserve">MARCHIGUE PANUL RESERVA ESPECIAL CARMENERE 750 cc </t>
  </si>
  <si>
    <t xml:space="preserve">MARCHIGUE ALTO TIERRUCA GRAN RESERVA CHARDONNAY 750 cc </t>
  </si>
  <si>
    <t xml:space="preserve">MACUL DON LUIS 375cc C/S </t>
  </si>
  <si>
    <t xml:space="preserve">MACUL DON LUIS 375cc SAUVIGNON BLANC </t>
  </si>
  <si>
    <t>MACUL GRIS CABERNET SAUVIGNON 750cc</t>
  </si>
  <si>
    <t>MACUL DON LUIS C/S 750cc</t>
  </si>
  <si>
    <t>MACUL DON LUIS CARMENERE 750cc</t>
  </si>
  <si>
    <t>MACUL DON LUIS CHARDONNAY 750cc</t>
  </si>
  <si>
    <t>MACUL DON LUIS S/B 750cc</t>
  </si>
  <si>
    <t>MACUL DON LUIS SYRAH 750cc</t>
  </si>
  <si>
    <t>MACUL DON MATIAS MERLOT  750cc</t>
  </si>
  <si>
    <t>MACUL DON MATIAS SYRAH  750cc</t>
  </si>
  <si>
    <t>MACUL DON MATIAS C/S  750cc</t>
  </si>
  <si>
    <t>MACUL DON MATIAS CARMENERE  750cc</t>
  </si>
  <si>
    <t>MACUL DOÑA ISIDORA RIESLING 750cc</t>
  </si>
  <si>
    <t>MACUL DOÑA ISIDORA SAUVIGNON GRIS 750cc</t>
  </si>
  <si>
    <t>MACUL DOÑA ISIDORA SAUVIGNON ROSE 750cc</t>
  </si>
  <si>
    <t>MACUL ANTIGUAS RESERVAS C/S  750cc</t>
  </si>
  <si>
    <t>MACUL ANTIGUAS RESERVAS MERLOT 750cc</t>
  </si>
  <si>
    <t>MACUL ANTIGUAS RESERVAS CARMENERE 750cc</t>
  </si>
  <si>
    <t>MATETIC CORRALILLO BLEND RIESLING 3/4</t>
  </si>
  <si>
    <t>MATETIC CORRALILLO BLEND WIMAKERS 3/4</t>
  </si>
  <si>
    <t>MATETIC CORRALILLO C/S 3/4</t>
  </si>
  <si>
    <t>MATETIC CORRALILLO CARMENERE 3/4</t>
  </si>
  <si>
    <t>MATETIC CORRALILLO CHARDONNAY 3/4</t>
  </si>
  <si>
    <t>MATETIC CORRALILLO GEWURZTRAMINER 3/4</t>
  </si>
  <si>
    <t>MATETIC CORRALILLO PINOT NOIR 3/4</t>
  </si>
  <si>
    <t>MATETIC CORRALILLO S/B 3/4</t>
  </si>
  <si>
    <t>MATETIC CORRALILLO SYRAH 3/4</t>
  </si>
  <si>
    <t>MIGUEL TORRES HEMISFERIO RESERVA C/S o S/B 750cc</t>
  </si>
  <si>
    <t>MIGUEL TORRES LOCO DE PIEDRA C/S 750cc</t>
  </si>
  <si>
    <t>MIGUEL TORRES LOCO DE PIEDRA CARMENERE 750cc</t>
  </si>
  <si>
    <t>MIGUEL TORRES DIAS DE VERANO RESERVA MUSCAT 2017</t>
  </si>
  <si>
    <t>MIGUEL TORRES LAS MULAS C/S (Orgánico) 750cc</t>
  </si>
  <si>
    <t>MIGUEL TORRES LAS MULAS CARMENERE (Orgánico) 750cc</t>
  </si>
  <si>
    <t>MIGUEL TORRES LAS MULAS MERLOT (Orgánico) 750cc</t>
  </si>
  <si>
    <t>MIGUEL TORRES LAS MULAS S/B (Orgánico) 750cc</t>
  </si>
  <si>
    <t>MIGUEL TORRES SANTA DIGNA 375cc</t>
  </si>
  <si>
    <t>MIGUEL TORRES SANTA DIGNA GRAN RESERVA C/S 750cc</t>
  </si>
  <si>
    <t>MIGUEL TORRES SANTA DIGNA GRAN RESERVA MERLOT 750cc</t>
  </si>
  <si>
    <t>MIGUEL TORRES SANTA DIGNA GRAN RESERVA S/B 750cc</t>
  </si>
  <si>
    <t>MIGUEL TORRES SANTA DIGNA GRAN RESERVA SYRAH 750cc</t>
  </si>
  <si>
    <t>MIGUEL TORRES SANTA DIGNA GRAN RVA. CARMENERE 750cc</t>
  </si>
  <si>
    <t>MIGUEL TORRES SANTA DIGNA GRAN RVA. CHARDONNAY 750cc</t>
  </si>
  <si>
    <t>MIGUEL TORRES SANTA DIGNA RESERVA GEWURZTRAMINER 750cc</t>
  </si>
  <si>
    <t>MIGUEL TORRES ANDICA GRAN RESERVA 750cc</t>
  </si>
  <si>
    <t>MIGUEL TORRES GRAN RESERVA CABERNET SAUVIGNON (C/Malla) 3/4</t>
  </si>
  <si>
    <t>MIGUEL TORRES GRAN RESERVA CARMENERE ( C/Malla) ) 3/4</t>
  </si>
  <si>
    <t>MIGUEL TORRES GRAN RESERVA CHARDONNAY (C/Malla) 3/4</t>
  </si>
  <si>
    <t>MIGUEL TORRES LA CAUSA CINSAULT 750cc</t>
  </si>
  <si>
    <t>MIGUEL TORRES LA CAUSA PAIS 750cc</t>
  </si>
  <si>
    <t>MIGUEL TORRES CORDILLERA RESERVA ESPECIAL  C/S 750cc</t>
  </si>
  <si>
    <t>MIGUEL TORRES CORDILLERA RESERVA ESPECIAL  CARIÑAN 750cc</t>
  </si>
  <si>
    <t>MIGUEL TORRES CORDILLERA RESERVA ESPECIAL  CARMENERE 750cc</t>
  </si>
  <si>
    <t>MIGUEL TORRES CORDILLERA RESERVA ESPECIAL  S/B 750cc</t>
  </si>
  <si>
    <t>MIGUEL TORRES CORDILLERA VIGNO CARIGNAN 750cc</t>
  </si>
  <si>
    <t>MIGUEL TORRES MANSO de VELASCO  C/S 750cc</t>
  </si>
  <si>
    <t>MISIONES de RENGO VARIETAL 750cc</t>
  </si>
  <si>
    <t>MISIONES de RENGO RESERVA 750cc</t>
  </si>
  <si>
    <t>MISIONES de RENGO GRAN RESERVA CUVEE 3/4</t>
  </si>
  <si>
    <t>MONTEFRANCO COSECHA RESERVADA C/S</t>
  </si>
  <si>
    <t>MONTEFRANCO COSECHA RESERVADA CARMENERE</t>
  </si>
  <si>
    <t>MONTEMAR C/S 750cc ( VALLE CENTRAL - CURICO )</t>
  </si>
  <si>
    <t>MONTEMAR CARMENERE 750cc ( VALLE CENTRAL - CURICO )</t>
  </si>
  <si>
    <t xml:space="preserve">MONTES RESERVA C/S 750cc </t>
  </si>
  <si>
    <t xml:space="preserve">MONTES RESERVA CHARDONNAY 750cc </t>
  </si>
  <si>
    <t xml:space="preserve">MONTES RESERVA MALBEC 750cc </t>
  </si>
  <si>
    <t xml:space="preserve">MONTES RESERVA MERLOT 750cc </t>
  </si>
  <si>
    <t xml:space="preserve">MONTES RESERVA S/B 750cc </t>
  </si>
  <si>
    <t>MONTES LIMITED C/S - CARMENERE 750cc</t>
  </si>
  <si>
    <t>MONTES LIMITED CARMENERE 750cc</t>
  </si>
  <si>
    <t>MONTES LIMITED PINOT NOIR 750cc</t>
  </si>
  <si>
    <t>MONTES TWINS RED BLEND 750cc</t>
  </si>
  <si>
    <t>MONTES ALPHA  C/S 750cc</t>
  </si>
  <si>
    <t>MONTES ALPHA  CARMENERE 750cc</t>
  </si>
  <si>
    <t>MONTES ALPHA  CHARDONNAY 750cc</t>
  </si>
  <si>
    <t>MONTES ALPHA  MERLOT 750cc</t>
  </si>
  <si>
    <t>MONTES ALPHA  PINOT NOIR 750cc</t>
  </si>
  <si>
    <t>MONTES ALPHA  SYRAH 750cc</t>
  </si>
  <si>
    <t>MONTGRAS AMARAL RSVA CHARDONNAY 750cc</t>
  </si>
  <si>
    <t>MONTGRAS RESERVA C/S 750cc</t>
  </si>
  <si>
    <t>MONTGRAS RESERVA CARMENERE 750cc</t>
  </si>
  <si>
    <t>MONTGRAS RESERVA CHARDONNAY 750cc</t>
  </si>
  <si>
    <t>MONTGRAS RESERVA MERLOT 750cc</t>
  </si>
  <si>
    <t>MONTGRAS RESERVA PINOT NOIR 750cc</t>
  </si>
  <si>
    <t>MONTGRAS RESERVA S/B 750cc</t>
  </si>
  <si>
    <t>OVEJA NEGRA RESERVA C/FRANC / CARMENERE 750cc</t>
  </si>
  <si>
    <t>OVEJA NEGRA RESERVA C/S / SYRAH 750cc</t>
  </si>
  <si>
    <t>OVEJA NEGRA RESERVA CARMENERE / MERLOT  750cc</t>
  </si>
  <si>
    <t>OVEJA NEGRA RESERVA CHARDONNAY / VIOGNER 750cc</t>
  </si>
  <si>
    <t>OVEJA NEGRA RESERVA MALBEC / PATIT VERDOT  750cc</t>
  </si>
  <si>
    <t>OVEJA NEGRA RESERVA SAUVIGNON BLANC /  CARMENERE 750cc</t>
  </si>
  <si>
    <t>OVEJA NEGRA RESERVA SYRAH / CARIGNAN - ROSE 750cc</t>
  </si>
  <si>
    <t>PÉREZ CRUZ GRAN  RESERVA C/S 750cc</t>
  </si>
  <si>
    <t>PÉREZ CRUZ LIMITED C/S C/S 750cc</t>
  </si>
  <si>
    <t>PÉREZ CRUZ LIMITED CARMENERE C/S 750cc</t>
  </si>
  <si>
    <t>QUINTAY CLAVA RESERVA CHARDONNAY 750cc</t>
  </si>
  <si>
    <t>QUINTAY CLAVA RESERVA SAUVIGNON BLANC 750cc</t>
  </si>
  <si>
    <t>SAN PEDRO LAS ENCINAS 750cc</t>
  </si>
  <si>
    <t>SAN PEDRO CASTILLO DE MOLINA GRAN RESERVA CHARDONNAY 3/4</t>
  </si>
  <si>
    <t>SAN PEDRO CASTILLO DE MOLINA GRAN RESERVA PINOT NOIR 3/4</t>
  </si>
  <si>
    <t>SAN PEDRO CASTILLO DE MOLINA GRAN RESERVA  ROSE 3/4</t>
  </si>
  <si>
    <t>SAN PEDRO CASTILLO DE MOLINA GRAN RESERVA S/B 3/4</t>
  </si>
  <si>
    <t>SAN PEDRO CASTILLO DE MOLINA GRAN RESERVA SYRAH 3/4</t>
  </si>
  <si>
    <t>SAN PEDRO 1865 CABERNET SAUVIGNON 750cc</t>
  </si>
  <si>
    <t>SAN PEDRO 1865 CARMENERE 750cc</t>
  </si>
  <si>
    <t>SAN PEDRO 1865 MERLOT 750cc</t>
  </si>
  <si>
    <t>SANTA EMA RESERVA 375cc</t>
  </si>
  <si>
    <t>SANTA EMA RESERVA SELEC TERROIR C/S 3/4</t>
  </si>
  <si>
    <t>SANTA EMA RESERVA SELEC TERROIR CARMENERE 3/4</t>
  </si>
  <si>
    <t>SANTA EMA RESERVA SELEC TERROIR CHARDONNAY 3/4</t>
  </si>
  <si>
    <t>SANTA EMA RESERVA SELEC TERROIR MERLOT 3/4</t>
  </si>
  <si>
    <t>SANTA EMA RESERVA SELEC TERROIR S/B 3/4</t>
  </si>
  <si>
    <t>SANTA EMA GRAN RESERVA C/S 3/4</t>
  </si>
  <si>
    <t>SANTA EMA GRAN RESERVA CARMENERE 3/4</t>
  </si>
  <si>
    <t>SANTA EMA GRAN RESERVA CHARDONNAY 3/4</t>
  </si>
  <si>
    <t>SANTA EMA GRAN RESERVA MERLOT 3/4</t>
  </si>
  <si>
    <t>SANTA EMA GRAN RESERVA S/B 3/4</t>
  </si>
  <si>
    <t>SANTA EMA RESERVA C/S/MERLOT 60/40</t>
  </si>
  <si>
    <t>SANTA EMA AMPLUS CABERNET CARMENERE 3/4</t>
  </si>
  <si>
    <t>SANTA EMA AMPLUS CABERNET SAUVIGNON 3/4</t>
  </si>
  <si>
    <t>SANTA EMA CATALINA ( ULTRA PREMIM BLEND )</t>
  </si>
  <si>
    <t>SANTA EMA GRAN RESERVA C/S 3.000cc</t>
  </si>
  <si>
    <t>SANTA EMA GRAN RESERVA CARMENERE 3.000cc</t>
  </si>
  <si>
    <t>SANTA EMILIANA 375cc</t>
  </si>
  <si>
    <t xml:space="preserve">SANTA EMILIANA 750cc </t>
  </si>
  <si>
    <t>SANTA EMILIANA RESERVA 750cc</t>
  </si>
  <si>
    <t>SANTA RITA 120 TRES MEDALLAS Bot. 187cc</t>
  </si>
  <si>
    <t>SANTA RITA 120 TRES MEDALLAS 375cc</t>
  </si>
  <si>
    <t>SANTA RITA 120 TRES MEDALLAS 750cc</t>
  </si>
  <si>
    <t>SANTA RITA 120 RESERVA ESPECIAL 750cc</t>
  </si>
  <si>
    <t>SANTA RITA MEDALLA REAL RESERVA 750cc</t>
  </si>
  <si>
    <t xml:space="preserve">SANTA RITA CASA REAL 750cc </t>
  </si>
  <si>
    <t>SANTA RITA MEDALLA REAL GRAN RESERVA 750cc</t>
  </si>
  <si>
    <t>SOL DE CHILE GRAN RESERVA C/S - CARMENERE 750cc</t>
  </si>
  <si>
    <t>SOL DE CHILE GRAN RESERVA C/S - SYRAH 750cc</t>
  </si>
  <si>
    <t>SOL DE CHILE GRAN RESERVA CARMENERE 750cc</t>
  </si>
  <si>
    <t>SOL DE CHILE RESERVA C/S 750cc</t>
  </si>
  <si>
    <t>SOL DE CHILE RESERVA CARMENERE 750cc</t>
  </si>
  <si>
    <t>SOL DE CHILE RESERVA CHARDONNAY 750cc</t>
  </si>
  <si>
    <t>SOL DE CHILE RESERVA MERLOT 750cc</t>
  </si>
  <si>
    <t>SOL DE CHILE RESERVA S/B 750cc</t>
  </si>
  <si>
    <t>SOL DE CHILE RESERVA SYRAH 750cc</t>
  </si>
  <si>
    <t xml:space="preserve">TABALI PEDREGOSO GRAN RESERVA C/S 750cc </t>
  </si>
  <si>
    <t xml:space="preserve">TABALI PEDREGOSO GRAN RESERVA CARMENERE 750cc </t>
  </si>
  <si>
    <t xml:space="preserve">TABALI PEDREGOSO GRAN RESERVA MERLOT 750cc </t>
  </si>
  <si>
    <t>TARAPACA LEON DE TARAPACA 700cc</t>
  </si>
  <si>
    <t>TARAPACA GRAN TARAPACA C/S 750cc</t>
  </si>
  <si>
    <t>TARAPACA GRAN TARAPACA CARMENERE 750cc</t>
  </si>
  <si>
    <t>TARAPACA GRAN TARAPACA MERLOT 750cc</t>
  </si>
  <si>
    <t>TARAPACA GRAN TARAPACA S/B 750cc</t>
  </si>
  <si>
    <t>TARAPACA GRAN RESERVA S 750cc</t>
  </si>
  <si>
    <t>TARAPACA GRAN RESERVA ETIQUETA NEGRA 750cc</t>
  </si>
  <si>
    <t>TARAPACA GRAN RESERVA ETIQUETA AZUL 750cc</t>
  </si>
  <si>
    <t>TORETO RESERVA PRIVADA C/S 3/4</t>
  </si>
  <si>
    <t>TORETO RESERVA PRIVADA CARMENERE3/4</t>
  </si>
  <si>
    <t>TORETO RESERVA PRIVADA MERLOT 3/4</t>
  </si>
  <si>
    <t>TORETO GRAN RESERVA C/S 3/4 ( ETIQUETA BEIGE )</t>
  </si>
  <si>
    <t>TORETO GRAN RESERVA CARMENERE 3/4 ( ETIQUETA BEIGE )</t>
  </si>
  <si>
    <t>TORETO GRAN RESERVA MERLOT 3/4 ( ETIQUETA BEIGE )</t>
  </si>
  <si>
    <t>TORETO RESERVA DE FAMILIA C/S 3/4 ( ETIQUETA NEGRA )</t>
  </si>
  <si>
    <t>TORETO RESERVA FAMILIA CARMENERE 3/4 ( Etiq. NEGRA )</t>
  </si>
  <si>
    <t>TORETO RESERVA FAMILIA MERLOT 3/4 ( ETIQUETA NEGRA )</t>
  </si>
  <si>
    <t>TORETO CABERNET SAUVIGNON 3 Lts.</t>
  </si>
  <si>
    <t>TORO DE PIEDRA GRAN RESERVA C/S 3/4</t>
  </si>
  <si>
    <t>TORO DE PIEDRA GRAN RESERVA CARIGNAN 3/4</t>
  </si>
  <si>
    <t>TORO DE PIEDRA GRAN RESERVA CARMENERE - C/S 3/4</t>
  </si>
  <si>
    <t>TORO DE PIEDRA GRAN RESERVA CARMENERE 3/4</t>
  </si>
  <si>
    <t>TORO DE PIEDRA GRAN RESERVA CHARDONNAY 3/4</t>
  </si>
  <si>
    <t>TORO DE PIEDRA GRAN RESERVA MERLOT 3/4</t>
  </si>
  <si>
    <t>TORO DE PIEDRA GRAN RESERVA PETIT VERDOT 3/4</t>
  </si>
  <si>
    <t>TORO DE PIEDRA GRAN RESERVA PINOT NOIR 3/4</t>
  </si>
  <si>
    <t>TORO DE PIEDRA GRAN RESERVA SAUVIGNON BLANC 3/4</t>
  </si>
  <si>
    <t>TORO DE PIEDRA GRAN RESERVA SYRAH - C/S 3/4</t>
  </si>
  <si>
    <t>TORO DE PIEDRA RINCON DE LOS VIENTOS C/S 3/4</t>
  </si>
  <si>
    <t>TORO DE PIEDRA COLECCIÓN DIAMANTE PINOT NOIR 3/4</t>
  </si>
  <si>
    <t>TORO DE PIEDRA GRAN RESERVA C/S 1,5 Lts.</t>
  </si>
  <si>
    <t>REQUINHUA POTRO DE PIEDRA GRAN RESERVA C/S - CABERNET FRANC</t>
  </si>
  <si>
    <t>UNDURRAGA PINOT, RHIN 750cc</t>
  </si>
  <si>
    <t>UNDURRAGA VIEJO ROBLE 750cc</t>
  </si>
  <si>
    <t>UNDURRAGA ALIWEN RESERVA C/S 3/4</t>
  </si>
  <si>
    <t>UNDURRAGA ALIWEN RESERVA C/S - CARMENERE 3/4</t>
  </si>
  <si>
    <t>UNDURRAGA ALIWEN RESERVA C/S - SYRAH 3/4</t>
  </si>
  <si>
    <t>UNDURRAGA ALIWEN RESERVA CARMENERE 3/4</t>
  </si>
  <si>
    <t>UNDURRAGA ALIWEN RESERVA MERLOT 3/4</t>
  </si>
  <si>
    <t>UNDURRAGA ALIWEN RESERVA SAUVIGNON BLANC 3/4</t>
  </si>
  <si>
    <t>UNDURRAGA CAUQUENES ESTATE CARIGNAN  3/4</t>
  </si>
  <si>
    <t>UNDURRAGA SIBARIS GRAN RESERVA C/S 3/4</t>
  </si>
  <si>
    <t>UNDURRAGA SIBARIS GRAN RESERVA CARMENERE 3/4</t>
  </si>
  <si>
    <t>UNDURRAGA SIBARIS GRAN RESERVA MERLOT 3/4</t>
  </si>
  <si>
    <t>UNDURRAGA SIBARIS Gran Rva. CINSAULT 3/4</t>
  </si>
  <si>
    <t>UNDURRAGA SIBARIS Gran Rva. VIOGNIER - ROUSSANNE 3/4</t>
  </si>
  <si>
    <t>UNDURRAGA T.H. C/S ( LEYDA )</t>
  </si>
  <si>
    <t>UNDURRAGA T.H. CARIGNAN ( MAULE )</t>
  </si>
  <si>
    <t>UNDURRAGA T.H. CARMENERE ( PEUMO )</t>
  </si>
  <si>
    <t>UNDURRAGA T.H. CHARDONNAY ( LIMARI )</t>
  </si>
  <si>
    <t xml:space="preserve">UNDURRAGA T.H. PINOT NOIR </t>
  </si>
  <si>
    <t>UNDURRAGA T.H. S/B ( LEYDA )</t>
  </si>
  <si>
    <t>UNDURRAGA T.H. SYRAH ( LEYDA )</t>
  </si>
  <si>
    <t xml:space="preserve">UNDURRAGA T.H. RARITIES GARNACHA - CARIÑENA - MONASTREL </t>
  </si>
  <si>
    <t xml:space="preserve">UNDURRAGA T.H.RARITIES  PAIS CINSAULT </t>
  </si>
  <si>
    <t>VALDIVIESO CABALLO LOCO GRAN CRU APALTA  750cc ( AZUL )</t>
  </si>
  <si>
    <t>VALDIVIESO CABALLO LOCO GRAN CRU LIMARI 750cc ( AMARILLO )</t>
  </si>
  <si>
    <t>VALDIVIESO CABALLO LOCO GRAN CRU MAIPO  750cc ( ROJO )</t>
  </si>
  <si>
    <t>VALDIVIESO CABALLO LOCO GRAN CRU SAGRADA FAMILIA 750cc (Verde)</t>
  </si>
  <si>
    <t>VERAMONTE GRAN  RESERVA C/S   750cc</t>
  </si>
  <si>
    <t>VERAMONTE GRAN  RESERVA CHARDONNAY   750cc</t>
  </si>
  <si>
    <t>VERAMONTE GRAN CARMENERE RESERVA   750cc</t>
  </si>
  <si>
    <t>VERAMONTE RESERVA C/S ORGANICO  750cc</t>
  </si>
  <si>
    <t>VERAMONTE RESERVA CHARDONNAY 750cc</t>
  </si>
  <si>
    <t>VERAMONTE RESERVA MERLOT ORGANICO  750cc</t>
  </si>
  <si>
    <t>VERAMONTE RESERVA PINOT NOIR ORGANICO  750cc</t>
  </si>
  <si>
    <t>VERAMONTE RESERVA ROSE PINOT NOIR ORGANICO  750cc</t>
  </si>
  <si>
    <t>VERAMONTE RESERVA ROSE SYRAH ORGANICO  750cc</t>
  </si>
  <si>
    <t>VERAMONTE RESERVA ROSE SYRAH ORGANICO  750cc C/2 COPAS</t>
  </si>
  <si>
    <t>VERAMONTE RESERVA S/B ORGANICO  750cc</t>
  </si>
  <si>
    <t xml:space="preserve">VILLASEÑOR INVITIS CABERNET FRANC 2015 750cc </t>
  </si>
  <si>
    <t xml:space="preserve">VILLASEÑOR INVITIS CABERNET PETIT VERDOT 2017 750cc </t>
  </si>
  <si>
    <t>VILLASEÑOR KENOS GRAN RESERVA C/S 750cc</t>
  </si>
  <si>
    <t>VILLASEÑOR KENOS GRAN RESERVA CARMENERE 750cc</t>
  </si>
  <si>
    <t>VILLASEÑOR VINEYARD BLEND 2015 750cc</t>
  </si>
  <si>
    <t>VOLCANES DE CHILE RESERVA PINOT NOIR  750cc</t>
  </si>
  <si>
    <t>VOLCANES DE CHILE TECTONIA C/S  750cc</t>
  </si>
  <si>
    <t>WILLAM COLE COLUMBINE 750cc</t>
  </si>
  <si>
    <t>WILLAM COLE RESERVA 750cc</t>
  </si>
  <si>
    <t>VINOS ICONOS CHILENOS - VINOS ICONOS CHILENOS</t>
  </si>
  <si>
    <t>ALTAZOR 750cc ( UNDURRAGA )</t>
  </si>
  <si>
    <t>BESTIA ICONO 666 CABERNET SAUVIGNON 3/4 CAJA MADERA</t>
  </si>
  <si>
    <t>CASA REAL RESERVA ESPECIAL SANTA RITA 750cc</t>
  </si>
  <si>
    <t>CLOS APALTA LAPOSTOLLE 750cc</t>
  </si>
  <si>
    <t>CONDE DE SUPERUNDA ( MIGUEL TORRES ) 750cc</t>
  </si>
  <si>
    <t>DON MELCHOR  (CONCHA Y TORO ) 750cc</t>
  </si>
  <si>
    <t>LAKU 750cc REQUINGUA ( HIJO del SOL )</t>
  </si>
  <si>
    <t xml:space="preserve">RIVALTA 750cc ( VINO ICONO DE VIÑA SANTA EMA ) </t>
  </si>
  <si>
    <t>SEÑA 2013 (ERRAZURIZ) 750cc</t>
  </si>
  <si>
    <t>VINOS INTERNACIONALES - VINOS INTERNACIONALES</t>
  </si>
  <si>
    <t>BOTIJO BLANCO GARNACHA BLANCA 750cc ( ESPAÑOL )</t>
  </si>
  <si>
    <t>BOTIJO ROJO GARNACHA 2018 750cc ( ESPAÑOL )</t>
  </si>
  <si>
    <t>DON PASCUAL RESERVA TANNAT 750cc ( URUGUAY )</t>
  </si>
  <si>
    <t>LAMBRUSCO DEL' EMILIA Blanco 750cc ( ITALIANO )</t>
  </si>
  <si>
    <t>LAMBRUSCO DEL' EMILIA Tinto 750cc ( ITALIANO )</t>
  </si>
  <si>
    <t>LAS PISADAS de la CARBONERA 750cc ( ESPAÑOL )</t>
  </si>
  <si>
    <t>MOUTON CADET de BORDEAX  VINTAJE BLEND 750cc ( FRANCES )</t>
  </si>
  <si>
    <t>NARBONA PUERTO CARMELO TANNAT 750cc ( URUGUAY )</t>
  </si>
  <si>
    <t>PORTILLO SALENTEIN MALBEC 750cc ( ARGENTINO )</t>
  </si>
  <si>
    <t>SANGRE de TORO C/S ( Etiqueta Negra ) 750cc ( ESPAÑOL )</t>
  </si>
  <si>
    <t>SANGRE de TORO ORIGINAL ( Etiqueta Blanca ) 750cc ( ESPAÑOL )</t>
  </si>
  <si>
    <t>SANGRE de TORO Rva.Cariñan-Garnacha y Syrah E. Burdeo (ESPAÑOL)</t>
  </si>
  <si>
    <t>SANGRE de TORO TEMPRANILLO 750cc ( ESPAÑOL )</t>
  </si>
  <si>
    <t xml:space="preserve">VILLA ANTINORI CHIANTI CLASSICO RESERVA 750cc Tinto ( ITALIANO) </t>
  </si>
  <si>
    <t xml:space="preserve">VILLA ANTINORI LA BRACCESCA 750cc Tinto ( ITALIANO ) </t>
  </si>
  <si>
    <t>VILLA ANTINORI TOSCANA Blanco 750cc ( ITALIANO)</t>
  </si>
  <si>
    <t>PRODUCTOS VARIOS - PRODUCTOS VARIOS</t>
  </si>
  <si>
    <t xml:space="preserve">CARBÓN LISTO (Autoencendido) Bolsa 2,5 Kg. </t>
  </si>
  <si>
    <t xml:space="preserve">HIELO BOLSA 1 Kg. </t>
  </si>
  <si>
    <t>HIELO BOLSA 2 Kg.</t>
  </si>
  <si>
    <t>TABASCO ORIGINAL ( Salsa Picante ) Bot. 60cc</t>
  </si>
  <si>
    <t>VASOS PLÁSTICOS (Domingo 25 Uni.) 296cc</t>
  </si>
  <si>
    <t>Producto</t>
  </si>
  <si>
    <t>Unidad de medida</t>
  </si>
  <si>
    <t>Distribuidor</t>
  </si>
  <si>
    <t>Valor Neto</t>
  </si>
  <si>
    <t>Iva</t>
  </si>
  <si>
    <t>Ila</t>
  </si>
  <si>
    <t>Valor Bruto</t>
  </si>
  <si>
    <t>Comercial Express VYL</t>
  </si>
  <si>
    <t>Descripcion</t>
  </si>
  <si>
    <r>
      <t>SANTA EMA AMPLUS CABERNET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MERLOT 3/4</t>
    </r>
  </si>
  <si>
    <t xml:space="preserve">Asiento </t>
  </si>
  <si>
    <t>Choclillo</t>
  </si>
  <si>
    <t>Entraña</t>
  </si>
  <si>
    <t>Filete</t>
  </si>
  <si>
    <t>Huachalomo</t>
  </si>
  <si>
    <t>Lomo liso</t>
  </si>
  <si>
    <t xml:space="preserve">Lomo Vetado </t>
  </si>
  <si>
    <t>Pollo Ganso</t>
  </si>
  <si>
    <t>Posta Negra</t>
  </si>
  <si>
    <t>Posta Paleta</t>
  </si>
  <si>
    <t>Posta Rosada</t>
  </si>
  <si>
    <t xml:space="preserve">Entrecot </t>
  </si>
  <si>
    <t xml:space="preserve">Punta Ganso </t>
  </si>
  <si>
    <t>Vacuno</t>
  </si>
  <si>
    <t>Estado</t>
  </si>
  <si>
    <t>Vacio</t>
  </si>
  <si>
    <t xml:space="preserve">COSTILLAR DE CERDO </t>
  </si>
  <si>
    <t>CHULETA DE CERDO</t>
  </si>
  <si>
    <t>PULPA DE CERDO</t>
  </si>
  <si>
    <t>LOMITO CERDO</t>
  </si>
  <si>
    <t>CHORICILLO PARRILLERO</t>
  </si>
  <si>
    <t>CHORICILLO COCTAIL</t>
  </si>
  <si>
    <t>LONGANIZA ARTESANAL</t>
  </si>
  <si>
    <t>TOCINO AHUMADO</t>
  </si>
  <si>
    <t>PATAS CERDO</t>
  </si>
  <si>
    <t>TOCINO BLANCO</t>
  </si>
  <si>
    <t>CHORIZO SARTA</t>
  </si>
  <si>
    <t>CHORIZO RIOJANO</t>
  </si>
  <si>
    <t>PRITAS ARTESANAL</t>
  </si>
  <si>
    <t>MALAYA CERDO</t>
  </si>
  <si>
    <t>PLATEADA CERDO</t>
  </si>
  <si>
    <t>Origen</t>
  </si>
  <si>
    <t>Nac-EE.UU-Bra</t>
  </si>
  <si>
    <t>Arg-Nac--Par-Bra</t>
  </si>
  <si>
    <t>TRUTRO DE POLLO ENTERO</t>
  </si>
  <si>
    <t xml:space="preserve">PECHUGA DE PAVO ENTERA </t>
  </si>
  <si>
    <t>PECHUGA DE POLLO ENTERA CON HUESO</t>
  </si>
  <si>
    <t>PECHUGA DE POLLO DESHUESADA</t>
  </si>
  <si>
    <t xml:space="preserve">TRUTRO ALA </t>
  </si>
  <si>
    <t>Nac-Bra-Arg</t>
  </si>
  <si>
    <t>CHULETA FRANCESA</t>
  </si>
  <si>
    <t>CHULETA SARATOGA</t>
  </si>
  <si>
    <t>PULPA DE CORDERO SIN HUESO</t>
  </si>
  <si>
    <t>GARRON DE CORDERO</t>
  </si>
  <si>
    <t>PALETA DE CORDERO</t>
  </si>
  <si>
    <t>CHULETERO DE CORDERO</t>
  </si>
  <si>
    <t>Nacional</t>
  </si>
  <si>
    <t>JAMON SERRANO</t>
  </si>
  <si>
    <t>ARROLLADO HUASO</t>
  </si>
  <si>
    <t>JAMON CERDO ACARAMELADO</t>
  </si>
  <si>
    <t>PASTRAMI</t>
  </si>
  <si>
    <t>JAMON DE PAVO</t>
  </si>
  <si>
    <t>CHULETA DE JABALI</t>
  </si>
  <si>
    <t>FILETE DE CIERVO</t>
  </si>
  <si>
    <t>MAGRET DE PATO UNIDAD</t>
  </si>
  <si>
    <t>LOMO AVEZTRUZ</t>
  </si>
  <si>
    <t>Nac-Fran-Esp</t>
  </si>
  <si>
    <t>Camaron Ecuatorino</t>
  </si>
  <si>
    <t>Importado</t>
  </si>
  <si>
    <t>CARNE MOLIDA</t>
  </si>
  <si>
    <t>CHURRASCOS</t>
  </si>
  <si>
    <t>HUESO CARNUDO</t>
  </si>
  <si>
    <t>TUETANO</t>
  </si>
  <si>
    <t>Cerdo</t>
  </si>
  <si>
    <t>Ave</t>
  </si>
  <si>
    <t>Cordero</t>
  </si>
  <si>
    <t>Fiambres</t>
  </si>
  <si>
    <t>Carnes Exoticas</t>
  </si>
  <si>
    <t>Prod. Del Mar</t>
  </si>
  <si>
    <t>SubProducto</t>
  </si>
  <si>
    <t>Inversiones OZ SpA</t>
  </si>
  <si>
    <t>Manteles Grandes</t>
  </si>
  <si>
    <t>Manteles extra grandes</t>
  </si>
  <si>
    <t>Manteles Medianos</t>
  </si>
  <si>
    <t>Caminos</t>
  </si>
  <si>
    <t>Carpetas</t>
  </si>
  <si>
    <t>Servilletas</t>
  </si>
  <si>
    <t>Moletones</t>
  </si>
  <si>
    <t>Manteles Chicos</t>
  </si>
  <si>
    <t>Toallas Medianas</t>
  </si>
  <si>
    <t>Toallas Grandes</t>
  </si>
  <si>
    <t>Toallas Chicas</t>
  </si>
  <si>
    <t>Cubre cama Acolchado</t>
  </si>
  <si>
    <t>Cubre cama Algodón</t>
  </si>
  <si>
    <t>Piecera Grande</t>
  </si>
  <si>
    <t>Frazada plaza 1/2</t>
  </si>
  <si>
    <t>Bata Baño Grande</t>
  </si>
  <si>
    <t>Cubre Colchon plaza 1/2</t>
  </si>
  <si>
    <t>Toalla Rostro</t>
  </si>
  <si>
    <t>Toalla Mano</t>
  </si>
  <si>
    <t>Toalla Piso</t>
  </si>
  <si>
    <t>Funda Almohada</t>
  </si>
  <si>
    <t>Sabanas King</t>
  </si>
  <si>
    <t>Baccelliere</t>
  </si>
  <si>
    <t>PRODUCTOS DEGUSTACION SOMM Y MARIDAJE.</t>
  </si>
  <si>
    <t>PRODUCTO</t>
  </si>
  <si>
    <t>CANTIDAD</t>
  </si>
  <si>
    <t>V.UNIT</t>
  </si>
  <si>
    <t>V.TOT</t>
  </si>
  <si>
    <t>IVA</t>
  </si>
  <si>
    <t xml:space="preserve">MINI CAUSA DE CAMARONES </t>
  </si>
  <si>
    <t xml:space="preserve">MINI CEVICHE REINETA </t>
  </si>
  <si>
    <t xml:space="preserve">MINI ENSALADA CESAR </t>
  </si>
  <si>
    <t>OSTIONES A LA PARMESANA</t>
  </si>
  <si>
    <t>CAMARONES APANADOS EN COCO</t>
  </si>
  <si>
    <t xml:space="preserve">HARIYALI KABAB </t>
  </si>
  <si>
    <t>MINI CHUPE DE CAMARONES</t>
  </si>
  <si>
    <t>GRAVLAX</t>
  </si>
  <si>
    <t xml:space="preserve">CARPACCIO SALMON AHUMADO </t>
  </si>
  <si>
    <t xml:space="preserve">CANELON BOLOGNESA </t>
  </si>
  <si>
    <t xml:space="preserve">PASTEL DE CHOCLO </t>
  </si>
  <si>
    <t>LASAÑA BOLOGNESA</t>
  </si>
  <si>
    <t xml:space="preserve">COSTILLAR BARBECUE </t>
  </si>
  <si>
    <t xml:space="preserve">PASTEL DE CHOCLO INDIVIDUAL </t>
  </si>
  <si>
    <t xml:space="preserve">MOUTTON ROGAN JOSH </t>
  </si>
  <si>
    <t xml:space="preserve">KEBAB DE TERNERA </t>
  </si>
  <si>
    <t xml:space="preserve">CAMARONES AL AJILLO </t>
  </si>
  <si>
    <t>CANELON VEGETARIANO (MANICOTTI)</t>
  </si>
  <si>
    <t>MINI SAND MECHADA</t>
  </si>
  <si>
    <t xml:space="preserve">KHADAI CHICKEN </t>
  </si>
  <si>
    <t xml:space="preserve">TOTAL </t>
  </si>
  <si>
    <t>BRUTO</t>
  </si>
  <si>
    <t>U/M</t>
  </si>
  <si>
    <t>Blancos</t>
  </si>
  <si>
    <t>Bruto</t>
  </si>
  <si>
    <t>Fecha Guia</t>
  </si>
  <si>
    <t>PAN BAGUETTE</t>
  </si>
  <si>
    <t>Panaderia</t>
  </si>
  <si>
    <t>Viento Sur</t>
  </si>
  <si>
    <t>N/A</t>
  </si>
  <si>
    <t>MAQUI CONG DESH O SECO</t>
  </si>
  <si>
    <t>Frutas y Verduras</t>
  </si>
  <si>
    <t>ACEITE VEGETAL</t>
  </si>
  <si>
    <t>Abarrotes</t>
  </si>
  <si>
    <t>CALUGA</t>
  </si>
  <si>
    <t>MINI MARRAQUETA O PAN AMASADO</t>
  </si>
  <si>
    <t>PAPAYA CONSERVA FR CHICO</t>
  </si>
  <si>
    <t>TRIGO MOTE SECO</t>
  </si>
  <si>
    <t>AJI ESCABECHE (AJI ORO)</t>
  </si>
  <si>
    <t>ALMENDRAS</t>
  </si>
  <si>
    <t>Frutos Secos</t>
  </si>
  <si>
    <t>MANI CONFITADO</t>
  </si>
  <si>
    <t>CERVEZA LATA</t>
  </si>
  <si>
    <t>Alcoholes</t>
  </si>
  <si>
    <t>JUGO NARANJA 200 CC</t>
  </si>
  <si>
    <t>CAJA</t>
  </si>
  <si>
    <t>Jugos y Bebidas</t>
  </si>
  <si>
    <t>ALCAPARRA FR CHICO</t>
  </si>
  <si>
    <t>ARVEJAS WASIL CAJA</t>
  </si>
  <si>
    <t>MASA PHILO CAJA</t>
  </si>
  <si>
    <t>CHIPS CHOCOLATE</t>
  </si>
  <si>
    <t>LECHE CONDENSADA</t>
  </si>
  <si>
    <t>CEREZAS CONSERVA</t>
  </si>
  <si>
    <t>MERMELADA DAMASCO</t>
  </si>
  <si>
    <t>HARINA DE ALMENDRA</t>
  </si>
  <si>
    <t>ACELGA FRESCA</t>
  </si>
  <si>
    <t>ACHICORIA BANDEJA</t>
  </si>
  <si>
    <t>AJI VERDE</t>
  </si>
  <si>
    <t>AJO CABEZA</t>
  </si>
  <si>
    <t>AJO CHILOTE</t>
  </si>
  <si>
    <t>ARANDANOS FRESCOS BANDEJA</t>
  </si>
  <si>
    <t>BERROS BANDEJA</t>
  </si>
  <si>
    <t>BETARRAGA</t>
  </si>
  <si>
    <t>CAMOTE BLANCO COMUN</t>
  </si>
  <si>
    <t>CEBOLLA MORADA</t>
  </si>
  <si>
    <t>CEBOLLA PERLA NO VINAGRE</t>
  </si>
  <si>
    <t>CEBOLLIN</t>
  </si>
  <si>
    <t>CHAMPIÑON PARIS</t>
  </si>
  <si>
    <t>CHAMPIÑON PORTOBELLO</t>
  </si>
  <si>
    <t>CHASCU O TOMILLO FRESCO BANDEJA</t>
  </si>
  <si>
    <t>CILANTRO BANDEJA</t>
  </si>
  <si>
    <t>ESPARRAGOS FRESCOS</t>
  </si>
  <si>
    <t>FRUTILLA FRESCA</t>
  </si>
  <si>
    <t>HIERBA BUENA BANDEJA</t>
  </si>
  <si>
    <t>HOJA BETARRAGA BANDEJA</t>
  </si>
  <si>
    <t>HOJA AMARANTO BANDEJA</t>
  </si>
  <si>
    <t>HOJA DE CAPUCCINO (ESPUELA DE GALAN) BANDEJA</t>
  </si>
  <si>
    <t>HUACATAY BANDEJA</t>
  </si>
  <si>
    <t>LECHUGA MIZUNA MORADA</t>
  </si>
  <si>
    <t>LECHUGA MIZUNA ROJA</t>
  </si>
  <si>
    <t>LECHUGA MIZUNA VERDE</t>
  </si>
  <si>
    <t>LECHUGA TATSOI</t>
  </si>
  <si>
    <t>LIMON FRESCO</t>
  </si>
  <si>
    <t>LIMON DE PICA</t>
  </si>
  <si>
    <t>LIMON SUTIL</t>
  </si>
  <si>
    <t>MANDARINA GRANDE</t>
  </si>
  <si>
    <t>MANGO FRESCO</t>
  </si>
  <si>
    <t>MAQUI  FRESCO</t>
  </si>
  <si>
    <t>CRANBERRY FRESCO</t>
  </si>
  <si>
    <t>MENTA FRESCA BANDEJA</t>
  </si>
  <si>
    <t>MORA FRESCA BANDEJA</t>
  </si>
  <si>
    <t>MIX FINAS HIERBAS BANDEJA</t>
  </si>
  <si>
    <t>PALTA</t>
  </si>
  <si>
    <t>PAPA CHANCHERA</t>
  </si>
  <si>
    <t>PAPA YAGANA</t>
  </si>
  <si>
    <t>PEREJIL CRESPO</t>
  </si>
  <si>
    <t>PHISALYS BANDEJA</t>
  </si>
  <si>
    <t>PIMENTON AMARILLO</t>
  </si>
  <si>
    <t>PIMENTON ROJO</t>
  </si>
  <si>
    <t>PLATANO FRESCO</t>
  </si>
  <si>
    <t>POROTO VERDE FRESCO BANDEJA</t>
  </si>
  <si>
    <t xml:space="preserve">PUERRO </t>
  </si>
  <si>
    <t>ROMERO FRESCO BANDEJA</t>
  </si>
  <si>
    <t>TOMATE CHERRY</t>
  </si>
  <si>
    <t>TOMATE CHERRY AMARILLO</t>
  </si>
  <si>
    <t xml:space="preserve">TOMATE </t>
  </si>
  <si>
    <t>TOMATE PERA</t>
  </si>
  <si>
    <t>ZAPALLO CAMOTE</t>
  </si>
  <si>
    <t xml:space="preserve">AJI DE COLOR </t>
  </si>
  <si>
    <t xml:space="preserve">ALMENDRAS </t>
  </si>
  <si>
    <t xml:space="preserve">AZUCAR FLOR </t>
  </si>
  <si>
    <t>CALDO DE PESCADO SOBRES</t>
  </si>
  <si>
    <t>CEBOLLA EN ESCABECHE</t>
  </si>
  <si>
    <t xml:space="preserve">CHANCACA </t>
  </si>
  <si>
    <t>COBERTURA BITTER</t>
  </si>
  <si>
    <t>COBERTURA BLANCA</t>
  </si>
  <si>
    <t>COLORANTE VEGETAL</t>
  </si>
  <si>
    <t>CHOCLO CONGELADO</t>
  </si>
  <si>
    <t>Congelados</t>
  </si>
  <si>
    <t>COMINO MOLIDO</t>
  </si>
  <si>
    <t xml:space="preserve">HARINA </t>
  </si>
  <si>
    <t>HABAS CONGELADAS</t>
  </si>
  <si>
    <t>HUESILLOS SIN CAROZO</t>
  </si>
  <si>
    <t>LEVADURA INSTANTANEA</t>
  </si>
  <si>
    <t xml:space="preserve">MAICENA </t>
  </si>
  <si>
    <t>MAYONESA KRAFT POTE</t>
  </si>
  <si>
    <t>MORA CONGELADA</t>
  </si>
  <si>
    <t>MIEL DE PALMA FRASCO</t>
  </si>
  <si>
    <t xml:space="preserve">NUECES </t>
  </si>
  <si>
    <t xml:space="preserve">PAN RALLADO </t>
  </si>
  <si>
    <t>PASAS CORINTO</t>
  </si>
  <si>
    <t>SALSA ESPAÑOLA</t>
  </si>
  <si>
    <t>VINAGRE BLANCO</t>
  </si>
  <si>
    <t>PQTE</t>
  </si>
  <si>
    <t>GARBANZOS WASIL</t>
  </si>
  <si>
    <t>LENTEJAS WASIL</t>
  </si>
  <si>
    <t>CACAO EN POLVO PURATOS ALCALINO</t>
  </si>
  <si>
    <t>COBERTURA CARAT BLANCA</t>
  </si>
  <si>
    <t>COBERTURA CARAT AMARGA</t>
  </si>
  <si>
    <t>PASTA DE AVELLANAS NUTELLA FRASCO 350 GR</t>
  </si>
  <si>
    <t>BANDEJAS DORADAS O PLATEADAS 20 CM</t>
  </si>
  <si>
    <t>Desechables</t>
  </si>
  <si>
    <t>PLATOS PRESENTACION DORADOS 8 CM</t>
  </si>
  <si>
    <t>ACETATO 4,5 CM</t>
  </si>
  <si>
    <t>BOT</t>
  </si>
  <si>
    <t>PAPEL MANTEQUILLA</t>
  </si>
  <si>
    <t>PESTO FRASCO</t>
  </si>
  <si>
    <t>COBERTURA SEMI AMARGA CARAT</t>
  </si>
  <si>
    <t>CAFE GRANO LLANQUIHUE</t>
  </si>
  <si>
    <t>MIEL DE PAPAYA</t>
  </si>
  <si>
    <t>APIO FRESCO PICADO</t>
  </si>
  <si>
    <t xml:space="preserve">ARANDANOS </t>
  </si>
  <si>
    <t xml:space="preserve">BERROS </t>
  </si>
  <si>
    <t xml:space="preserve">CEBOLLAS </t>
  </si>
  <si>
    <t xml:space="preserve">ESPINACA </t>
  </si>
  <si>
    <t xml:space="preserve">LENTEJAS </t>
  </si>
  <si>
    <t xml:space="preserve">LIMON SUTIL </t>
  </si>
  <si>
    <t xml:space="preserve">MOTE FRESCO </t>
  </si>
  <si>
    <t xml:space="preserve">PALTA HASS </t>
  </si>
  <si>
    <t>PAPAS CHILOTAS</t>
  </si>
  <si>
    <t>POSTRES DE LECHE</t>
  </si>
  <si>
    <t>Lacteos</t>
  </si>
  <si>
    <t xml:space="preserve">RABANITOS </t>
  </si>
  <si>
    <t>TOMATE MACHALI</t>
  </si>
  <si>
    <t xml:space="preserve">ZANAHORIAS </t>
  </si>
  <si>
    <t>PARFAIT DE MARACUYA</t>
  </si>
  <si>
    <t>Preparados</t>
  </si>
  <si>
    <t>LECHUGA LOLLO</t>
  </si>
  <si>
    <t>LECHUGA LOLLO ROSSO</t>
  </si>
  <si>
    <t xml:space="preserve">LIMONES </t>
  </si>
  <si>
    <t>MANZANA VERDE</t>
  </si>
  <si>
    <t>Aguas</t>
  </si>
  <si>
    <t>AVELLANA TOSTADA NACIONAL</t>
  </si>
  <si>
    <t>CAFE DE GRANO ENTERO</t>
  </si>
  <si>
    <t>CEREZAS MARRASQUINO</t>
  </si>
  <si>
    <t>HIGO DESHIDRATADO</t>
  </si>
  <si>
    <t xml:space="preserve">JUGO DE PIÑA </t>
  </si>
  <si>
    <t>KETCHUP HEINZ 567 GRS</t>
  </si>
  <si>
    <t>LECHE DE COCO LATA</t>
  </si>
  <si>
    <t>MAYONESA KRAFT POTE 397 GRS</t>
  </si>
  <si>
    <t xml:space="preserve">PAN BAGUETTE </t>
  </si>
  <si>
    <t>PULPA DE CHIRIMOYA</t>
  </si>
  <si>
    <t>PULPA DE FRUTILLA</t>
  </si>
  <si>
    <t>PULPA DE MANGO</t>
  </si>
  <si>
    <t>SALSA DE TOMATES</t>
  </si>
  <si>
    <t>TABASCO</t>
  </si>
  <si>
    <t>TE NEGRO</t>
  </si>
  <si>
    <t>TE VERDE BOLSA</t>
  </si>
  <si>
    <t xml:space="preserve">KIWI </t>
  </si>
  <si>
    <t xml:space="preserve">PIÑA </t>
  </si>
  <si>
    <t>AZUCAR GRANULADA</t>
  </si>
  <si>
    <t>AZUCAR RUBIA CUBO</t>
  </si>
  <si>
    <t>BANDEJAS DE CARTON RECTANGULAR CON BLONDA</t>
  </si>
  <si>
    <t>CAFE SOLUBLE SACHET</t>
  </si>
  <si>
    <t>CUCHARAS PLASTICAS DE TE</t>
  </si>
  <si>
    <t>ENDULZANTE STEVIA</t>
  </si>
  <si>
    <t>GALLETAS DE CHAMPAGNE</t>
  </si>
  <si>
    <t>GALLETAS DELI COOKIE CHIPS</t>
  </si>
  <si>
    <t>GALLETAS DELI COOCKIE CLASICA</t>
  </si>
  <si>
    <t>GALLETAS DONUTS</t>
  </si>
  <si>
    <t>MUFFINS INDIVIDUALES</t>
  </si>
  <si>
    <t>PALOS DE BROCHETA PAQUETE</t>
  </si>
  <si>
    <t>PLATOS PLASTICOS 20 CM</t>
  </si>
  <si>
    <t>REVOLVEDORES DE CAFE</t>
  </si>
  <si>
    <t>SANDWICH VEGETARIANO</t>
  </si>
  <si>
    <t>TAPADITOS VARIADOS</t>
  </si>
  <si>
    <t>VASOS PLASTICOS 300 CC</t>
  </si>
  <si>
    <t>VASOS TERMICOS 180 CC</t>
  </si>
  <si>
    <t>LECHE DESCREMADA</t>
  </si>
  <si>
    <t>QUESO DE CABRA</t>
  </si>
  <si>
    <t>BEBIDA VEGETAL DE COCO</t>
  </si>
  <si>
    <t>COCA COLA LIGTH 3 LTS</t>
  </si>
  <si>
    <t>COCA LIGTH 591 CC</t>
  </si>
  <si>
    <t>COCA COLA NORMAL 3 LTS</t>
  </si>
  <si>
    <t>COCA COLA 591 CC</t>
  </si>
  <si>
    <t>FANTA ZERO 3 LTS</t>
  </si>
  <si>
    <t>JUGO DE NARANJA WATTS 1,5 LT</t>
  </si>
  <si>
    <t>JUGO DE NARANJA WATTS LIGTH</t>
  </si>
  <si>
    <t>JUGO DE PIÑA WATTS</t>
  </si>
  <si>
    <t xml:space="preserve">SPRITE 591 CC </t>
  </si>
  <si>
    <t xml:space="preserve">ALCOHOL 70 % </t>
  </si>
  <si>
    <t>NA</t>
  </si>
  <si>
    <t>ENVASES PARA TORTA PORCION INDIVIDUAL</t>
  </si>
  <si>
    <t xml:space="preserve">PAN DE MOLDE </t>
  </si>
  <si>
    <t>PULPA DE LUCUMA</t>
  </si>
  <si>
    <t xml:space="preserve">GLUCOSA </t>
  </si>
  <si>
    <t>COBERTURA BITTER COVERLUX</t>
  </si>
  <si>
    <t xml:space="preserve">MAQUI SECO </t>
  </si>
  <si>
    <t xml:space="preserve">AJI VERDE </t>
  </si>
  <si>
    <t xml:space="preserve">AJO CHILOTE </t>
  </si>
  <si>
    <t xml:space="preserve">APIO FRESCO </t>
  </si>
  <si>
    <t>ARVEJAS CONGELADAS</t>
  </si>
  <si>
    <t xml:space="preserve">CEBOLLIN </t>
  </si>
  <si>
    <t>FLAN, JALEA Y POSTRES DE LECHE</t>
  </si>
  <si>
    <t>FRAMBUESAS CONGELADAS</t>
  </si>
  <si>
    <t xml:space="preserve">JUGO EN POLVO </t>
  </si>
  <si>
    <t xml:space="preserve">PAPA YAGANA </t>
  </si>
  <si>
    <t xml:space="preserve">PAPAS </t>
  </si>
  <si>
    <t>POROTOS VERDES</t>
  </si>
  <si>
    <t xml:space="preserve">TOMATE PERA </t>
  </si>
  <si>
    <t xml:space="preserve">ZAPALLO </t>
  </si>
  <si>
    <t>AGUA MINERAL SIN GAS</t>
  </si>
  <si>
    <t>AGUA MINERAL SIN GAS 1.5 LT</t>
  </si>
  <si>
    <t>ALCOHOL 70 %</t>
  </si>
  <si>
    <t>AZUCAR FLOR</t>
  </si>
  <si>
    <t>AZUCAR GRNULADA</t>
  </si>
  <si>
    <t>HARINA SIN POLVOS</t>
  </si>
  <si>
    <t>HELADO DE VAINILLA</t>
  </si>
  <si>
    <t>HUEVOS</t>
  </si>
  <si>
    <t>JUGO DE NARANJAS</t>
  </si>
  <si>
    <t>LIMONES</t>
  </si>
  <si>
    <t>RUCULA BANDEJA</t>
  </si>
  <si>
    <t>JUGO WATTS 1,5 LT</t>
  </si>
  <si>
    <t>GALLETAS TRITON</t>
  </si>
  <si>
    <t xml:space="preserve">MIZOS DE PAPA </t>
  </si>
  <si>
    <t>CAJA CHOCOLATES LA FETE</t>
  </si>
  <si>
    <t xml:space="preserve">PAN TAPADITO </t>
  </si>
  <si>
    <t xml:space="preserve">MANJAR COLUN </t>
  </si>
  <si>
    <t>COBERTURA SEMI AMARGA</t>
  </si>
  <si>
    <t>ESENCIA DE VAINILLA 500 CC</t>
  </si>
  <si>
    <t>GALLETAS ECOVIDA</t>
  </si>
  <si>
    <t>GALLETAS SALMAS</t>
  </si>
  <si>
    <t>VASOS TERMICOS 250 CC</t>
  </si>
  <si>
    <t>REVOLVEDORES DE MADERA</t>
  </si>
  <si>
    <t>BANDEJAS DORADAS</t>
  </si>
  <si>
    <t>JAMON SERRANO SACHET</t>
  </si>
  <si>
    <t>QUESO MANTECOSO</t>
  </si>
  <si>
    <t>QUESO CREMA</t>
  </si>
  <si>
    <t>GALLETAS CRIOLLITAS</t>
  </si>
  <si>
    <t>GALLETAS TRITON CHOCOLATE</t>
  </si>
  <si>
    <t>GALLETAS FRAC CAPUCCINO</t>
  </si>
  <si>
    <t>CEBOLLAS</t>
  </si>
  <si>
    <t>FRAMBUESAS FRESCAS</t>
  </si>
  <si>
    <t>NARANJAS</t>
  </si>
  <si>
    <t>ZANAHORIAS</t>
  </si>
  <si>
    <t>ACEITE DE OLIVA</t>
  </si>
  <si>
    <t xml:space="preserve">VINO BLANCO </t>
  </si>
  <si>
    <t xml:space="preserve">VINO TINTO </t>
  </si>
  <si>
    <t>ACEITUNA AZAPA S/C</t>
  </si>
  <si>
    <t>AGUA MINERAL SIN GAS 1,5 LT</t>
  </si>
  <si>
    <t>ARANDANOS</t>
  </si>
  <si>
    <t>BROCHETAS DE BAMBU PQTE</t>
  </si>
  <si>
    <t>TOMATE CHERRY PERA ROJO</t>
  </si>
  <si>
    <t xml:space="preserve">TOMATE CHERRY ROJO </t>
  </si>
  <si>
    <t>CIBOULETTE BANDEJA</t>
  </si>
  <si>
    <t>LECHUGA MIZUNA</t>
  </si>
  <si>
    <t>LECHUGA LOLLO GREEN</t>
  </si>
  <si>
    <t>MOSTAZA A LA ANTIGUA FRASCO</t>
  </si>
  <si>
    <t>PIMENTON ROJO TARRO</t>
  </si>
  <si>
    <t>POROTOS GRANADOS CONGELADOS</t>
  </si>
  <si>
    <t>PUERRO</t>
  </si>
  <si>
    <t>PIÑA EN CONSERVA TARRO</t>
  </si>
  <si>
    <t>TOMATE</t>
  </si>
  <si>
    <t>VASOS PLASTICOS 250 CC</t>
  </si>
  <si>
    <t>ACEITE MARAVILLA</t>
  </si>
  <si>
    <t xml:space="preserve">AGUA MINERAL CON GAS </t>
  </si>
  <si>
    <t>AGUA MINERAL SIN GAS BIDON</t>
  </si>
  <si>
    <t>ALBAHACA FRESCA BANDEJA</t>
  </si>
  <si>
    <t>AVELLANA TOSTADA</t>
  </si>
  <si>
    <t>CAFE INSTANTANEO LATA 400 GRS</t>
  </si>
  <si>
    <t xml:space="preserve">CALDO DE VERDURAS </t>
  </si>
  <si>
    <t>CALLAMPAS SECAS</t>
  </si>
  <si>
    <t>CHAMPIÑON OSTRA</t>
  </si>
  <si>
    <t>CIRUELAS DESHIDRATADA</t>
  </si>
  <si>
    <t>COLAPEZ CAJA</t>
  </si>
  <si>
    <t>COLORANTE LIPOSOLUBLE</t>
  </si>
  <si>
    <t>GUANTES DESECHABLES CAJA</t>
  </si>
  <si>
    <t xml:space="preserve">HOJA AMARANTO </t>
  </si>
  <si>
    <t>OvoLacteos</t>
  </si>
  <si>
    <t>MAYONESA KRAFT FRASCO CHICO</t>
  </si>
  <si>
    <t>MIX INFUSIONES CAJA</t>
  </si>
  <si>
    <t>PAN COPIHUE BOLSA</t>
  </si>
  <si>
    <t>PAN PARIS BOLSA</t>
  </si>
  <si>
    <t xml:space="preserve">PASAS RUBIAS </t>
  </si>
  <si>
    <t>PEREJIL BANDEJA O BOLSA</t>
  </si>
  <si>
    <t>PULPA DE FRAMBUESA</t>
  </si>
  <si>
    <t>SANDWICH DAILY JAMON QUESO</t>
  </si>
  <si>
    <t>SANDWICH MIGA DAILY AVE MAYO</t>
  </si>
  <si>
    <t>SANDWICH MIGA DAILY AVE PIMENTON</t>
  </si>
  <si>
    <t>SERVILLETA COCKTAIL</t>
  </si>
  <si>
    <t>TE DILMAH 100 UND</t>
  </si>
  <si>
    <t>TOMILLO FRESCO BANDEJA</t>
  </si>
  <si>
    <t>ALMENDRAS LAMINADAS</t>
  </si>
  <si>
    <t xml:space="preserve">ARROZ </t>
  </si>
  <si>
    <t>CAFE DE GRANO LLANQUIHUE 500 GRS</t>
  </si>
  <si>
    <t>FLAN VAINILLA CAJA 90 GRS</t>
  </si>
  <si>
    <t>JALEA SABOR CAJA 90 GRS</t>
  </si>
  <si>
    <t xml:space="preserve">CHUMBEQUE </t>
  </si>
  <si>
    <t>COBERTURA AMARGA COVERLUX</t>
  </si>
  <si>
    <t>LENTEJAS BOLSA 500 GRS</t>
  </si>
  <si>
    <t>MERMELADA REPOSTERA FRAMBUESA</t>
  </si>
  <si>
    <t>PIMIENTA NEGRA MOLIDA</t>
  </si>
  <si>
    <t>PULPA GUAYABA</t>
  </si>
  <si>
    <t>PULPA MARACUYA</t>
  </si>
  <si>
    <t>QUINOA MIXTA</t>
  </si>
  <si>
    <t>APIO FRESCO</t>
  </si>
  <si>
    <t>ARVEJAS</t>
  </si>
  <si>
    <t>BERROS</t>
  </si>
  <si>
    <t>CHAMPIÑONES</t>
  </si>
  <si>
    <t>CHOCLO PERUANO</t>
  </si>
  <si>
    <t>ESPINACA</t>
  </si>
  <si>
    <t>LECHUGA MISUNA</t>
  </si>
  <si>
    <t>PALTA HASS</t>
  </si>
  <si>
    <t>PAPAS YAGANAS</t>
  </si>
  <si>
    <t>ROMERO FRESCO</t>
  </si>
  <si>
    <t>TOMATE LIMACHINO</t>
  </si>
  <si>
    <t>TRIGO MOTE COCIDO</t>
  </si>
  <si>
    <t>ZANAHORIAS MEDIANAS</t>
  </si>
  <si>
    <t>BERENJENA</t>
  </si>
  <si>
    <t>MENTA</t>
  </si>
  <si>
    <t>LECHUGA ESCAROLA</t>
  </si>
  <si>
    <t>LIMON</t>
  </si>
  <si>
    <t>PAPAS</t>
  </si>
  <si>
    <t>ZAPALLO ITALIANO</t>
  </si>
  <si>
    <t>AGUA MINERAL CON GAS 500 CC</t>
  </si>
  <si>
    <t>AGUA MINERAL SIN GAS BIDON 6 LTS</t>
  </si>
  <si>
    <t>AJI EN PASTA SACHET</t>
  </si>
  <si>
    <t>ANCHOAS FRASCO</t>
  </si>
  <si>
    <t>CAFE DE GRANO</t>
  </si>
  <si>
    <t>CEREZAS MARRASQUINO FRASCO</t>
  </si>
  <si>
    <t>CIRUELAS DESCAROZADAS</t>
  </si>
  <si>
    <t>COCO RALLADO</t>
  </si>
  <si>
    <t>CONCENTRADO DE TOMATES</t>
  </si>
  <si>
    <t>CREMA DE COCO LATAS</t>
  </si>
  <si>
    <t>FANTA 591 CC</t>
  </si>
  <si>
    <t>JUGO DE PIÑA</t>
  </si>
  <si>
    <t>KETCHUP HEINZ</t>
  </si>
  <si>
    <t>LECHE CONDENSADA LATA</t>
  </si>
  <si>
    <t>LECHE DE COCO  LATA</t>
  </si>
  <si>
    <t>MONDADIENTES 100 UN</t>
  </si>
  <si>
    <t>MOSTAZA HEINZ SACHET</t>
  </si>
  <si>
    <t xml:space="preserve">PAN COPIHUE </t>
  </si>
  <si>
    <t xml:space="preserve">PAN CROUTON </t>
  </si>
  <si>
    <t xml:space="preserve">PAN PARIS </t>
  </si>
  <si>
    <t>PAPAS FRITAS BASTON</t>
  </si>
  <si>
    <t>PIMENTON EN CONSERVA LATA</t>
  </si>
  <si>
    <t xml:space="preserve">TABASCO </t>
  </si>
  <si>
    <t xml:space="preserve">TE NEGRO </t>
  </si>
  <si>
    <t>TE VERDE</t>
  </si>
  <si>
    <t>KIT DE ALIMENTACION</t>
  </si>
  <si>
    <t>ACEITUNAS NEGRAS S/C</t>
  </si>
  <si>
    <t>CALDO DE PESCADO</t>
  </si>
  <si>
    <t>CANELA EN RAMA</t>
  </si>
  <si>
    <t xml:space="preserve">LAUREL </t>
  </si>
  <si>
    <t xml:space="preserve">MIEL DE PALMA </t>
  </si>
  <si>
    <t>PIMENTON ROJO TARRO CHICO</t>
  </si>
  <si>
    <t xml:space="preserve">SAL </t>
  </si>
  <si>
    <t>POROTOS GRANDOS CONGELADOS</t>
  </si>
  <si>
    <t>CACAO EN POLVO PURATOS</t>
  </si>
  <si>
    <t>COBERTURA BITTER CARAT</t>
  </si>
  <si>
    <t>COBERTURA BLANCA CARAT</t>
  </si>
  <si>
    <t>PASTA DE AVELLANAS 350 GRS FRASCO</t>
  </si>
  <si>
    <t>HARINA FLOR</t>
  </si>
  <si>
    <t>ACETATO</t>
  </si>
  <si>
    <t>CAJA FLAN VAINILLA 90 GRS</t>
  </si>
  <si>
    <t>JALEA FRAMBUESA 90 GRS</t>
  </si>
  <si>
    <t>LENTEJAS MARCA MARTINI</t>
  </si>
  <si>
    <t>BAGUETTES</t>
  </si>
  <si>
    <t xml:space="preserve">APIO PICADO </t>
  </si>
  <si>
    <t>BERROS HIDROPONICOS</t>
  </si>
  <si>
    <t xml:space="preserve">FRUTILLAS </t>
  </si>
  <si>
    <t>HOJA BETARRAGA</t>
  </si>
  <si>
    <t>HOJA AMARANTO</t>
  </si>
  <si>
    <t xml:space="preserve">PAPA MECHUÑE </t>
  </si>
  <si>
    <t>TOMATE CHERRY MORADO</t>
  </si>
  <si>
    <t xml:space="preserve">JUGO EN SOBRE </t>
  </si>
  <si>
    <t>PURE INSTANTANEO</t>
  </si>
  <si>
    <t>GUANTES DE LATEX TALLA M CAJA</t>
  </si>
  <si>
    <t>ACEITE DE OLIVA 500 CC</t>
  </si>
  <si>
    <t>ACEITUNAS NEGRAS</t>
  </si>
  <si>
    <t>AGUA MINERAL SIN GAS 1,6 LT</t>
  </si>
  <si>
    <t xml:space="preserve">AZUCAR RUBIA </t>
  </si>
  <si>
    <t>CAFE GRANO ENTERO</t>
  </si>
  <si>
    <t xml:space="preserve">CHALOTAS </t>
  </si>
  <si>
    <t>CIRUELA DESHIDRATADA</t>
  </si>
  <si>
    <t xml:space="preserve">COUS COUS </t>
  </si>
  <si>
    <t>ENDULZANTE SACHET</t>
  </si>
  <si>
    <t xml:space="preserve">MENTA </t>
  </si>
  <si>
    <t>JUGO DE DAMASCO</t>
  </si>
  <si>
    <t>JUGO DE NARANJA</t>
  </si>
  <si>
    <t>PULPA DE CHURIMOYA</t>
  </si>
  <si>
    <t>PULPA DE ARANDANO</t>
  </si>
  <si>
    <t>PULPA DE MARACUYA</t>
  </si>
  <si>
    <t>PULPA DE MELON</t>
  </si>
  <si>
    <t>SERVILLETAS COCKTAIL</t>
  </si>
  <si>
    <t>TE NEGRO BOLSA</t>
  </si>
  <si>
    <t>VASOS PLASTICOS TRANSPARENTES</t>
  </si>
  <si>
    <t>JALEA FRUTILLA 90 GRS</t>
  </si>
  <si>
    <t>PANACOTTA PRE-MEZCLA AMBROSOLI</t>
  </si>
  <si>
    <t>MOUSSE DE CHOCOLATE</t>
  </si>
  <si>
    <t>QUESO CREMA 227 GRS</t>
  </si>
  <si>
    <t>SALSA DE CARAMELO</t>
  </si>
  <si>
    <t>POTE PLASTICO POSTRE</t>
  </si>
  <si>
    <t xml:space="preserve">AJI EN PASTA </t>
  </si>
  <si>
    <t xml:space="preserve">AJO EN POLVO </t>
  </si>
  <si>
    <t>CALDO DE VERDURAS</t>
  </si>
  <si>
    <t xml:space="preserve">MAYONESA </t>
  </si>
  <si>
    <t>MIEL DE ABEJAS</t>
  </si>
  <si>
    <t xml:space="preserve">PAN AMASADO </t>
  </si>
  <si>
    <t>MOSTAZA A LA ANTIGUA</t>
  </si>
  <si>
    <t>PAPAYA CONSERVA</t>
  </si>
  <si>
    <t xml:space="preserve">TRIGO MOTE </t>
  </si>
  <si>
    <t>ALCACHOFA BABY</t>
  </si>
  <si>
    <t xml:space="preserve">CAMOTE </t>
  </si>
  <si>
    <t>CEBOLLA BLANCA</t>
  </si>
  <si>
    <t>CHAMPIÑON OSTRA</t>
  </si>
  <si>
    <t>CHAMPIÑON PARIS</t>
  </si>
  <si>
    <t>MIX FINAS HIERBAS</t>
  </si>
  <si>
    <t xml:space="preserve">HOJAS VARIAS </t>
  </si>
  <si>
    <t xml:space="preserve">MANGO FRESCO </t>
  </si>
  <si>
    <t>PAPAS CHANCHERAS</t>
  </si>
  <si>
    <t>TOMATES CHERRY</t>
  </si>
  <si>
    <t>ARANDANOS FRESCOS</t>
  </si>
  <si>
    <t xml:space="preserve">FRAMBUESAS </t>
  </si>
  <si>
    <t xml:space="preserve">SERVILLETAS </t>
  </si>
  <si>
    <t xml:space="preserve">CAFE DE GRANO </t>
  </si>
  <si>
    <t>CAFE INSTANTANEO LATA 170 GRS</t>
  </si>
  <si>
    <t>JUGO NARANJA EN POLVO SOBRES</t>
  </si>
  <si>
    <t>MANJAR NESTLE</t>
  </si>
  <si>
    <t>MIRROIR TARRO</t>
  </si>
  <si>
    <t>PULPA DE PIÑA</t>
  </si>
  <si>
    <t>SEMILLAS DE AMAPOLA</t>
  </si>
  <si>
    <t>FRUTILLAS FRESCAS</t>
  </si>
  <si>
    <t>PALMITOS EN RODAJA LATAS</t>
  </si>
  <si>
    <t>MANZANA ROJA</t>
  </si>
  <si>
    <t xml:space="preserve">COCO RALLADO </t>
  </si>
  <si>
    <t>FRUGELE BOLSA</t>
  </si>
  <si>
    <t xml:space="preserve">MANJAR </t>
  </si>
  <si>
    <t>PAN MARRAQUETA</t>
  </si>
  <si>
    <t>PLATOS DE CARTON HONDOS</t>
  </si>
  <si>
    <t>AZUCAR SACHET</t>
  </si>
  <si>
    <t>TENEDORES PLASTICOS</t>
  </si>
  <si>
    <t>VASO POLIPAPEL</t>
  </si>
  <si>
    <t>VASO PLASTICO 300 CC</t>
  </si>
  <si>
    <t>VASO PLASTICO 500 CC</t>
  </si>
  <si>
    <t>QUESO GOUDA LAMINADO</t>
  </si>
  <si>
    <t xml:space="preserve">BEBIDA BILZ </t>
  </si>
  <si>
    <t>BEBIDA COCA COLA ZERO</t>
  </si>
  <si>
    <t>BEBIDA PEPSI LIGHT</t>
  </si>
  <si>
    <t>TE NEGRO BOLSA  100 UND</t>
  </si>
  <si>
    <t>TE INFUSIONES</t>
  </si>
  <si>
    <t>AGUA MINERAL SIN GAS 500 CC</t>
  </si>
  <si>
    <t xml:space="preserve">CAFÉ SOLUBLE SACHET </t>
  </si>
  <si>
    <t>JUGO WHATSS DURAZNO</t>
  </si>
  <si>
    <t>JUGO WHATSS NARANJA LIGTH</t>
  </si>
  <si>
    <t>JUGO WHATSS PIÑA</t>
  </si>
  <si>
    <t>COBERTURA COVERLUX BITTER</t>
  </si>
  <si>
    <t>AZUCAR GRANUALDA</t>
  </si>
  <si>
    <t>HIELO CUBO</t>
  </si>
  <si>
    <t>JALEA SABOR FRAMBUESAS 100 Grs</t>
  </si>
  <si>
    <t>PANACOTA AMBROSOLI 90 GRS</t>
  </si>
  <si>
    <t>CREMA PASTELERA PURATOS</t>
  </si>
  <si>
    <t>CANELA EN POLVO</t>
  </si>
  <si>
    <t>MOUSSE INSTANTANEO</t>
  </si>
  <si>
    <t>BROWNIE FACIL CAJA</t>
  </si>
  <si>
    <t>PREMEZCLA MERENGUE PURATOS</t>
  </si>
  <si>
    <t xml:space="preserve">SEMOLA </t>
  </si>
  <si>
    <t>DURAZNO CONSERVA LATA</t>
  </si>
  <si>
    <t>LECHE EVAPORADA LATA</t>
  </si>
  <si>
    <t>AVELLANA TOSTADA CHILENA</t>
  </si>
  <si>
    <t>AVELLANAS EUROPEAS</t>
  </si>
  <si>
    <t>COBERTURA BLANCA CARAT PURATOS</t>
  </si>
  <si>
    <t>COBERTURA BITTER CARAT PURATOS</t>
  </si>
  <si>
    <t>CUCHARAS DESECHABLES</t>
  </si>
  <si>
    <t>ISOMALT PURATOS BELDE 4 KG</t>
  </si>
  <si>
    <t>TE AHUMADO LAPSANG SOUCHUNG</t>
  </si>
  <si>
    <t>PAPAYAS EN ALMIBAR</t>
  </si>
  <si>
    <t>JUGO DE NARANJA FLORIDAS</t>
  </si>
  <si>
    <t>ACEITUNAS AZAPA</t>
  </si>
  <si>
    <t>AJI EN PASTA</t>
  </si>
  <si>
    <t>ARROZ</t>
  </si>
  <si>
    <t>HARINA</t>
  </si>
  <si>
    <t>HUMO LIQUIDO</t>
  </si>
  <si>
    <t>MIEL</t>
  </si>
  <si>
    <t>APIO VARAS O RONDELL</t>
  </si>
  <si>
    <t xml:space="preserve">LECHUGA MIZUNA VERDE </t>
  </si>
  <si>
    <t xml:space="preserve">LECHUGA TATSOI </t>
  </si>
  <si>
    <t xml:space="preserve">MANGO MADURO </t>
  </si>
  <si>
    <t>TOMATE CHERRY AMARILO</t>
  </si>
  <si>
    <t>PURE DESHIDRATADO MAGGI</t>
  </si>
  <si>
    <t>PURE DESHIDRATADO HOFFMAN</t>
  </si>
  <si>
    <t xml:space="preserve">MANDARINAS </t>
  </si>
  <si>
    <t>PIÑA CARAMELO</t>
  </si>
  <si>
    <t xml:space="preserve"> ACEITE DE OLIVA</t>
  </si>
  <si>
    <t>FETUCCINNI</t>
  </si>
  <si>
    <t>PAPAS PRE FRITAS</t>
  </si>
  <si>
    <t xml:space="preserve">PULPA DE PIÑA </t>
  </si>
  <si>
    <t>VASOS PLASTICOS</t>
  </si>
  <si>
    <t>GALLETAS MINI SURTIDAS</t>
  </si>
  <si>
    <t>SANDWICH DAILY FRESH</t>
  </si>
  <si>
    <t>GALLETAS MINI OREO</t>
  </si>
  <si>
    <t xml:space="preserve">JUGO CAJA </t>
  </si>
  <si>
    <t>AGUA MINERAL 500 CC</t>
  </si>
  <si>
    <t>SANDWICH AVE PIMENTON</t>
  </si>
  <si>
    <t>JUGO BOCA ANCHA</t>
  </si>
  <si>
    <t>MERMELADA FRUTERIA FRAMBUESA</t>
  </si>
  <si>
    <t>FRUTILLA  ARANDANOS</t>
  </si>
  <si>
    <t>ISOMALT BALDE PURATOS BALDE</t>
  </si>
  <si>
    <t>COLORANTE HIDROSOLUBLE CAJA</t>
  </si>
  <si>
    <t>AJI EN ESCABECHE</t>
  </si>
  <si>
    <t xml:space="preserve">COCO CUBO </t>
  </si>
  <si>
    <t>COLAPEZ  CAJA</t>
  </si>
  <si>
    <t>HARINA TOSTADA</t>
  </si>
  <si>
    <t>PASTELERA DE CHOCLO</t>
  </si>
  <si>
    <t>CAJA COLAPEZ 1000 UND</t>
  </si>
  <si>
    <t xml:space="preserve">ACHICORIA </t>
  </si>
  <si>
    <t>ALCACHOFAS FRESCAS</t>
  </si>
  <si>
    <t xml:space="preserve">APIO CORTADO </t>
  </si>
  <si>
    <t>CHAMPIÑON PORTOBELLO</t>
  </si>
  <si>
    <t>CHIRIMOYA FRESCA</t>
  </si>
  <si>
    <t>POSTRES DE LECHE VARIADOS</t>
  </si>
  <si>
    <t xml:space="preserve">PHYSALIS </t>
  </si>
  <si>
    <t>AGUA MINERAL CON GAS 1,6 LT</t>
  </si>
  <si>
    <t>AGUA MINERAL 900 CC</t>
  </si>
  <si>
    <t xml:space="preserve">AZUCA FLOR </t>
  </si>
  <si>
    <t>CHANDELLE LUCUMA</t>
  </si>
  <si>
    <t>JENGIBRE RAIZ</t>
  </si>
  <si>
    <t>JUGO DE DAMASCOS</t>
  </si>
  <si>
    <t xml:space="preserve">LIMON </t>
  </si>
  <si>
    <t xml:space="preserve">LECHUGA LOLLO GREEN </t>
  </si>
  <si>
    <t xml:space="preserve">LECHUGA LOLLO ROSSO </t>
  </si>
  <si>
    <t xml:space="preserve">MANI TOSTADO </t>
  </si>
  <si>
    <t xml:space="preserve">MENTA FRESCA </t>
  </si>
  <si>
    <t xml:space="preserve">PAN GUAGUA </t>
  </si>
  <si>
    <t>PERAS MEDIANAS</t>
  </si>
  <si>
    <t>PIMENTON VERDE</t>
  </si>
  <si>
    <t xml:space="preserve">AGUA MINERAL SIN GAS </t>
  </si>
  <si>
    <t>BEBIDAS 591 CC</t>
  </si>
  <si>
    <t xml:space="preserve">GALLETAS KUKY </t>
  </si>
  <si>
    <t>CEREAL BAR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</si>
</sst>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_-&quot;$&quot;\ * #,##0_-;\-&quot;$&quot;\ * #,##0_-;_-&quot;$&quot;\ * &quot;-&quot;??_-;_-@_-"/>
    <numFmt numFmtId="165" formatCode="_-[$$-409]* #,##0_ ;_-[$$-409]* \-#,##0\ ;_-[$$-409]* &quot;-&quot;??_ ;_-@_ "/>
    <numFmt numFmtId="166" formatCode="_-&quot;$&quot;* #,##0_-;\-&quot;$&quot;* #,##0_-;_-&quot;$&quot;* &quot;-&quot;??_-;_-@_-"/>
    <numFmt numFmtId="167" formatCode="&quot;$&quot;\ #,##0;[Red]&quot;$&quot;\ #,##0"/>
    <numFmt numFmtId="168" formatCode="&quot;$&quot;#,##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3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95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3" borderId="0" xfId="1" applyNumberFormat="1" applyFont="1" applyFill="1" applyBorder="1" applyAlignment="1">
      <alignment horizontal="center"/>
    </xf>
    <xf numFmtId="164" fontId="2" fillId="3" borderId="0" xfId="1" applyNumberFormat="1" applyFont="1" applyFill="1"/>
    <xf numFmtId="164" fontId="4" fillId="0" borderId="0" xfId="1" applyNumberFormat="1" applyFont="1"/>
    <xf numFmtId="0" fontId="5" fillId="0" borderId="0" xfId="0" applyFont="1"/>
    <xf numFmtId="0" fontId="2" fillId="3" borderId="0" xfId="0" applyFont="1" applyFill="1"/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164" fontId="5" fillId="0" borderId="2" xfId="1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center"/>
    </xf>
    <xf numFmtId="164" fontId="7" fillId="3" borderId="2" xfId="1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65" fontId="5" fillId="0" borderId="2" xfId="0" applyNumberFormat="1" applyFont="1" applyBorder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1" fontId="6" fillId="0" borderId="3" xfId="2" applyNumberFormat="1" applyFont="1" applyBorder="1" applyAlignment="1">
      <alignment horizontal="center"/>
    </xf>
    <xf numFmtId="1" fontId="6" fillId="5" borderId="3" xfId="2" applyNumberFormat="1" applyFont="1" applyFill="1" applyBorder="1" applyAlignment="1">
      <alignment horizontal="center"/>
    </xf>
    <xf numFmtId="166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166" fontId="9" fillId="4" borderId="1" xfId="1" applyNumberFormat="1" applyFont="1" applyFill="1" applyBorder="1" applyAlignment="1" applyProtection="1">
      <alignment horizontal="left" vertical="center" wrapText="1"/>
      <protection locked="0"/>
    </xf>
    <xf numFmtId="0" fontId="10" fillId="5" borderId="1" xfId="2" applyFont="1" applyFill="1" applyBorder="1" applyAlignment="1">
      <alignment horizontal="center"/>
    </xf>
    <xf numFmtId="0" fontId="10" fillId="5" borderId="6" xfId="2" applyFont="1" applyFill="1" applyBorder="1" applyAlignment="1">
      <alignment horizontal="center"/>
    </xf>
    <xf numFmtId="166" fontId="7" fillId="5" borderId="4" xfId="1" applyNumberFormat="1" applyFont="1" applyFill="1" applyBorder="1" applyAlignment="1" applyProtection="1">
      <alignment horizontal="left"/>
      <protection locked="0"/>
    </xf>
    <xf numFmtId="0" fontId="7" fillId="0" borderId="4" xfId="2" applyFont="1" applyBorder="1" applyAlignment="1">
      <alignment horizontal="left"/>
    </xf>
    <xf numFmtId="166" fontId="7" fillId="3" borderId="4" xfId="1" applyNumberFormat="1" applyFont="1" applyFill="1" applyBorder="1" applyAlignment="1" applyProtection="1">
      <alignment horizontal="left"/>
      <protection locked="0"/>
    </xf>
    <xf numFmtId="0" fontId="7" fillId="0" borderId="2" xfId="2" applyFont="1" applyBorder="1" applyAlignment="1">
      <alignment horizontal="left"/>
    </xf>
    <xf numFmtId="0" fontId="7" fillId="0" borderId="8" xfId="2" applyFont="1" applyBorder="1" applyAlignment="1">
      <alignment horizontal="left"/>
    </xf>
    <xf numFmtId="0" fontId="10" fillId="5" borderId="5" xfId="2" applyFont="1" applyFill="1" applyBorder="1" applyAlignment="1">
      <alignment horizontal="center"/>
    </xf>
    <xf numFmtId="0" fontId="7" fillId="0" borderId="6" xfId="2" applyFont="1" applyBorder="1" applyAlignment="1">
      <alignment horizontal="left"/>
    </xf>
    <xf numFmtId="0" fontId="7" fillId="2" borderId="4" xfId="2" applyFont="1" applyFill="1" applyBorder="1" applyAlignment="1">
      <alignment horizontal="left"/>
    </xf>
    <xf numFmtId="166" fontId="7" fillId="3" borderId="2" xfId="1" applyNumberFormat="1" applyFont="1" applyFill="1" applyBorder="1" applyAlignment="1" applyProtection="1">
      <alignment horizontal="left"/>
      <protection locked="0"/>
    </xf>
    <xf numFmtId="166" fontId="7" fillId="5" borderId="7" xfId="1" applyNumberFormat="1" applyFont="1" applyFill="1" applyBorder="1" applyAlignment="1" applyProtection="1">
      <alignment horizontal="left"/>
      <protection locked="0"/>
    </xf>
    <xf numFmtId="0" fontId="10" fillId="5" borderId="9" xfId="2" applyFont="1" applyFill="1" applyBorder="1" applyAlignment="1">
      <alignment horizontal="center"/>
    </xf>
    <xf numFmtId="1" fontId="7" fillId="5" borderId="3" xfId="2" applyNumberFormat="1" applyFont="1" applyFill="1" applyBorder="1" applyAlignment="1">
      <alignment horizontal="center"/>
    </xf>
    <xf numFmtId="0" fontId="10" fillId="5" borderId="4" xfId="2" applyFont="1" applyFill="1" applyBorder="1" applyAlignment="1">
      <alignment horizontal="center"/>
    </xf>
    <xf numFmtId="0" fontId="7" fillId="3" borderId="4" xfId="2" applyFont="1" applyFill="1" applyBorder="1" applyAlignment="1">
      <alignment horizontal="left"/>
    </xf>
    <xf numFmtId="0" fontId="12" fillId="3" borderId="2" xfId="0" applyFont="1" applyFill="1" applyBorder="1" applyAlignment="1">
      <alignment vertical="center"/>
    </xf>
    <xf numFmtId="167" fontId="13" fillId="3" borderId="2" xfId="0" applyNumberFormat="1" applyFont="1" applyFill="1" applyBorder="1" applyAlignment="1">
      <alignment vertical="center"/>
    </xf>
    <xf numFmtId="0" fontId="0" fillId="3" borderId="0" xfId="0" applyFill="1"/>
    <xf numFmtId="167" fontId="13" fillId="6" borderId="2" xfId="0" applyNumberFormat="1" applyFont="1" applyFill="1" applyBorder="1" applyAlignment="1">
      <alignment vertical="center"/>
    </xf>
    <xf numFmtId="0" fontId="0" fillId="3" borderId="2" xfId="0" applyFill="1" applyBorder="1"/>
    <xf numFmtId="1" fontId="9" fillId="5" borderId="3" xfId="2" applyNumberFormat="1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 wrapText="1"/>
    </xf>
    <xf numFmtId="164" fontId="9" fillId="7" borderId="2" xfId="1" applyNumberFormat="1" applyFont="1" applyFill="1" applyBorder="1" applyAlignment="1">
      <alignment horizontal="center" vertical="center"/>
    </xf>
    <xf numFmtId="164" fontId="9" fillId="7" borderId="2" xfId="1" applyNumberFormat="1" applyFont="1" applyFill="1" applyBorder="1" applyAlignment="1">
      <alignment horizontal="center" vertical="center" wrapText="1"/>
    </xf>
    <xf numFmtId="166" fontId="7" fillId="0" borderId="4" xfId="2" applyNumberFormat="1" applyFont="1" applyBorder="1" applyAlignment="1">
      <alignment horizontal="left"/>
    </xf>
    <xf numFmtId="166" fontId="7" fillId="0" borderId="8" xfId="2" applyNumberFormat="1" applyFont="1" applyBorder="1" applyAlignment="1">
      <alignment horizontal="left"/>
    </xf>
    <xf numFmtId="0" fontId="16" fillId="3" borderId="2" xfId="0" applyFont="1" applyFill="1" applyBorder="1" applyAlignment="1">
      <alignment horizontal="center" vertical="center"/>
    </xf>
    <xf numFmtId="168" fontId="16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168" fontId="16" fillId="3" borderId="14" xfId="0" applyNumberFormat="1" applyFont="1" applyFill="1" applyBorder="1" applyAlignment="1">
      <alignment horizontal="center" vertical="center"/>
    </xf>
    <xf numFmtId="0" fontId="0" fillId="0" borderId="15" xfId="0" applyBorder="1"/>
    <xf numFmtId="0" fontId="16" fillId="6" borderId="19" xfId="0" applyFont="1" applyFill="1" applyBorder="1" applyAlignment="1">
      <alignment horizontal="center" vertical="center"/>
    </xf>
    <xf numFmtId="168" fontId="16" fillId="6" borderId="19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167" fontId="17" fillId="3" borderId="2" xfId="0" applyNumberFormat="1" applyFont="1" applyFill="1" applyBorder="1" applyAlignment="1">
      <alignment horizontal="center" vertical="center"/>
    </xf>
    <xf numFmtId="167" fontId="17" fillId="6" borderId="2" xfId="0" applyNumberFormat="1" applyFont="1" applyFill="1" applyBorder="1" applyAlignment="1">
      <alignment horizontal="center" vertical="center"/>
    </xf>
    <xf numFmtId="167" fontId="0" fillId="3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3" xfId="0" applyFill="1" applyBorder="1"/>
    <xf numFmtId="0" fontId="15" fillId="8" borderId="2" xfId="0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168" fontId="16" fillId="9" borderId="20" xfId="0" applyNumberFormat="1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vertical="center"/>
    </xf>
    <xf numFmtId="167" fontId="18" fillId="6" borderId="2" xfId="0" applyNumberFormat="1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 wrapText="1"/>
    </xf>
    <xf numFmtId="164" fontId="18" fillId="7" borderId="2" xfId="1" applyNumberFormat="1" applyFont="1" applyFill="1" applyBorder="1" applyAlignment="1">
      <alignment horizontal="center" vertical="center"/>
    </xf>
    <xf numFmtId="164" fontId="18" fillId="7" borderId="2" xfId="1" applyNumberFormat="1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/>
    </xf>
    <xf numFmtId="167" fontId="19" fillId="3" borderId="2" xfId="0" applyNumberFormat="1" applyFont="1" applyFill="1" applyBorder="1" applyAlignment="1">
      <alignment horizontal="center" vertical="center"/>
    </xf>
    <xf numFmtId="167" fontId="0" fillId="3" borderId="2" xfId="0" applyNumberFormat="1" applyFill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7" fontId="19" fillId="6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3" borderId="2" xfId="0" applyNumberFormat="1" applyFill="1" applyBorder="1" applyAlignment="1">
      <alignment horizontal="center" vertical="center"/>
    </xf>
    <xf numFmtId="0" fontId="16" fillId="6" borderId="16" xfId="0" applyFont="1" applyFill="1" applyBorder="1" applyAlignment="1">
      <alignment horizontal="left"/>
    </xf>
    <xf numFmtId="0" fontId="16" fillId="6" borderId="17" xfId="0" applyFont="1" applyFill="1" applyBorder="1" applyAlignment="1">
      <alignment horizontal="left"/>
    </xf>
    <xf numFmtId="0" fontId="16" fillId="6" borderId="18" xfId="0" applyFont="1" applyFill="1" applyBorder="1" applyAlignment="1">
      <alignment horizontal="left"/>
    </xf>
    <xf numFmtId="0" fontId="16" fillId="3" borderId="2" xfId="0" applyFont="1" applyFill="1" applyBorder="1" applyAlignment="1">
      <alignment horizontal="left"/>
    </xf>
    <xf numFmtId="0" fontId="15" fillId="6" borderId="10" xfId="0" applyFont="1" applyFill="1" applyBorder="1" applyAlignment="1">
      <alignment horizontal="center"/>
    </xf>
    <xf numFmtId="0" fontId="15" fillId="6" borderId="11" xfId="0" applyFont="1" applyFill="1" applyBorder="1" applyAlignment="1">
      <alignment horizontal="center"/>
    </xf>
    <xf numFmtId="0" fontId="15" fillId="6" borderId="12" xfId="0" applyFont="1" applyFill="1" applyBorder="1" applyAlignment="1">
      <alignment horizontal="center"/>
    </xf>
    <xf numFmtId="0" fontId="15" fillId="8" borderId="2" xfId="0" applyFont="1" applyFill="1" applyBorder="1" applyAlignment="1">
      <alignment horizontal="center"/>
    </xf>
    <xf numFmtId="0" fontId="0" fillId="0" borderId="2" xfId="0" applyBorder="1" applyAlignment="1">
      <alignment vertical="center"/>
    </xf>
    <xf numFmtId="16" fontId="0" fillId="0" borderId="0" xfId="0" applyNumberFormat="1"/>
  </cellXfs>
  <cellStyles count="3">
    <cellStyle name=";±_x0013_;‰–@_x0001_¥" xfId="2" xr:uid="{DEB6375A-94AC-A748-9D0E-82BF149F0747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C73E-0913-7F43-BF4B-4B3548C74187}">
  <sheetPr>
    <tabColor rgb="FFFF0000"/>
  </sheetPr>
  <dimension ref="A1:I131"/>
  <sheetViews>
    <sheetView zoomScale="130" zoomScaleNormal="130" workbookViewId="0">
      <selection activeCell="J11" sqref="J11"/>
    </sheetView>
  </sheetViews>
  <sheetFormatPr baseColWidth="10" defaultColWidth="11.5" defaultRowHeight="13" x14ac:dyDescent="0.15"/>
  <cols>
    <col min="1" max="1" width="11.5" style="1"/>
    <col min="2" max="2" width="47" style="1" customWidth="1"/>
    <col min="3" max="3" width="16" style="1" bestFit="1" customWidth="1"/>
    <col min="4" max="4" width="17" style="1" bestFit="1" customWidth="1"/>
    <col min="5" max="5" width="13.33203125" style="1" bestFit="1" customWidth="1"/>
    <col min="6" max="6" width="10" style="1" bestFit="1" customWidth="1"/>
    <col min="7" max="7" width="10" style="1" customWidth="1"/>
    <col min="8" max="8" width="12.83203125" style="7" bestFit="1" customWidth="1"/>
    <col min="9" max="9" width="12.33203125" style="1" customWidth="1"/>
    <col min="10" max="260" width="11.5" style="1"/>
    <col min="261" max="261" width="47" style="1" customWidth="1"/>
    <col min="262" max="262" width="17" style="1" customWidth="1"/>
    <col min="263" max="263" width="0" style="1" hidden="1" customWidth="1"/>
    <col min="264" max="264" width="11.83203125" style="1" customWidth="1"/>
    <col min="265" max="265" width="12.33203125" style="1" customWidth="1"/>
    <col min="266" max="516" width="11.5" style="1"/>
    <col min="517" max="517" width="47" style="1" customWidth="1"/>
    <col min="518" max="518" width="17" style="1" customWidth="1"/>
    <col min="519" max="519" width="0" style="1" hidden="1" customWidth="1"/>
    <col min="520" max="520" width="11.83203125" style="1" customWidth="1"/>
    <col min="521" max="521" width="12.33203125" style="1" customWidth="1"/>
    <col min="522" max="772" width="11.5" style="1"/>
    <col min="773" max="773" width="47" style="1" customWidth="1"/>
    <col min="774" max="774" width="17" style="1" customWidth="1"/>
    <col min="775" max="775" width="0" style="1" hidden="1" customWidth="1"/>
    <col min="776" max="776" width="11.83203125" style="1" customWidth="1"/>
    <col min="777" max="777" width="12.33203125" style="1" customWidth="1"/>
    <col min="778" max="1028" width="11.5" style="1"/>
    <col min="1029" max="1029" width="47" style="1" customWidth="1"/>
    <col min="1030" max="1030" width="17" style="1" customWidth="1"/>
    <col min="1031" max="1031" width="0" style="1" hidden="1" customWidth="1"/>
    <col min="1032" max="1032" width="11.83203125" style="1" customWidth="1"/>
    <col min="1033" max="1033" width="12.33203125" style="1" customWidth="1"/>
    <col min="1034" max="1284" width="11.5" style="1"/>
    <col min="1285" max="1285" width="47" style="1" customWidth="1"/>
    <col min="1286" max="1286" width="17" style="1" customWidth="1"/>
    <col min="1287" max="1287" width="0" style="1" hidden="1" customWidth="1"/>
    <col min="1288" max="1288" width="11.83203125" style="1" customWidth="1"/>
    <col min="1289" max="1289" width="12.33203125" style="1" customWidth="1"/>
    <col min="1290" max="1540" width="11.5" style="1"/>
    <col min="1541" max="1541" width="47" style="1" customWidth="1"/>
    <col min="1542" max="1542" width="17" style="1" customWidth="1"/>
    <col min="1543" max="1543" width="0" style="1" hidden="1" customWidth="1"/>
    <col min="1544" max="1544" width="11.83203125" style="1" customWidth="1"/>
    <col min="1545" max="1545" width="12.33203125" style="1" customWidth="1"/>
    <col min="1546" max="1796" width="11.5" style="1"/>
    <col min="1797" max="1797" width="47" style="1" customWidth="1"/>
    <col min="1798" max="1798" width="17" style="1" customWidth="1"/>
    <col min="1799" max="1799" width="0" style="1" hidden="1" customWidth="1"/>
    <col min="1800" max="1800" width="11.83203125" style="1" customWidth="1"/>
    <col min="1801" max="1801" width="12.33203125" style="1" customWidth="1"/>
    <col min="1802" max="2052" width="11.5" style="1"/>
    <col min="2053" max="2053" width="47" style="1" customWidth="1"/>
    <col min="2054" max="2054" width="17" style="1" customWidth="1"/>
    <col min="2055" max="2055" width="0" style="1" hidden="1" customWidth="1"/>
    <col min="2056" max="2056" width="11.83203125" style="1" customWidth="1"/>
    <col min="2057" max="2057" width="12.33203125" style="1" customWidth="1"/>
    <col min="2058" max="2308" width="11.5" style="1"/>
    <col min="2309" max="2309" width="47" style="1" customWidth="1"/>
    <col min="2310" max="2310" width="17" style="1" customWidth="1"/>
    <col min="2311" max="2311" width="0" style="1" hidden="1" customWidth="1"/>
    <col min="2312" max="2312" width="11.83203125" style="1" customWidth="1"/>
    <col min="2313" max="2313" width="12.33203125" style="1" customWidth="1"/>
    <col min="2314" max="2564" width="11.5" style="1"/>
    <col min="2565" max="2565" width="47" style="1" customWidth="1"/>
    <col min="2566" max="2566" width="17" style="1" customWidth="1"/>
    <col min="2567" max="2567" width="0" style="1" hidden="1" customWidth="1"/>
    <col min="2568" max="2568" width="11.83203125" style="1" customWidth="1"/>
    <col min="2569" max="2569" width="12.33203125" style="1" customWidth="1"/>
    <col min="2570" max="2820" width="11.5" style="1"/>
    <col min="2821" max="2821" width="47" style="1" customWidth="1"/>
    <col min="2822" max="2822" width="17" style="1" customWidth="1"/>
    <col min="2823" max="2823" width="0" style="1" hidden="1" customWidth="1"/>
    <col min="2824" max="2824" width="11.83203125" style="1" customWidth="1"/>
    <col min="2825" max="2825" width="12.33203125" style="1" customWidth="1"/>
    <col min="2826" max="3076" width="11.5" style="1"/>
    <col min="3077" max="3077" width="47" style="1" customWidth="1"/>
    <col min="3078" max="3078" width="17" style="1" customWidth="1"/>
    <col min="3079" max="3079" width="0" style="1" hidden="1" customWidth="1"/>
    <col min="3080" max="3080" width="11.83203125" style="1" customWidth="1"/>
    <col min="3081" max="3081" width="12.33203125" style="1" customWidth="1"/>
    <col min="3082" max="3332" width="11.5" style="1"/>
    <col min="3333" max="3333" width="47" style="1" customWidth="1"/>
    <col min="3334" max="3334" width="17" style="1" customWidth="1"/>
    <col min="3335" max="3335" width="0" style="1" hidden="1" customWidth="1"/>
    <col min="3336" max="3336" width="11.83203125" style="1" customWidth="1"/>
    <col min="3337" max="3337" width="12.33203125" style="1" customWidth="1"/>
    <col min="3338" max="3588" width="11.5" style="1"/>
    <col min="3589" max="3589" width="47" style="1" customWidth="1"/>
    <col min="3590" max="3590" width="17" style="1" customWidth="1"/>
    <col min="3591" max="3591" width="0" style="1" hidden="1" customWidth="1"/>
    <col min="3592" max="3592" width="11.83203125" style="1" customWidth="1"/>
    <col min="3593" max="3593" width="12.33203125" style="1" customWidth="1"/>
    <col min="3594" max="3844" width="11.5" style="1"/>
    <col min="3845" max="3845" width="47" style="1" customWidth="1"/>
    <col min="3846" max="3846" width="17" style="1" customWidth="1"/>
    <col min="3847" max="3847" width="0" style="1" hidden="1" customWidth="1"/>
    <col min="3848" max="3848" width="11.83203125" style="1" customWidth="1"/>
    <col min="3849" max="3849" width="12.33203125" style="1" customWidth="1"/>
    <col min="3850" max="4100" width="11.5" style="1"/>
    <col min="4101" max="4101" width="47" style="1" customWidth="1"/>
    <col min="4102" max="4102" width="17" style="1" customWidth="1"/>
    <col min="4103" max="4103" width="0" style="1" hidden="1" customWidth="1"/>
    <col min="4104" max="4104" width="11.83203125" style="1" customWidth="1"/>
    <col min="4105" max="4105" width="12.33203125" style="1" customWidth="1"/>
    <col min="4106" max="4356" width="11.5" style="1"/>
    <col min="4357" max="4357" width="47" style="1" customWidth="1"/>
    <col min="4358" max="4358" width="17" style="1" customWidth="1"/>
    <col min="4359" max="4359" width="0" style="1" hidden="1" customWidth="1"/>
    <col min="4360" max="4360" width="11.83203125" style="1" customWidth="1"/>
    <col min="4361" max="4361" width="12.33203125" style="1" customWidth="1"/>
    <col min="4362" max="4612" width="11.5" style="1"/>
    <col min="4613" max="4613" width="47" style="1" customWidth="1"/>
    <col min="4614" max="4614" width="17" style="1" customWidth="1"/>
    <col min="4615" max="4615" width="0" style="1" hidden="1" customWidth="1"/>
    <col min="4616" max="4616" width="11.83203125" style="1" customWidth="1"/>
    <col min="4617" max="4617" width="12.33203125" style="1" customWidth="1"/>
    <col min="4618" max="4868" width="11.5" style="1"/>
    <col min="4869" max="4869" width="47" style="1" customWidth="1"/>
    <col min="4870" max="4870" width="17" style="1" customWidth="1"/>
    <col min="4871" max="4871" width="0" style="1" hidden="1" customWidth="1"/>
    <col min="4872" max="4872" width="11.83203125" style="1" customWidth="1"/>
    <col min="4873" max="4873" width="12.33203125" style="1" customWidth="1"/>
    <col min="4874" max="5124" width="11.5" style="1"/>
    <col min="5125" max="5125" width="47" style="1" customWidth="1"/>
    <col min="5126" max="5126" width="17" style="1" customWidth="1"/>
    <col min="5127" max="5127" width="0" style="1" hidden="1" customWidth="1"/>
    <col min="5128" max="5128" width="11.83203125" style="1" customWidth="1"/>
    <col min="5129" max="5129" width="12.33203125" style="1" customWidth="1"/>
    <col min="5130" max="5380" width="11.5" style="1"/>
    <col min="5381" max="5381" width="47" style="1" customWidth="1"/>
    <col min="5382" max="5382" width="17" style="1" customWidth="1"/>
    <col min="5383" max="5383" width="0" style="1" hidden="1" customWidth="1"/>
    <col min="5384" max="5384" width="11.83203125" style="1" customWidth="1"/>
    <col min="5385" max="5385" width="12.33203125" style="1" customWidth="1"/>
    <col min="5386" max="5636" width="11.5" style="1"/>
    <col min="5637" max="5637" width="47" style="1" customWidth="1"/>
    <col min="5638" max="5638" width="17" style="1" customWidth="1"/>
    <col min="5639" max="5639" width="0" style="1" hidden="1" customWidth="1"/>
    <col min="5640" max="5640" width="11.83203125" style="1" customWidth="1"/>
    <col min="5641" max="5641" width="12.33203125" style="1" customWidth="1"/>
    <col min="5642" max="5892" width="11.5" style="1"/>
    <col min="5893" max="5893" width="47" style="1" customWidth="1"/>
    <col min="5894" max="5894" width="17" style="1" customWidth="1"/>
    <col min="5895" max="5895" width="0" style="1" hidden="1" customWidth="1"/>
    <col min="5896" max="5896" width="11.83203125" style="1" customWidth="1"/>
    <col min="5897" max="5897" width="12.33203125" style="1" customWidth="1"/>
    <col min="5898" max="6148" width="11.5" style="1"/>
    <col min="6149" max="6149" width="47" style="1" customWidth="1"/>
    <col min="6150" max="6150" width="17" style="1" customWidth="1"/>
    <col min="6151" max="6151" width="0" style="1" hidden="1" customWidth="1"/>
    <col min="6152" max="6152" width="11.83203125" style="1" customWidth="1"/>
    <col min="6153" max="6153" width="12.33203125" style="1" customWidth="1"/>
    <col min="6154" max="6404" width="11.5" style="1"/>
    <col min="6405" max="6405" width="47" style="1" customWidth="1"/>
    <col min="6406" max="6406" width="17" style="1" customWidth="1"/>
    <col min="6407" max="6407" width="0" style="1" hidden="1" customWidth="1"/>
    <col min="6408" max="6408" width="11.83203125" style="1" customWidth="1"/>
    <col min="6409" max="6409" width="12.33203125" style="1" customWidth="1"/>
    <col min="6410" max="6660" width="11.5" style="1"/>
    <col min="6661" max="6661" width="47" style="1" customWidth="1"/>
    <col min="6662" max="6662" width="17" style="1" customWidth="1"/>
    <col min="6663" max="6663" width="0" style="1" hidden="1" customWidth="1"/>
    <col min="6664" max="6664" width="11.83203125" style="1" customWidth="1"/>
    <col min="6665" max="6665" width="12.33203125" style="1" customWidth="1"/>
    <col min="6666" max="6916" width="11.5" style="1"/>
    <col min="6917" max="6917" width="47" style="1" customWidth="1"/>
    <col min="6918" max="6918" width="17" style="1" customWidth="1"/>
    <col min="6919" max="6919" width="0" style="1" hidden="1" customWidth="1"/>
    <col min="6920" max="6920" width="11.83203125" style="1" customWidth="1"/>
    <col min="6921" max="6921" width="12.33203125" style="1" customWidth="1"/>
    <col min="6922" max="7172" width="11.5" style="1"/>
    <col min="7173" max="7173" width="47" style="1" customWidth="1"/>
    <col min="7174" max="7174" width="17" style="1" customWidth="1"/>
    <col min="7175" max="7175" width="0" style="1" hidden="1" customWidth="1"/>
    <col min="7176" max="7176" width="11.83203125" style="1" customWidth="1"/>
    <col min="7177" max="7177" width="12.33203125" style="1" customWidth="1"/>
    <col min="7178" max="7428" width="11.5" style="1"/>
    <col min="7429" max="7429" width="47" style="1" customWidth="1"/>
    <col min="7430" max="7430" width="17" style="1" customWidth="1"/>
    <col min="7431" max="7431" width="0" style="1" hidden="1" customWidth="1"/>
    <col min="7432" max="7432" width="11.83203125" style="1" customWidth="1"/>
    <col min="7433" max="7433" width="12.33203125" style="1" customWidth="1"/>
    <col min="7434" max="7684" width="11.5" style="1"/>
    <col min="7685" max="7685" width="47" style="1" customWidth="1"/>
    <col min="7686" max="7686" width="17" style="1" customWidth="1"/>
    <col min="7687" max="7687" width="0" style="1" hidden="1" customWidth="1"/>
    <col min="7688" max="7688" width="11.83203125" style="1" customWidth="1"/>
    <col min="7689" max="7689" width="12.33203125" style="1" customWidth="1"/>
    <col min="7690" max="7940" width="11.5" style="1"/>
    <col min="7941" max="7941" width="47" style="1" customWidth="1"/>
    <col min="7942" max="7942" width="17" style="1" customWidth="1"/>
    <col min="7943" max="7943" width="0" style="1" hidden="1" customWidth="1"/>
    <col min="7944" max="7944" width="11.83203125" style="1" customWidth="1"/>
    <col min="7945" max="7945" width="12.33203125" style="1" customWidth="1"/>
    <col min="7946" max="8196" width="11.5" style="1"/>
    <col min="8197" max="8197" width="47" style="1" customWidth="1"/>
    <col min="8198" max="8198" width="17" style="1" customWidth="1"/>
    <col min="8199" max="8199" width="0" style="1" hidden="1" customWidth="1"/>
    <col min="8200" max="8200" width="11.83203125" style="1" customWidth="1"/>
    <col min="8201" max="8201" width="12.33203125" style="1" customWidth="1"/>
    <col min="8202" max="8452" width="11.5" style="1"/>
    <col min="8453" max="8453" width="47" style="1" customWidth="1"/>
    <col min="8454" max="8454" width="17" style="1" customWidth="1"/>
    <col min="8455" max="8455" width="0" style="1" hidden="1" customWidth="1"/>
    <col min="8456" max="8456" width="11.83203125" style="1" customWidth="1"/>
    <col min="8457" max="8457" width="12.33203125" style="1" customWidth="1"/>
    <col min="8458" max="8708" width="11.5" style="1"/>
    <col min="8709" max="8709" width="47" style="1" customWidth="1"/>
    <col min="8710" max="8710" width="17" style="1" customWidth="1"/>
    <col min="8711" max="8711" width="0" style="1" hidden="1" customWidth="1"/>
    <col min="8712" max="8712" width="11.83203125" style="1" customWidth="1"/>
    <col min="8713" max="8713" width="12.33203125" style="1" customWidth="1"/>
    <col min="8714" max="8964" width="11.5" style="1"/>
    <col min="8965" max="8965" width="47" style="1" customWidth="1"/>
    <col min="8966" max="8966" width="17" style="1" customWidth="1"/>
    <col min="8967" max="8967" width="0" style="1" hidden="1" customWidth="1"/>
    <col min="8968" max="8968" width="11.83203125" style="1" customWidth="1"/>
    <col min="8969" max="8969" width="12.33203125" style="1" customWidth="1"/>
    <col min="8970" max="9220" width="11.5" style="1"/>
    <col min="9221" max="9221" width="47" style="1" customWidth="1"/>
    <col min="9222" max="9222" width="17" style="1" customWidth="1"/>
    <col min="9223" max="9223" width="0" style="1" hidden="1" customWidth="1"/>
    <col min="9224" max="9224" width="11.83203125" style="1" customWidth="1"/>
    <col min="9225" max="9225" width="12.33203125" style="1" customWidth="1"/>
    <col min="9226" max="9476" width="11.5" style="1"/>
    <col min="9477" max="9477" width="47" style="1" customWidth="1"/>
    <col min="9478" max="9478" width="17" style="1" customWidth="1"/>
    <col min="9479" max="9479" width="0" style="1" hidden="1" customWidth="1"/>
    <col min="9480" max="9480" width="11.83203125" style="1" customWidth="1"/>
    <col min="9481" max="9481" width="12.33203125" style="1" customWidth="1"/>
    <col min="9482" max="9732" width="11.5" style="1"/>
    <col min="9733" max="9733" width="47" style="1" customWidth="1"/>
    <col min="9734" max="9734" width="17" style="1" customWidth="1"/>
    <col min="9735" max="9735" width="0" style="1" hidden="1" customWidth="1"/>
    <col min="9736" max="9736" width="11.83203125" style="1" customWidth="1"/>
    <col min="9737" max="9737" width="12.33203125" style="1" customWidth="1"/>
    <col min="9738" max="9988" width="11.5" style="1"/>
    <col min="9989" max="9989" width="47" style="1" customWidth="1"/>
    <col min="9990" max="9990" width="17" style="1" customWidth="1"/>
    <col min="9991" max="9991" width="0" style="1" hidden="1" customWidth="1"/>
    <col min="9992" max="9992" width="11.83203125" style="1" customWidth="1"/>
    <col min="9993" max="9993" width="12.33203125" style="1" customWidth="1"/>
    <col min="9994" max="10244" width="11.5" style="1"/>
    <col min="10245" max="10245" width="47" style="1" customWidth="1"/>
    <col min="10246" max="10246" width="17" style="1" customWidth="1"/>
    <col min="10247" max="10247" width="0" style="1" hidden="1" customWidth="1"/>
    <col min="10248" max="10248" width="11.83203125" style="1" customWidth="1"/>
    <col min="10249" max="10249" width="12.33203125" style="1" customWidth="1"/>
    <col min="10250" max="10500" width="11.5" style="1"/>
    <col min="10501" max="10501" width="47" style="1" customWidth="1"/>
    <col min="10502" max="10502" width="17" style="1" customWidth="1"/>
    <col min="10503" max="10503" width="0" style="1" hidden="1" customWidth="1"/>
    <col min="10504" max="10504" width="11.83203125" style="1" customWidth="1"/>
    <col min="10505" max="10505" width="12.33203125" style="1" customWidth="1"/>
    <col min="10506" max="10756" width="11.5" style="1"/>
    <col min="10757" max="10757" width="47" style="1" customWidth="1"/>
    <col min="10758" max="10758" width="17" style="1" customWidth="1"/>
    <col min="10759" max="10759" width="0" style="1" hidden="1" customWidth="1"/>
    <col min="10760" max="10760" width="11.83203125" style="1" customWidth="1"/>
    <col min="10761" max="10761" width="12.33203125" style="1" customWidth="1"/>
    <col min="10762" max="11012" width="11.5" style="1"/>
    <col min="11013" max="11013" width="47" style="1" customWidth="1"/>
    <col min="11014" max="11014" width="17" style="1" customWidth="1"/>
    <col min="11015" max="11015" width="0" style="1" hidden="1" customWidth="1"/>
    <col min="11016" max="11016" width="11.83203125" style="1" customWidth="1"/>
    <col min="11017" max="11017" width="12.33203125" style="1" customWidth="1"/>
    <col min="11018" max="11268" width="11.5" style="1"/>
    <col min="11269" max="11269" width="47" style="1" customWidth="1"/>
    <col min="11270" max="11270" width="17" style="1" customWidth="1"/>
    <col min="11271" max="11271" width="0" style="1" hidden="1" customWidth="1"/>
    <col min="11272" max="11272" width="11.83203125" style="1" customWidth="1"/>
    <col min="11273" max="11273" width="12.33203125" style="1" customWidth="1"/>
    <col min="11274" max="11524" width="11.5" style="1"/>
    <col min="11525" max="11525" width="47" style="1" customWidth="1"/>
    <col min="11526" max="11526" width="17" style="1" customWidth="1"/>
    <col min="11527" max="11527" width="0" style="1" hidden="1" customWidth="1"/>
    <col min="11528" max="11528" width="11.83203125" style="1" customWidth="1"/>
    <col min="11529" max="11529" width="12.33203125" style="1" customWidth="1"/>
    <col min="11530" max="11780" width="11.5" style="1"/>
    <col min="11781" max="11781" width="47" style="1" customWidth="1"/>
    <col min="11782" max="11782" width="17" style="1" customWidth="1"/>
    <col min="11783" max="11783" width="0" style="1" hidden="1" customWidth="1"/>
    <col min="11784" max="11784" width="11.83203125" style="1" customWidth="1"/>
    <col min="11785" max="11785" width="12.33203125" style="1" customWidth="1"/>
    <col min="11786" max="12036" width="11.5" style="1"/>
    <col min="12037" max="12037" width="47" style="1" customWidth="1"/>
    <col min="12038" max="12038" width="17" style="1" customWidth="1"/>
    <col min="12039" max="12039" width="0" style="1" hidden="1" customWidth="1"/>
    <col min="12040" max="12040" width="11.83203125" style="1" customWidth="1"/>
    <col min="12041" max="12041" width="12.33203125" style="1" customWidth="1"/>
    <col min="12042" max="12292" width="11.5" style="1"/>
    <col min="12293" max="12293" width="47" style="1" customWidth="1"/>
    <col min="12294" max="12294" width="17" style="1" customWidth="1"/>
    <col min="12295" max="12295" width="0" style="1" hidden="1" customWidth="1"/>
    <col min="12296" max="12296" width="11.83203125" style="1" customWidth="1"/>
    <col min="12297" max="12297" width="12.33203125" style="1" customWidth="1"/>
    <col min="12298" max="12548" width="11.5" style="1"/>
    <col min="12549" max="12549" width="47" style="1" customWidth="1"/>
    <col min="12550" max="12550" width="17" style="1" customWidth="1"/>
    <col min="12551" max="12551" width="0" style="1" hidden="1" customWidth="1"/>
    <col min="12552" max="12552" width="11.83203125" style="1" customWidth="1"/>
    <col min="12553" max="12553" width="12.33203125" style="1" customWidth="1"/>
    <col min="12554" max="12804" width="11.5" style="1"/>
    <col min="12805" max="12805" width="47" style="1" customWidth="1"/>
    <col min="12806" max="12806" width="17" style="1" customWidth="1"/>
    <col min="12807" max="12807" width="0" style="1" hidden="1" customWidth="1"/>
    <col min="12808" max="12808" width="11.83203125" style="1" customWidth="1"/>
    <col min="12809" max="12809" width="12.33203125" style="1" customWidth="1"/>
    <col min="12810" max="13060" width="11.5" style="1"/>
    <col min="13061" max="13061" width="47" style="1" customWidth="1"/>
    <col min="13062" max="13062" width="17" style="1" customWidth="1"/>
    <col min="13063" max="13063" width="0" style="1" hidden="1" customWidth="1"/>
    <col min="13064" max="13064" width="11.83203125" style="1" customWidth="1"/>
    <col min="13065" max="13065" width="12.33203125" style="1" customWidth="1"/>
    <col min="13066" max="13316" width="11.5" style="1"/>
    <col min="13317" max="13317" width="47" style="1" customWidth="1"/>
    <col min="13318" max="13318" width="17" style="1" customWidth="1"/>
    <col min="13319" max="13319" width="0" style="1" hidden="1" customWidth="1"/>
    <col min="13320" max="13320" width="11.83203125" style="1" customWidth="1"/>
    <col min="13321" max="13321" width="12.33203125" style="1" customWidth="1"/>
    <col min="13322" max="13572" width="11.5" style="1"/>
    <col min="13573" max="13573" width="47" style="1" customWidth="1"/>
    <col min="13574" max="13574" width="17" style="1" customWidth="1"/>
    <col min="13575" max="13575" width="0" style="1" hidden="1" customWidth="1"/>
    <col min="13576" max="13576" width="11.83203125" style="1" customWidth="1"/>
    <col min="13577" max="13577" width="12.33203125" style="1" customWidth="1"/>
    <col min="13578" max="13828" width="11.5" style="1"/>
    <col min="13829" max="13829" width="47" style="1" customWidth="1"/>
    <col min="13830" max="13830" width="17" style="1" customWidth="1"/>
    <col min="13831" max="13831" width="0" style="1" hidden="1" customWidth="1"/>
    <col min="13832" max="13832" width="11.83203125" style="1" customWidth="1"/>
    <col min="13833" max="13833" width="12.33203125" style="1" customWidth="1"/>
    <col min="13834" max="14084" width="11.5" style="1"/>
    <col min="14085" max="14085" width="47" style="1" customWidth="1"/>
    <col min="14086" max="14086" width="17" style="1" customWidth="1"/>
    <col min="14087" max="14087" width="0" style="1" hidden="1" customWidth="1"/>
    <col min="14088" max="14088" width="11.83203125" style="1" customWidth="1"/>
    <col min="14089" max="14089" width="12.33203125" style="1" customWidth="1"/>
    <col min="14090" max="14340" width="11.5" style="1"/>
    <col min="14341" max="14341" width="47" style="1" customWidth="1"/>
    <col min="14342" max="14342" width="17" style="1" customWidth="1"/>
    <col min="14343" max="14343" width="0" style="1" hidden="1" customWidth="1"/>
    <col min="14344" max="14344" width="11.83203125" style="1" customWidth="1"/>
    <col min="14345" max="14345" width="12.33203125" style="1" customWidth="1"/>
    <col min="14346" max="14596" width="11.5" style="1"/>
    <col min="14597" max="14597" width="47" style="1" customWidth="1"/>
    <col min="14598" max="14598" width="17" style="1" customWidth="1"/>
    <col min="14599" max="14599" width="0" style="1" hidden="1" customWidth="1"/>
    <col min="14600" max="14600" width="11.83203125" style="1" customWidth="1"/>
    <col min="14601" max="14601" width="12.33203125" style="1" customWidth="1"/>
    <col min="14602" max="14852" width="11.5" style="1"/>
    <col min="14853" max="14853" width="47" style="1" customWidth="1"/>
    <col min="14854" max="14854" width="17" style="1" customWidth="1"/>
    <col min="14855" max="14855" width="0" style="1" hidden="1" customWidth="1"/>
    <col min="14856" max="14856" width="11.83203125" style="1" customWidth="1"/>
    <col min="14857" max="14857" width="12.33203125" style="1" customWidth="1"/>
    <col min="14858" max="15108" width="11.5" style="1"/>
    <col min="15109" max="15109" width="47" style="1" customWidth="1"/>
    <col min="15110" max="15110" width="17" style="1" customWidth="1"/>
    <col min="15111" max="15111" width="0" style="1" hidden="1" customWidth="1"/>
    <col min="15112" max="15112" width="11.83203125" style="1" customWidth="1"/>
    <col min="15113" max="15113" width="12.33203125" style="1" customWidth="1"/>
    <col min="15114" max="15364" width="11.5" style="1"/>
    <col min="15365" max="15365" width="47" style="1" customWidth="1"/>
    <col min="15366" max="15366" width="17" style="1" customWidth="1"/>
    <col min="15367" max="15367" width="0" style="1" hidden="1" customWidth="1"/>
    <col min="15368" max="15368" width="11.83203125" style="1" customWidth="1"/>
    <col min="15369" max="15369" width="12.33203125" style="1" customWidth="1"/>
    <col min="15370" max="15620" width="11.5" style="1"/>
    <col min="15621" max="15621" width="47" style="1" customWidth="1"/>
    <col min="15622" max="15622" width="17" style="1" customWidth="1"/>
    <col min="15623" max="15623" width="0" style="1" hidden="1" customWidth="1"/>
    <col min="15624" max="15624" width="11.83203125" style="1" customWidth="1"/>
    <col min="15625" max="15625" width="12.33203125" style="1" customWidth="1"/>
    <col min="15626" max="15876" width="11.5" style="1"/>
    <col min="15877" max="15877" width="47" style="1" customWidth="1"/>
    <col min="15878" max="15878" width="17" style="1" customWidth="1"/>
    <col min="15879" max="15879" width="0" style="1" hidden="1" customWidth="1"/>
    <col min="15880" max="15880" width="11.83203125" style="1" customWidth="1"/>
    <col min="15881" max="15881" width="12.33203125" style="1" customWidth="1"/>
    <col min="15882" max="16132" width="11.5" style="1"/>
    <col min="16133" max="16133" width="47" style="1" customWidth="1"/>
    <col min="16134" max="16134" width="17" style="1" customWidth="1"/>
    <col min="16135" max="16135" width="0" style="1" hidden="1" customWidth="1"/>
    <col min="16136" max="16136" width="11.83203125" style="1" customWidth="1"/>
    <col min="16137" max="16137" width="12.33203125" style="1" customWidth="1"/>
    <col min="16138" max="16384" width="11.5" style="1"/>
  </cols>
  <sheetData>
    <row r="1" spans="1:9" ht="40" x14ac:dyDescent="0.15">
      <c r="A1" s="17"/>
      <c r="B1" s="44" t="s">
        <v>1367</v>
      </c>
      <c r="C1" s="45" t="s">
        <v>139</v>
      </c>
      <c r="D1" s="44" t="s">
        <v>147</v>
      </c>
      <c r="E1" s="44" t="s">
        <v>53</v>
      </c>
      <c r="F1" s="46" t="s">
        <v>0</v>
      </c>
      <c r="G1" s="46" t="s">
        <v>1363</v>
      </c>
      <c r="H1" s="47" t="s">
        <v>1</v>
      </c>
      <c r="I1" s="3"/>
    </row>
    <row r="2" spans="1:9" ht="15" x14ac:dyDescent="0.2">
      <c r="A2" s="8">
        <v>1</v>
      </c>
      <c r="B2" s="9" t="s">
        <v>40</v>
      </c>
      <c r="C2" s="8" t="s">
        <v>142</v>
      </c>
      <c r="D2" s="8" t="s">
        <v>56</v>
      </c>
      <c r="E2" s="8" t="s">
        <v>54</v>
      </c>
      <c r="F2" s="11">
        <v>14000</v>
      </c>
      <c r="G2" s="10">
        <f t="shared" ref="G2:G33" si="0">(F2*0.19)</f>
        <v>2660</v>
      </c>
      <c r="H2" s="12">
        <f t="shared" ref="H2:H33" si="1">(F2+G2)</f>
        <v>16660</v>
      </c>
      <c r="I2" s="4"/>
    </row>
    <row r="3" spans="1:9" ht="15" x14ac:dyDescent="0.2">
      <c r="A3" s="8">
        <v>2</v>
      </c>
      <c r="B3" s="9" t="s">
        <v>45</v>
      </c>
      <c r="C3" s="8" t="s">
        <v>142</v>
      </c>
      <c r="D3" s="8" t="s">
        <v>57</v>
      </c>
      <c r="E3" s="8" t="s">
        <v>54</v>
      </c>
      <c r="F3" s="11">
        <v>3800</v>
      </c>
      <c r="G3" s="10">
        <f t="shared" si="0"/>
        <v>722</v>
      </c>
      <c r="H3" s="12">
        <f t="shared" si="1"/>
        <v>4522</v>
      </c>
      <c r="I3" s="4"/>
    </row>
    <row r="4" spans="1:9" ht="15" x14ac:dyDescent="0.2">
      <c r="A4" s="8">
        <v>3</v>
      </c>
      <c r="B4" s="9" t="s">
        <v>28</v>
      </c>
      <c r="C4" s="8" t="s">
        <v>142</v>
      </c>
      <c r="D4" s="8" t="s">
        <v>56</v>
      </c>
      <c r="E4" s="8" t="s">
        <v>54</v>
      </c>
      <c r="F4" s="11"/>
      <c r="G4" s="10">
        <f t="shared" si="0"/>
        <v>0</v>
      </c>
      <c r="H4" s="12">
        <f t="shared" si="1"/>
        <v>0</v>
      </c>
      <c r="I4" s="4"/>
    </row>
    <row r="5" spans="1:9" ht="15" x14ac:dyDescent="0.2">
      <c r="A5" s="8">
        <v>4</v>
      </c>
      <c r="B5" s="13" t="s">
        <v>120</v>
      </c>
      <c r="C5" s="14" t="s">
        <v>142</v>
      </c>
      <c r="D5" s="14" t="s">
        <v>145</v>
      </c>
      <c r="E5" s="8" t="s">
        <v>138</v>
      </c>
      <c r="F5" s="16">
        <v>7850</v>
      </c>
      <c r="G5" s="10">
        <f t="shared" si="0"/>
        <v>1491.5</v>
      </c>
      <c r="H5" s="12">
        <f t="shared" si="1"/>
        <v>9341.5</v>
      </c>
      <c r="I5" s="4"/>
    </row>
    <row r="6" spans="1:9" ht="15" x14ac:dyDescent="0.2">
      <c r="A6" s="8">
        <v>5</v>
      </c>
      <c r="B6" s="9" t="s">
        <v>23</v>
      </c>
      <c r="C6" s="8" t="s">
        <v>142</v>
      </c>
      <c r="D6" s="8" t="s">
        <v>55</v>
      </c>
      <c r="E6" s="8" t="s">
        <v>54</v>
      </c>
      <c r="F6" s="11">
        <v>16800</v>
      </c>
      <c r="G6" s="10">
        <f t="shared" si="0"/>
        <v>3192</v>
      </c>
      <c r="H6" s="12">
        <f t="shared" si="1"/>
        <v>19992</v>
      </c>
      <c r="I6" s="4"/>
    </row>
    <row r="7" spans="1:9" ht="15" x14ac:dyDescent="0.2">
      <c r="A7" s="8">
        <v>6</v>
      </c>
      <c r="B7" s="9" t="s">
        <v>31</v>
      </c>
      <c r="C7" s="8" t="s">
        <v>142</v>
      </c>
      <c r="D7" s="8" t="s">
        <v>56</v>
      </c>
      <c r="E7" s="8" t="s">
        <v>54</v>
      </c>
      <c r="F7" s="11">
        <v>14800</v>
      </c>
      <c r="G7" s="10">
        <f t="shared" si="0"/>
        <v>2812</v>
      </c>
      <c r="H7" s="12">
        <f t="shared" si="1"/>
        <v>17612</v>
      </c>
      <c r="I7" s="4"/>
    </row>
    <row r="8" spans="1:9" ht="15" x14ac:dyDescent="0.2">
      <c r="A8" s="8">
        <v>7</v>
      </c>
      <c r="B8" s="9" t="s">
        <v>32</v>
      </c>
      <c r="C8" s="8" t="s">
        <v>142</v>
      </c>
      <c r="D8" s="8" t="s">
        <v>56</v>
      </c>
      <c r="E8" s="8" t="s">
        <v>54</v>
      </c>
      <c r="F8" s="11">
        <v>15800</v>
      </c>
      <c r="G8" s="10">
        <f t="shared" si="0"/>
        <v>3002</v>
      </c>
      <c r="H8" s="12">
        <f t="shared" si="1"/>
        <v>18802</v>
      </c>
      <c r="I8" s="4"/>
    </row>
    <row r="9" spans="1:9" ht="15" x14ac:dyDescent="0.2">
      <c r="A9" s="8">
        <v>8</v>
      </c>
      <c r="B9" s="9" t="s">
        <v>33</v>
      </c>
      <c r="C9" s="8" t="s">
        <v>142</v>
      </c>
      <c r="D9" s="8" t="s">
        <v>56</v>
      </c>
      <c r="E9" s="8" t="s">
        <v>54</v>
      </c>
      <c r="F9" s="11">
        <v>14800</v>
      </c>
      <c r="G9" s="10">
        <f t="shared" si="0"/>
        <v>2812</v>
      </c>
      <c r="H9" s="12">
        <f t="shared" si="1"/>
        <v>17612</v>
      </c>
      <c r="I9" s="4"/>
    </row>
    <row r="10" spans="1:9" ht="15" x14ac:dyDescent="0.2">
      <c r="A10" s="8">
        <v>9</v>
      </c>
      <c r="B10" s="13" t="s">
        <v>25</v>
      </c>
      <c r="C10" s="8" t="s">
        <v>142</v>
      </c>
      <c r="D10" s="8" t="s">
        <v>56</v>
      </c>
      <c r="E10" s="8" t="s">
        <v>54</v>
      </c>
      <c r="F10" s="11">
        <v>15800</v>
      </c>
      <c r="G10" s="10">
        <f t="shared" si="0"/>
        <v>3002</v>
      </c>
      <c r="H10" s="12">
        <f t="shared" si="1"/>
        <v>18802</v>
      </c>
      <c r="I10" s="4"/>
    </row>
    <row r="11" spans="1:9" ht="15" x14ac:dyDescent="0.2">
      <c r="A11" s="8">
        <v>10</v>
      </c>
      <c r="B11" s="9" t="s">
        <v>43</v>
      </c>
      <c r="C11" s="8" t="s">
        <v>142</v>
      </c>
      <c r="D11" s="8" t="s">
        <v>56</v>
      </c>
      <c r="E11" s="8" t="s">
        <v>54</v>
      </c>
      <c r="F11" s="11">
        <v>14800</v>
      </c>
      <c r="G11" s="10">
        <f t="shared" si="0"/>
        <v>2812</v>
      </c>
      <c r="H11" s="12">
        <f t="shared" si="1"/>
        <v>17612</v>
      </c>
      <c r="I11" s="4"/>
    </row>
    <row r="12" spans="1:9" ht="15" x14ac:dyDescent="0.2">
      <c r="A12" s="8">
        <v>11</v>
      </c>
      <c r="B12" s="9" t="s">
        <v>38</v>
      </c>
      <c r="C12" s="8" t="s">
        <v>142</v>
      </c>
      <c r="D12" s="8" t="s">
        <v>56</v>
      </c>
      <c r="E12" s="8" t="s">
        <v>54</v>
      </c>
      <c r="F12" s="11">
        <v>24000</v>
      </c>
      <c r="G12" s="10">
        <f t="shared" si="0"/>
        <v>4560</v>
      </c>
      <c r="H12" s="12">
        <f t="shared" si="1"/>
        <v>28560</v>
      </c>
      <c r="I12" s="4"/>
    </row>
    <row r="13" spans="1:9" ht="15" x14ac:dyDescent="0.2">
      <c r="A13" s="8">
        <v>12</v>
      </c>
      <c r="B13" s="9" t="s">
        <v>35</v>
      </c>
      <c r="C13" s="8" t="s">
        <v>142</v>
      </c>
      <c r="D13" s="8" t="s">
        <v>56</v>
      </c>
      <c r="E13" s="8" t="s">
        <v>54</v>
      </c>
      <c r="F13" s="11">
        <v>48000</v>
      </c>
      <c r="G13" s="10">
        <f t="shared" si="0"/>
        <v>9120</v>
      </c>
      <c r="H13" s="12">
        <f t="shared" si="1"/>
        <v>57120</v>
      </c>
      <c r="I13" s="4"/>
    </row>
    <row r="14" spans="1:9" ht="15" x14ac:dyDescent="0.2">
      <c r="A14" s="8">
        <v>13</v>
      </c>
      <c r="B14" s="9" t="s">
        <v>49</v>
      </c>
      <c r="C14" s="8" t="s">
        <v>142</v>
      </c>
      <c r="D14" s="8" t="s">
        <v>57</v>
      </c>
      <c r="E14" s="8" t="s">
        <v>54</v>
      </c>
      <c r="F14" s="11"/>
      <c r="G14" s="10">
        <f t="shared" si="0"/>
        <v>0</v>
      </c>
      <c r="H14" s="12">
        <f t="shared" si="1"/>
        <v>0</v>
      </c>
      <c r="I14" s="4"/>
    </row>
    <row r="15" spans="1:9" ht="15" x14ac:dyDescent="0.2">
      <c r="A15" s="8">
        <v>14</v>
      </c>
      <c r="B15" s="13" t="s">
        <v>131</v>
      </c>
      <c r="C15" s="14" t="s">
        <v>142</v>
      </c>
      <c r="D15" s="14" t="s">
        <v>145</v>
      </c>
      <c r="E15" s="8" t="s">
        <v>138</v>
      </c>
      <c r="F15" s="16">
        <v>9675</v>
      </c>
      <c r="G15" s="10">
        <f t="shared" si="0"/>
        <v>1838.25</v>
      </c>
      <c r="H15" s="12">
        <f t="shared" si="1"/>
        <v>11513.25</v>
      </c>
      <c r="I15" s="4"/>
    </row>
    <row r="16" spans="1:9" ht="15" x14ac:dyDescent="0.2">
      <c r="A16" s="8">
        <v>15</v>
      </c>
      <c r="B16" s="9" t="s">
        <v>46</v>
      </c>
      <c r="C16" s="8" t="s">
        <v>142</v>
      </c>
      <c r="D16" s="8" t="s">
        <v>57</v>
      </c>
      <c r="E16" s="8" t="s">
        <v>54</v>
      </c>
      <c r="F16" s="11">
        <v>2000</v>
      </c>
      <c r="G16" s="10">
        <f t="shared" si="0"/>
        <v>380</v>
      </c>
      <c r="H16" s="12">
        <f t="shared" si="1"/>
        <v>2380</v>
      </c>
      <c r="I16" s="4"/>
    </row>
    <row r="17" spans="1:9" ht="15" x14ac:dyDescent="0.2">
      <c r="A17" s="8">
        <v>16</v>
      </c>
      <c r="B17" s="9" t="s">
        <v>27</v>
      </c>
      <c r="C17" s="8" t="s">
        <v>142</v>
      </c>
      <c r="D17" s="8" t="s">
        <v>56</v>
      </c>
      <c r="E17" s="8" t="s">
        <v>54</v>
      </c>
      <c r="F17" s="11">
        <v>3200</v>
      </c>
      <c r="G17" s="10">
        <f t="shared" si="0"/>
        <v>608</v>
      </c>
      <c r="H17" s="12">
        <f t="shared" si="1"/>
        <v>3808</v>
      </c>
      <c r="I17" s="4"/>
    </row>
    <row r="18" spans="1:9" ht="15" x14ac:dyDescent="0.2">
      <c r="A18" s="8">
        <v>17</v>
      </c>
      <c r="B18" s="13" t="s">
        <v>127</v>
      </c>
      <c r="C18" s="14" t="s">
        <v>142</v>
      </c>
      <c r="D18" s="14" t="s">
        <v>145</v>
      </c>
      <c r="E18" s="8" t="s">
        <v>138</v>
      </c>
      <c r="F18" s="16">
        <v>8950</v>
      </c>
      <c r="G18" s="10">
        <f t="shared" si="0"/>
        <v>1700.5</v>
      </c>
      <c r="H18" s="12">
        <f t="shared" si="1"/>
        <v>10650.5</v>
      </c>
      <c r="I18" s="4"/>
    </row>
    <row r="19" spans="1:9" ht="15" x14ac:dyDescent="0.2">
      <c r="A19" s="8">
        <v>18</v>
      </c>
      <c r="B19" s="9" t="s">
        <v>48</v>
      </c>
      <c r="C19" s="8" t="s">
        <v>142</v>
      </c>
      <c r="D19" s="8" t="s">
        <v>57</v>
      </c>
      <c r="E19" s="8" t="s">
        <v>54</v>
      </c>
      <c r="F19" s="11">
        <v>3800</v>
      </c>
      <c r="G19" s="10">
        <f t="shared" si="0"/>
        <v>722</v>
      </c>
      <c r="H19" s="12">
        <f t="shared" si="1"/>
        <v>4522</v>
      </c>
      <c r="I19" s="4"/>
    </row>
    <row r="20" spans="1:9" ht="15" x14ac:dyDescent="0.2">
      <c r="A20" s="8">
        <v>19</v>
      </c>
      <c r="B20" s="13" t="s">
        <v>136</v>
      </c>
      <c r="C20" s="14" t="s">
        <v>142</v>
      </c>
      <c r="D20" s="14" t="s">
        <v>146</v>
      </c>
      <c r="E20" s="8" t="s">
        <v>138</v>
      </c>
      <c r="F20" s="16">
        <v>15000</v>
      </c>
      <c r="G20" s="10">
        <f t="shared" si="0"/>
        <v>2850</v>
      </c>
      <c r="H20" s="12">
        <f t="shared" si="1"/>
        <v>17850</v>
      </c>
      <c r="I20" s="4"/>
    </row>
    <row r="21" spans="1:9" ht="15" x14ac:dyDescent="0.2">
      <c r="A21" s="8">
        <v>20</v>
      </c>
      <c r="B21" s="9" t="s">
        <v>6</v>
      </c>
      <c r="C21" s="8" t="s">
        <v>142</v>
      </c>
      <c r="D21" s="8" t="s">
        <v>55</v>
      </c>
      <c r="E21" s="8" t="s">
        <v>54</v>
      </c>
      <c r="F21" s="11">
        <v>11800</v>
      </c>
      <c r="G21" s="10">
        <f t="shared" si="0"/>
        <v>2242</v>
      </c>
      <c r="H21" s="12">
        <f t="shared" si="1"/>
        <v>14042</v>
      </c>
      <c r="I21" s="4"/>
    </row>
    <row r="22" spans="1:9" ht="15" x14ac:dyDescent="0.2">
      <c r="A22" s="8">
        <v>21</v>
      </c>
      <c r="B22" s="9" t="s">
        <v>7</v>
      </c>
      <c r="C22" s="8" t="s">
        <v>142</v>
      </c>
      <c r="D22" s="8" t="s">
        <v>55</v>
      </c>
      <c r="E22" s="8" t="s">
        <v>54</v>
      </c>
      <c r="F22" s="11">
        <v>23800</v>
      </c>
      <c r="G22" s="10">
        <f t="shared" si="0"/>
        <v>4522</v>
      </c>
      <c r="H22" s="12">
        <f t="shared" si="1"/>
        <v>28322</v>
      </c>
      <c r="I22" s="4"/>
    </row>
    <row r="23" spans="1:9" ht="15" x14ac:dyDescent="0.2">
      <c r="A23" s="8">
        <v>22</v>
      </c>
      <c r="B23" s="9" t="s">
        <v>8</v>
      </c>
      <c r="C23" s="8" t="s">
        <v>142</v>
      </c>
      <c r="D23" s="8" t="s">
        <v>55</v>
      </c>
      <c r="E23" s="8" t="s">
        <v>54</v>
      </c>
      <c r="F23" s="11"/>
      <c r="G23" s="10">
        <f t="shared" si="0"/>
        <v>0</v>
      </c>
      <c r="H23" s="12">
        <f t="shared" si="1"/>
        <v>0</v>
      </c>
      <c r="I23" s="4"/>
    </row>
    <row r="24" spans="1:9" ht="15" x14ac:dyDescent="0.2">
      <c r="A24" s="8">
        <v>23</v>
      </c>
      <c r="B24" s="9" t="s">
        <v>9</v>
      </c>
      <c r="C24" s="8" t="s">
        <v>142</v>
      </c>
      <c r="D24" s="8" t="s">
        <v>55</v>
      </c>
      <c r="E24" s="8" t="s">
        <v>54</v>
      </c>
      <c r="F24" s="11">
        <v>11800</v>
      </c>
      <c r="G24" s="10">
        <f t="shared" si="0"/>
        <v>2242</v>
      </c>
      <c r="H24" s="12">
        <f t="shared" si="1"/>
        <v>14042</v>
      </c>
      <c r="I24" s="4"/>
    </row>
    <row r="25" spans="1:9" ht="15" x14ac:dyDescent="0.2">
      <c r="A25" s="8">
        <v>24</v>
      </c>
      <c r="B25" s="9" t="s">
        <v>10</v>
      </c>
      <c r="C25" s="8" t="s">
        <v>142</v>
      </c>
      <c r="D25" s="8" t="s">
        <v>55</v>
      </c>
      <c r="E25" s="8" t="s">
        <v>54</v>
      </c>
      <c r="F25" s="11">
        <v>23800</v>
      </c>
      <c r="G25" s="10">
        <f t="shared" si="0"/>
        <v>4522</v>
      </c>
      <c r="H25" s="12">
        <f t="shared" si="1"/>
        <v>28322</v>
      </c>
      <c r="I25" s="4"/>
    </row>
    <row r="26" spans="1:9" ht="15" x14ac:dyDescent="0.2">
      <c r="A26" s="8">
        <v>25</v>
      </c>
      <c r="B26" s="9" t="s">
        <v>11</v>
      </c>
      <c r="C26" s="8" t="s">
        <v>142</v>
      </c>
      <c r="D26" s="8" t="s">
        <v>55</v>
      </c>
      <c r="E26" s="8" t="s">
        <v>54</v>
      </c>
      <c r="F26" s="11">
        <v>18800</v>
      </c>
      <c r="G26" s="10">
        <f t="shared" si="0"/>
        <v>3572</v>
      </c>
      <c r="H26" s="12">
        <f t="shared" si="1"/>
        <v>22372</v>
      </c>
      <c r="I26" s="4"/>
    </row>
    <row r="27" spans="1:9" ht="15" x14ac:dyDescent="0.2">
      <c r="A27" s="8">
        <v>26</v>
      </c>
      <c r="B27" s="13" t="s">
        <v>135</v>
      </c>
      <c r="C27" s="14" t="s">
        <v>142</v>
      </c>
      <c r="D27" s="14" t="s">
        <v>146</v>
      </c>
      <c r="E27" s="8" t="s">
        <v>138</v>
      </c>
      <c r="F27" s="16">
        <v>41500</v>
      </c>
      <c r="G27" s="10">
        <f t="shared" si="0"/>
        <v>7885</v>
      </c>
      <c r="H27" s="12">
        <f t="shared" si="1"/>
        <v>49385</v>
      </c>
      <c r="I27" s="4"/>
    </row>
    <row r="28" spans="1:9" ht="15" x14ac:dyDescent="0.2">
      <c r="A28" s="8">
        <v>27</v>
      </c>
      <c r="B28" s="9" t="s">
        <v>12</v>
      </c>
      <c r="C28" s="8" t="s">
        <v>142</v>
      </c>
      <c r="D28" s="8" t="s">
        <v>55</v>
      </c>
      <c r="E28" s="8" t="s">
        <v>54</v>
      </c>
      <c r="F28" s="11">
        <v>11800</v>
      </c>
      <c r="G28" s="10">
        <f t="shared" si="0"/>
        <v>2242</v>
      </c>
      <c r="H28" s="12">
        <f t="shared" si="1"/>
        <v>14042</v>
      </c>
      <c r="I28" s="4"/>
    </row>
    <row r="29" spans="1:9" ht="15" x14ac:dyDescent="0.2">
      <c r="A29" s="8">
        <v>28</v>
      </c>
      <c r="B29" s="9" t="s">
        <v>13</v>
      </c>
      <c r="C29" s="8" t="s">
        <v>142</v>
      </c>
      <c r="D29" s="8" t="s">
        <v>55</v>
      </c>
      <c r="E29" s="8" t="s">
        <v>54</v>
      </c>
      <c r="F29" s="11"/>
      <c r="G29" s="10">
        <f t="shared" si="0"/>
        <v>0</v>
      </c>
      <c r="H29" s="12">
        <f t="shared" si="1"/>
        <v>0</v>
      </c>
      <c r="I29" s="4"/>
    </row>
    <row r="30" spans="1:9" ht="15" x14ac:dyDescent="0.2">
      <c r="A30" s="8">
        <v>29</v>
      </c>
      <c r="B30" s="13" t="s">
        <v>58</v>
      </c>
      <c r="C30" s="14" t="s">
        <v>140</v>
      </c>
      <c r="D30" s="14" t="s">
        <v>144</v>
      </c>
      <c r="E30" s="8" t="s">
        <v>138</v>
      </c>
      <c r="F30" s="16">
        <v>4850</v>
      </c>
      <c r="G30" s="10">
        <f t="shared" si="0"/>
        <v>921.5</v>
      </c>
      <c r="H30" s="12">
        <f t="shared" si="1"/>
        <v>5771.5</v>
      </c>
      <c r="I30" s="4"/>
    </row>
    <row r="31" spans="1:9" ht="15" x14ac:dyDescent="0.2">
      <c r="A31" s="8">
        <v>30</v>
      </c>
      <c r="B31" s="13" t="s">
        <v>59</v>
      </c>
      <c r="C31" s="14" t="s">
        <v>140</v>
      </c>
      <c r="D31" s="14" t="s">
        <v>144</v>
      </c>
      <c r="E31" s="8" t="s">
        <v>138</v>
      </c>
      <c r="F31" s="16">
        <v>4500</v>
      </c>
      <c r="G31" s="10">
        <f t="shared" si="0"/>
        <v>855</v>
      </c>
      <c r="H31" s="12">
        <f t="shared" si="1"/>
        <v>5355</v>
      </c>
      <c r="I31" s="4"/>
    </row>
    <row r="32" spans="1:9" ht="15" x14ac:dyDescent="0.2">
      <c r="A32" s="8">
        <v>31</v>
      </c>
      <c r="B32" s="13" t="s">
        <v>60</v>
      </c>
      <c r="C32" s="14" t="s">
        <v>141</v>
      </c>
      <c r="D32" s="14" t="s">
        <v>144</v>
      </c>
      <c r="E32" s="8" t="s">
        <v>138</v>
      </c>
      <c r="F32" s="16">
        <v>4350</v>
      </c>
      <c r="G32" s="10">
        <f t="shared" si="0"/>
        <v>826.5</v>
      </c>
      <c r="H32" s="12">
        <f t="shared" si="1"/>
        <v>5176.5</v>
      </c>
      <c r="I32" s="4"/>
    </row>
    <row r="33" spans="1:9" ht="15" x14ac:dyDescent="0.2">
      <c r="A33" s="8">
        <v>32</v>
      </c>
      <c r="B33" s="13" t="s">
        <v>61</v>
      </c>
      <c r="C33" s="14" t="s">
        <v>140</v>
      </c>
      <c r="D33" s="14" t="s">
        <v>144</v>
      </c>
      <c r="E33" s="8" t="s">
        <v>138</v>
      </c>
      <c r="F33" s="16">
        <v>1500</v>
      </c>
      <c r="G33" s="10">
        <f t="shared" si="0"/>
        <v>285</v>
      </c>
      <c r="H33" s="12">
        <f t="shared" si="1"/>
        <v>1785</v>
      </c>
      <c r="I33" s="4"/>
    </row>
    <row r="34" spans="1:9" ht="15" x14ac:dyDescent="0.2">
      <c r="A34" s="8">
        <v>33</v>
      </c>
      <c r="B34" s="13" t="s">
        <v>62</v>
      </c>
      <c r="C34" s="14" t="s">
        <v>141</v>
      </c>
      <c r="D34" s="14" t="s">
        <v>144</v>
      </c>
      <c r="E34" s="8" t="s">
        <v>138</v>
      </c>
      <c r="F34" s="16">
        <v>4850</v>
      </c>
      <c r="G34" s="10">
        <f t="shared" ref="G34:G65" si="2">(F34*0.19)</f>
        <v>921.5</v>
      </c>
      <c r="H34" s="12">
        <f t="shared" ref="H34:H65" si="3">(F34+G34)</f>
        <v>5771.5</v>
      </c>
      <c r="I34" s="4"/>
    </row>
    <row r="35" spans="1:9" ht="15" x14ac:dyDescent="0.2">
      <c r="A35" s="8">
        <v>34</v>
      </c>
      <c r="B35" s="13" t="s">
        <v>63</v>
      </c>
      <c r="C35" s="14" t="s">
        <v>140</v>
      </c>
      <c r="D35" s="14" t="s">
        <v>144</v>
      </c>
      <c r="E35" s="8" t="s">
        <v>138</v>
      </c>
      <c r="F35" s="16">
        <v>1600</v>
      </c>
      <c r="G35" s="10">
        <f t="shared" si="2"/>
        <v>304</v>
      </c>
      <c r="H35" s="12">
        <f t="shared" si="3"/>
        <v>1904</v>
      </c>
      <c r="I35" s="4"/>
    </row>
    <row r="36" spans="1:9" ht="15" x14ac:dyDescent="0.2">
      <c r="A36" s="8">
        <v>35</v>
      </c>
      <c r="B36" s="13" t="s">
        <v>64</v>
      </c>
      <c r="C36" s="14" t="s">
        <v>140</v>
      </c>
      <c r="D36" s="14" t="s">
        <v>144</v>
      </c>
      <c r="E36" s="8" t="s">
        <v>138</v>
      </c>
      <c r="F36" s="16">
        <v>2150</v>
      </c>
      <c r="G36" s="10">
        <f t="shared" si="2"/>
        <v>408.5</v>
      </c>
      <c r="H36" s="12">
        <f t="shared" si="3"/>
        <v>2558.5</v>
      </c>
      <c r="I36" s="4"/>
    </row>
    <row r="37" spans="1:9" ht="15" x14ac:dyDescent="0.2">
      <c r="A37" s="8">
        <v>36</v>
      </c>
      <c r="B37" s="13" t="s">
        <v>65</v>
      </c>
      <c r="C37" s="14" t="s">
        <v>141</v>
      </c>
      <c r="D37" s="14" t="s">
        <v>144</v>
      </c>
      <c r="E37" s="8" t="s">
        <v>138</v>
      </c>
      <c r="F37" s="16">
        <v>4250</v>
      </c>
      <c r="G37" s="10">
        <f t="shared" si="2"/>
        <v>807.5</v>
      </c>
      <c r="H37" s="12">
        <f t="shared" si="3"/>
        <v>5057.5</v>
      </c>
      <c r="I37" s="4"/>
    </row>
    <row r="38" spans="1:9" ht="15" x14ac:dyDescent="0.2">
      <c r="A38" s="8">
        <v>37</v>
      </c>
      <c r="B38" s="9" t="s">
        <v>50</v>
      </c>
      <c r="C38" s="8" t="s">
        <v>142</v>
      </c>
      <c r="D38" s="8" t="s">
        <v>57</v>
      </c>
      <c r="E38" s="8" t="s">
        <v>54</v>
      </c>
      <c r="F38" s="11">
        <v>1800</v>
      </c>
      <c r="G38" s="10">
        <f t="shared" si="2"/>
        <v>342</v>
      </c>
      <c r="H38" s="12">
        <f t="shared" si="3"/>
        <v>2142</v>
      </c>
      <c r="I38" s="4"/>
    </row>
    <row r="39" spans="1:9" ht="15" x14ac:dyDescent="0.2">
      <c r="A39" s="8">
        <v>38</v>
      </c>
      <c r="B39" s="9" t="s">
        <v>42</v>
      </c>
      <c r="C39" s="8" t="s">
        <v>142</v>
      </c>
      <c r="D39" s="8" t="s">
        <v>56</v>
      </c>
      <c r="E39" s="8" t="s">
        <v>54</v>
      </c>
      <c r="F39" s="11">
        <v>38000</v>
      </c>
      <c r="G39" s="10">
        <f t="shared" si="2"/>
        <v>7220</v>
      </c>
      <c r="H39" s="12">
        <f t="shared" si="3"/>
        <v>45220</v>
      </c>
      <c r="I39" s="4"/>
    </row>
    <row r="40" spans="1:9" ht="15" x14ac:dyDescent="0.2">
      <c r="A40" s="8">
        <v>39</v>
      </c>
      <c r="B40" s="9" t="s">
        <v>2</v>
      </c>
      <c r="C40" s="8" t="s">
        <v>142</v>
      </c>
      <c r="D40" s="8" t="s">
        <v>55</v>
      </c>
      <c r="E40" s="8" t="s">
        <v>54</v>
      </c>
      <c r="F40" s="10">
        <v>5400</v>
      </c>
      <c r="G40" s="10">
        <f t="shared" si="2"/>
        <v>1026</v>
      </c>
      <c r="H40" s="12">
        <f t="shared" si="3"/>
        <v>6426</v>
      </c>
      <c r="I40" s="2"/>
    </row>
    <row r="41" spans="1:9" ht="15" x14ac:dyDescent="0.2">
      <c r="A41" s="8">
        <v>40</v>
      </c>
      <c r="B41" s="9" t="s">
        <v>5</v>
      </c>
      <c r="C41" s="8" t="s">
        <v>142</v>
      </c>
      <c r="D41" s="8" t="s">
        <v>55</v>
      </c>
      <c r="E41" s="8" t="s">
        <v>54</v>
      </c>
      <c r="F41" s="11">
        <v>0</v>
      </c>
      <c r="G41" s="10">
        <f t="shared" si="2"/>
        <v>0</v>
      </c>
      <c r="H41" s="12">
        <f t="shared" si="3"/>
        <v>0</v>
      </c>
      <c r="I41" s="2"/>
    </row>
    <row r="42" spans="1:9" ht="15" x14ac:dyDescent="0.2">
      <c r="A42" s="8">
        <v>41</v>
      </c>
      <c r="B42" s="13" t="s">
        <v>66</v>
      </c>
      <c r="C42" s="14" t="s">
        <v>142</v>
      </c>
      <c r="D42" s="14" t="s">
        <v>144</v>
      </c>
      <c r="E42" s="8" t="s">
        <v>138</v>
      </c>
      <c r="F42" s="16">
        <v>4250</v>
      </c>
      <c r="G42" s="10">
        <f t="shared" si="2"/>
        <v>807.5</v>
      </c>
      <c r="H42" s="12">
        <f t="shared" si="3"/>
        <v>5057.5</v>
      </c>
      <c r="I42" s="2"/>
    </row>
    <row r="43" spans="1:9" ht="15" x14ac:dyDescent="0.2">
      <c r="A43" s="8">
        <v>42</v>
      </c>
      <c r="B43" s="13" t="s">
        <v>67</v>
      </c>
      <c r="C43" s="14" t="s">
        <v>140</v>
      </c>
      <c r="D43" s="14" t="s">
        <v>144</v>
      </c>
      <c r="E43" s="8" t="s">
        <v>138</v>
      </c>
      <c r="F43" s="16">
        <v>240</v>
      </c>
      <c r="G43" s="10">
        <f t="shared" si="2"/>
        <v>45.6</v>
      </c>
      <c r="H43" s="12">
        <f t="shared" si="3"/>
        <v>285.60000000000002</v>
      </c>
      <c r="I43" s="2"/>
    </row>
    <row r="44" spans="1:9" ht="15" x14ac:dyDescent="0.2">
      <c r="A44" s="8">
        <v>43</v>
      </c>
      <c r="B44" s="13" t="s">
        <v>68</v>
      </c>
      <c r="C44" s="14" t="s">
        <v>140</v>
      </c>
      <c r="D44" s="14" t="s">
        <v>144</v>
      </c>
      <c r="E44" s="8" t="s">
        <v>138</v>
      </c>
      <c r="F44" s="16">
        <v>480</v>
      </c>
      <c r="G44" s="10">
        <f t="shared" si="2"/>
        <v>91.2</v>
      </c>
      <c r="H44" s="12">
        <f t="shared" si="3"/>
        <v>571.20000000000005</v>
      </c>
      <c r="I44" s="2"/>
    </row>
    <row r="45" spans="1:9" ht="15" x14ac:dyDescent="0.2">
      <c r="A45" s="8">
        <v>44</v>
      </c>
      <c r="B45" s="13" t="s">
        <v>133</v>
      </c>
      <c r="C45" s="14" t="s">
        <v>142</v>
      </c>
      <c r="D45" s="14" t="s">
        <v>145</v>
      </c>
      <c r="E45" s="8" t="s">
        <v>138</v>
      </c>
      <c r="F45" s="16">
        <v>9000</v>
      </c>
      <c r="G45" s="10">
        <f t="shared" si="2"/>
        <v>1710</v>
      </c>
      <c r="H45" s="12">
        <f t="shared" si="3"/>
        <v>10710</v>
      </c>
      <c r="I45" s="2"/>
    </row>
    <row r="46" spans="1:9" ht="15" x14ac:dyDescent="0.2">
      <c r="A46" s="8">
        <v>45</v>
      </c>
      <c r="B46" s="13" t="s">
        <v>125</v>
      </c>
      <c r="C46" s="14" t="s">
        <v>142</v>
      </c>
      <c r="D46" s="14" t="s">
        <v>145</v>
      </c>
      <c r="E46" s="8" t="s">
        <v>138</v>
      </c>
      <c r="F46" s="16">
        <v>12500</v>
      </c>
      <c r="G46" s="10">
        <f t="shared" si="2"/>
        <v>2375</v>
      </c>
      <c r="H46" s="12">
        <f t="shared" si="3"/>
        <v>14875</v>
      </c>
      <c r="I46" s="2"/>
    </row>
    <row r="47" spans="1:9" ht="15" x14ac:dyDescent="0.2">
      <c r="A47" s="8">
        <v>46</v>
      </c>
      <c r="B47" s="13" t="s">
        <v>118</v>
      </c>
      <c r="C47" s="14" t="s">
        <v>142</v>
      </c>
      <c r="D47" s="14" t="s">
        <v>145</v>
      </c>
      <c r="E47" s="8" t="s">
        <v>138</v>
      </c>
      <c r="F47" s="16">
        <v>9000</v>
      </c>
      <c r="G47" s="10">
        <f t="shared" si="2"/>
        <v>1710</v>
      </c>
      <c r="H47" s="12">
        <f t="shared" si="3"/>
        <v>10710</v>
      </c>
      <c r="I47" s="2"/>
    </row>
    <row r="48" spans="1:9" ht="15" x14ac:dyDescent="0.2">
      <c r="A48" s="8">
        <v>47</v>
      </c>
      <c r="B48" s="13" t="s">
        <v>132</v>
      </c>
      <c r="C48" s="14" t="s">
        <v>142</v>
      </c>
      <c r="D48" s="14" t="s">
        <v>145</v>
      </c>
      <c r="E48" s="8" t="s">
        <v>138</v>
      </c>
      <c r="F48" s="16">
        <v>8200</v>
      </c>
      <c r="G48" s="10">
        <f t="shared" si="2"/>
        <v>1558</v>
      </c>
      <c r="H48" s="12">
        <f t="shared" si="3"/>
        <v>9758</v>
      </c>
      <c r="I48" s="2"/>
    </row>
    <row r="49" spans="1:9" ht="15" x14ac:dyDescent="0.2">
      <c r="A49" s="8">
        <v>48</v>
      </c>
      <c r="B49" s="13" t="s">
        <v>119</v>
      </c>
      <c r="C49" s="14" t="s">
        <v>142</v>
      </c>
      <c r="D49" s="14" t="s">
        <v>145</v>
      </c>
      <c r="E49" s="8" t="s">
        <v>138</v>
      </c>
      <c r="F49" s="16">
        <v>8200</v>
      </c>
      <c r="G49" s="10">
        <f t="shared" si="2"/>
        <v>1558</v>
      </c>
      <c r="H49" s="12">
        <f t="shared" si="3"/>
        <v>9758</v>
      </c>
      <c r="I49" s="2"/>
    </row>
    <row r="50" spans="1:9" ht="15" x14ac:dyDescent="0.2">
      <c r="A50" s="8">
        <v>49</v>
      </c>
      <c r="B50" s="13" t="s">
        <v>122</v>
      </c>
      <c r="C50" s="14" t="s">
        <v>142</v>
      </c>
      <c r="D50" s="14" t="s">
        <v>145</v>
      </c>
      <c r="E50" s="8" t="s">
        <v>138</v>
      </c>
      <c r="F50" s="16">
        <v>37500</v>
      </c>
      <c r="G50" s="10">
        <f t="shared" si="2"/>
        <v>7125</v>
      </c>
      <c r="H50" s="12">
        <f t="shared" si="3"/>
        <v>44625</v>
      </c>
      <c r="I50" s="2"/>
    </row>
    <row r="51" spans="1:9" ht="15" x14ac:dyDescent="0.2">
      <c r="A51" s="8">
        <v>50</v>
      </c>
      <c r="B51" s="9" t="s">
        <v>30</v>
      </c>
      <c r="C51" s="8" t="s">
        <v>142</v>
      </c>
      <c r="D51" s="8" t="s">
        <v>56</v>
      </c>
      <c r="E51" s="8" t="s">
        <v>54</v>
      </c>
      <c r="F51" s="11">
        <v>4800</v>
      </c>
      <c r="G51" s="10">
        <f t="shared" si="2"/>
        <v>912</v>
      </c>
      <c r="H51" s="12">
        <f t="shared" si="3"/>
        <v>5712</v>
      </c>
      <c r="I51" s="2"/>
    </row>
    <row r="52" spans="1:9" ht="15" x14ac:dyDescent="0.2">
      <c r="A52" s="8">
        <v>51</v>
      </c>
      <c r="B52" s="13" t="s">
        <v>69</v>
      </c>
      <c r="C52" s="14" t="s">
        <v>140</v>
      </c>
      <c r="D52" s="14" t="s">
        <v>144</v>
      </c>
      <c r="E52" s="8" t="s">
        <v>138</v>
      </c>
      <c r="F52" s="16">
        <v>2450</v>
      </c>
      <c r="G52" s="10">
        <f t="shared" si="2"/>
        <v>465.5</v>
      </c>
      <c r="H52" s="12">
        <f t="shared" si="3"/>
        <v>2915.5</v>
      </c>
      <c r="I52" s="2"/>
    </row>
    <row r="53" spans="1:9" ht="16" x14ac:dyDescent="0.2">
      <c r="A53" s="8">
        <v>52</v>
      </c>
      <c r="B53" s="13" t="s">
        <v>70</v>
      </c>
      <c r="C53" s="14" t="s">
        <v>141</v>
      </c>
      <c r="D53" s="14" t="s">
        <v>144</v>
      </c>
      <c r="E53" s="8" t="s">
        <v>138</v>
      </c>
      <c r="F53" s="16">
        <v>1250</v>
      </c>
      <c r="G53" s="10">
        <f t="shared" si="2"/>
        <v>237.5</v>
      </c>
      <c r="H53" s="12">
        <f t="shared" si="3"/>
        <v>1487.5</v>
      </c>
      <c r="I53" s="5"/>
    </row>
    <row r="54" spans="1:9" ht="16" x14ac:dyDescent="0.2">
      <c r="A54" s="8">
        <v>53</v>
      </c>
      <c r="B54" s="13" t="s">
        <v>71</v>
      </c>
      <c r="C54" s="14" t="s">
        <v>141</v>
      </c>
      <c r="D54" s="14" t="s">
        <v>144</v>
      </c>
      <c r="E54" s="8" t="s">
        <v>138</v>
      </c>
      <c r="F54" s="16">
        <v>1100</v>
      </c>
      <c r="G54" s="10">
        <f t="shared" si="2"/>
        <v>209</v>
      </c>
      <c r="H54" s="12">
        <f t="shared" si="3"/>
        <v>1309</v>
      </c>
      <c r="I54" s="5"/>
    </row>
    <row r="55" spans="1:9" ht="16" x14ac:dyDescent="0.2">
      <c r="A55" s="8">
        <v>54</v>
      </c>
      <c r="B55" s="13" t="s">
        <v>72</v>
      </c>
      <c r="C55" s="14" t="s">
        <v>140</v>
      </c>
      <c r="D55" s="14" t="s">
        <v>144</v>
      </c>
      <c r="E55" s="8" t="s">
        <v>138</v>
      </c>
      <c r="F55" s="16">
        <v>2650</v>
      </c>
      <c r="G55" s="10">
        <f t="shared" si="2"/>
        <v>503.5</v>
      </c>
      <c r="H55" s="12">
        <f t="shared" si="3"/>
        <v>3153.5</v>
      </c>
      <c r="I55" s="5"/>
    </row>
    <row r="56" spans="1:9" ht="16" x14ac:dyDescent="0.2">
      <c r="A56" s="8">
        <v>55</v>
      </c>
      <c r="B56" s="13" t="s">
        <v>73</v>
      </c>
      <c r="C56" s="14" t="s">
        <v>142</v>
      </c>
      <c r="D56" s="14" t="s">
        <v>144</v>
      </c>
      <c r="E56" s="8" t="s">
        <v>138</v>
      </c>
      <c r="F56" s="16">
        <v>9250</v>
      </c>
      <c r="G56" s="10">
        <f t="shared" si="2"/>
        <v>1757.5</v>
      </c>
      <c r="H56" s="12">
        <f t="shared" si="3"/>
        <v>11007.5</v>
      </c>
      <c r="I56" s="5"/>
    </row>
    <row r="57" spans="1:9" ht="15" x14ac:dyDescent="0.2">
      <c r="A57" s="8">
        <v>56</v>
      </c>
      <c r="B57" s="13" t="s">
        <v>74</v>
      </c>
      <c r="C57" s="14" t="s">
        <v>141</v>
      </c>
      <c r="D57" s="14" t="s">
        <v>144</v>
      </c>
      <c r="E57" s="8" t="s">
        <v>138</v>
      </c>
      <c r="F57" s="16">
        <v>1250</v>
      </c>
      <c r="G57" s="10">
        <f t="shared" si="2"/>
        <v>237.5</v>
      </c>
      <c r="H57" s="12">
        <f t="shared" si="3"/>
        <v>1487.5</v>
      </c>
      <c r="I57" s="2"/>
    </row>
    <row r="58" spans="1:9" ht="15" x14ac:dyDescent="0.2">
      <c r="A58" s="8">
        <v>57</v>
      </c>
      <c r="B58" s="13" t="s">
        <v>75</v>
      </c>
      <c r="C58" s="14" t="s">
        <v>141</v>
      </c>
      <c r="D58" s="14" t="s">
        <v>144</v>
      </c>
      <c r="E58" s="8" t="s">
        <v>138</v>
      </c>
      <c r="F58" s="16">
        <v>3000</v>
      </c>
      <c r="G58" s="10">
        <f t="shared" si="2"/>
        <v>570</v>
      </c>
      <c r="H58" s="12">
        <f t="shared" si="3"/>
        <v>3570</v>
      </c>
      <c r="I58" s="2"/>
    </row>
    <row r="59" spans="1:9" ht="15" x14ac:dyDescent="0.2">
      <c r="A59" s="8">
        <v>58</v>
      </c>
      <c r="B59" s="9" t="s">
        <v>19</v>
      </c>
      <c r="C59" s="8" t="s">
        <v>142</v>
      </c>
      <c r="D59" s="8" t="s">
        <v>55</v>
      </c>
      <c r="E59" s="8" t="s">
        <v>54</v>
      </c>
      <c r="F59" s="11"/>
      <c r="G59" s="10">
        <f t="shared" si="2"/>
        <v>0</v>
      </c>
      <c r="H59" s="12">
        <f t="shared" si="3"/>
        <v>0</v>
      </c>
    </row>
    <row r="60" spans="1:9" ht="15" x14ac:dyDescent="0.2">
      <c r="A60" s="8">
        <v>59</v>
      </c>
      <c r="B60" s="9" t="s">
        <v>20</v>
      </c>
      <c r="C60" s="8" t="s">
        <v>142</v>
      </c>
      <c r="D60" s="8" t="s">
        <v>55</v>
      </c>
      <c r="E60" s="8" t="s">
        <v>54</v>
      </c>
      <c r="F60" s="11"/>
      <c r="G60" s="10">
        <f t="shared" si="2"/>
        <v>0</v>
      </c>
      <c r="H60" s="12">
        <f t="shared" si="3"/>
        <v>0</v>
      </c>
    </row>
    <row r="61" spans="1:9" ht="15" x14ac:dyDescent="0.2">
      <c r="A61" s="8">
        <v>60</v>
      </c>
      <c r="B61" s="9" t="s">
        <v>51</v>
      </c>
      <c r="C61" s="8" t="s">
        <v>142</v>
      </c>
      <c r="D61" s="8" t="s">
        <v>57</v>
      </c>
      <c r="E61" s="8" t="s">
        <v>54</v>
      </c>
      <c r="F61" s="11">
        <v>3200</v>
      </c>
      <c r="G61" s="10">
        <f t="shared" si="2"/>
        <v>608</v>
      </c>
      <c r="H61" s="12">
        <f t="shared" si="3"/>
        <v>3808</v>
      </c>
    </row>
    <row r="62" spans="1:9" ht="15" x14ac:dyDescent="0.2">
      <c r="A62" s="8">
        <v>61</v>
      </c>
      <c r="B62" s="13" t="s">
        <v>128</v>
      </c>
      <c r="C62" s="14" t="s">
        <v>142</v>
      </c>
      <c r="D62" s="14" t="s">
        <v>145</v>
      </c>
      <c r="E62" s="8" t="s">
        <v>138</v>
      </c>
      <c r="F62" s="16">
        <v>8950</v>
      </c>
      <c r="G62" s="10">
        <f t="shared" si="2"/>
        <v>1700.5</v>
      </c>
      <c r="H62" s="12">
        <f t="shared" si="3"/>
        <v>10650.5</v>
      </c>
    </row>
    <row r="63" spans="1:9" ht="15" x14ac:dyDescent="0.2">
      <c r="A63" s="8">
        <v>62</v>
      </c>
      <c r="B63" s="9" t="s">
        <v>47</v>
      </c>
      <c r="C63" s="8" t="s">
        <v>142</v>
      </c>
      <c r="D63" s="8" t="s">
        <v>57</v>
      </c>
      <c r="E63" s="8" t="s">
        <v>54</v>
      </c>
      <c r="F63" s="11">
        <v>9800</v>
      </c>
      <c r="G63" s="10">
        <f t="shared" si="2"/>
        <v>1862</v>
      </c>
      <c r="H63" s="12">
        <f t="shared" si="3"/>
        <v>11662</v>
      </c>
    </row>
    <row r="64" spans="1:9" ht="15" x14ac:dyDescent="0.2">
      <c r="A64" s="8">
        <v>63</v>
      </c>
      <c r="B64" s="9" t="s">
        <v>26</v>
      </c>
      <c r="C64" s="8" t="s">
        <v>142</v>
      </c>
      <c r="D64" s="8" t="s">
        <v>56</v>
      </c>
      <c r="E64" s="8" t="s">
        <v>54</v>
      </c>
      <c r="F64" s="11"/>
      <c r="G64" s="10">
        <f t="shared" si="2"/>
        <v>0</v>
      </c>
      <c r="H64" s="12">
        <f t="shared" si="3"/>
        <v>0</v>
      </c>
    </row>
    <row r="65" spans="1:8" ht="15" x14ac:dyDescent="0.2">
      <c r="A65" s="8">
        <v>64</v>
      </c>
      <c r="B65" s="13" t="s">
        <v>76</v>
      </c>
      <c r="C65" s="14" t="s">
        <v>142</v>
      </c>
      <c r="D65" s="14" t="s">
        <v>144</v>
      </c>
      <c r="E65" s="8" t="s">
        <v>138</v>
      </c>
      <c r="F65" s="16">
        <v>4350</v>
      </c>
      <c r="G65" s="10">
        <f t="shared" si="2"/>
        <v>826.5</v>
      </c>
      <c r="H65" s="12">
        <f t="shared" si="3"/>
        <v>5176.5</v>
      </c>
    </row>
    <row r="66" spans="1:8" ht="15" x14ac:dyDescent="0.2">
      <c r="A66" s="8">
        <v>65</v>
      </c>
      <c r="B66" s="13" t="s">
        <v>77</v>
      </c>
      <c r="C66" s="14" t="s">
        <v>142</v>
      </c>
      <c r="D66" s="14" t="s">
        <v>144</v>
      </c>
      <c r="E66" s="8" t="s">
        <v>138</v>
      </c>
      <c r="F66" s="16">
        <v>3200</v>
      </c>
      <c r="G66" s="10">
        <f t="shared" ref="G66:G97" si="4">(F66*0.19)</f>
        <v>608</v>
      </c>
      <c r="H66" s="12">
        <f t="shared" ref="H66:H97" si="5">(F66+G66)</f>
        <v>3808</v>
      </c>
    </row>
    <row r="67" spans="1:8" ht="15" x14ac:dyDescent="0.2">
      <c r="A67" s="8">
        <v>66</v>
      </c>
      <c r="B67" s="13" t="s">
        <v>78</v>
      </c>
      <c r="C67" s="14" t="s">
        <v>142</v>
      </c>
      <c r="D67" s="14" t="s">
        <v>144</v>
      </c>
      <c r="E67" s="8" t="s">
        <v>138</v>
      </c>
      <c r="F67" s="16">
        <v>7250</v>
      </c>
      <c r="G67" s="10">
        <f t="shared" si="4"/>
        <v>1377.5</v>
      </c>
      <c r="H67" s="12">
        <f t="shared" si="5"/>
        <v>8627.5</v>
      </c>
    </row>
    <row r="68" spans="1:8" ht="15" x14ac:dyDescent="0.2">
      <c r="A68" s="8">
        <v>67</v>
      </c>
      <c r="B68" s="13" t="s">
        <v>79</v>
      </c>
      <c r="C68" s="14" t="s">
        <v>140</v>
      </c>
      <c r="D68" s="14" t="s">
        <v>144</v>
      </c>
      <c r="E68" s="8" t="s">
        <v>138</v>
      </c>
      <c r="F68" s="16">
        <v>2750</v>
      </c>
      <c r="G68" s="10">
        <f t="shared" si="4"/>
        <v>522.5</v>
      </c>
      <c r="H68" s="12">
        <f t="shared" si="5"/>
        <v>3272.5</v>
      </c>
    </row>
    <row r="69" spans="1:8" ht="15" x14ac:dyDescent="0.2">
      <c r="A69" s="8">
        <v>68</v>
      </c>
      <c r="B69" s="13" t="s">
        <v>80</v>
      </c>
      <c r="C69" s="14" t="s">
        <v>140</v>
      </c>
      <c r="D69" s="14" t="s">
        <v>144</v>
      </c>
      <c r="E69" s="8" t="s">
        <v>138</v>
      </c>
      <c r="F69" s="16">
        <v>14500</v>
      </c>
      <c r="G69" s="10">
        <f t="shared" si="4"/>
        <v>2755</v>
      </c>
      <c r="H69" s="12">
        <f t="shared" si="5"/>
        <v>17255</v>
      </c>
    </row>
    <row r="70" spans="1:8" ht="15" x14ac:dyDescent="0.2">
      <c r="A70" s="8">
        <v>69</v>
      </c>
      <c r="B70" s="13" t="s">
        <v>81</v>
      </c>
      <c r="C70" s="14" t="s">
        <v>140</v>
      </c>
      <c r="D70" s="14" t="s">
        <v>144</v>
      </c>
      <c r="E70" s="8" t="s">
        <v>138</v>
      </c>
      <c r="F70" s="16">
        <v>2950</v>
      </c>
      <c r="G70" s="10">
        <f t="shared" si="4"/>
        <v>560.5</v>
      </c>
      <c r="H70" s="12">
        <f t="shared" si="5"/>
        <v>3510.5</v>
      </c>
    </row>
    <row r="71" spans="1:8" ht="15" x14ac:dyDescent="0.2">
      <c r="A71" s="8">
        <v>70</v>
      </c>
      <c r="B71" s="13" t="s">
        <v>82</v>
      </c>
      <c r="C71" s="14" t="s">
        <v>142</v>
      </c>
      <c r="D71" s="14" t="s">
        <v>144</v>
      </c>
      <c r="E71" s="8" t="s">
        <v>138</v>
      </c>
      <c r="F71" s="16">
        <v>5150</v>
      </c>
      <c r="G71" s="10">
        <f t="shared" si="4"/>
        <v>978.5</v>
      </c>
      <c r="H71" s="12">
        <f t="shared" si="5"/>
        <v>6128.5</v>
      </c>
    </row>
    <row r="72" spans="1:8" ht="15" x14ac:dyDescent="0.2">
      <c r="A72" s="8">
        <v>71</v>
      </c>
      <c r="B72" s="13" t="s">
        <v>83</v>
      </c>
      <c r="C72" s="14" t="s">
        <v>142</v>
      </c>
      <c r="D72" s="14" t="s">
        <v>144</v>
      </c>
      <c r="E72" s="8" t="s">
        <v>138</v>
      </c>
      <c r="F72" s="16">
        <v>5150</v>
      </c>
      <c r="G72" s="10">
        <f t="shared" si="4"/>
        <v>978.5</v>
      </c>
      <c r="H72" s="12">
        <f t="shared" si="5"/>
        <v>6128.5</v>
      </c>
    </row>
    <row r="73" spans="1:8" ht="15" x14ac:dyDescent="0.2">
      <c r="A73" s="8">
        <v>72</v>
      </c>
      <c r="B73" s="13" t="s">
        <v>84</v>
      </c>
      <c r="C73" s="14" t="s">
        <v>140</v>
      </c>
      <c r="D73" s="14" t="s">
        <v>144</v>
      </c>
      <c r="E73" s="8" t="s">
        <v>138</v>
      </c>
      <c r="F73" s="16">
        <v>2150</v>
      </c>
      <c r="G73" s="10">
        <f t="shared" si="4"/>
        <v>408.5</v>
      </c>
      <c r="H73" s="12">
        <f t="shared" si="5"/>
        <v>2558.5</v>
      </c>
    </row>
    <row r="74" spans="1:8" ht="15" x14ac:dyDescent="0.2">
      <c r="A74" s="8">
        <v>73</v>
      </c>
      <c r="B74" s="9" t="s">
        <v>29</v>
      </c>
      <c r="C74" s="8" t="s">
        <v>142</v>
      </c>
      <c r="D74" s="8" t="s">
        <v>56</v>
      </c>
      <c r="E74" s="8" t="s">
        <v>54</v>
      </c>
      <c r="F74" s="11">
        <v>6800</v>
      </c>
      <c r="G74" s="10">
        <f t="shared" si="4"/>
        <v>1292</v>
      </c>
      <c r="H74" s="12">
        <f t="shared" si="5"/>
        <v>8092</v>
      </c>
    </row>
    <row r="75" spans="1:8" ht="15" x14ac:dyDescent="0.2">
      <c r="A75" s="8">
        <v>74</v>
      </c>
      <c r="B75" s="9" t="s">
        <v>4</v>
      </c>
      <c r="C75" s="8" t="s">
        <v>142</v>
      </c>
      <c r="D75" s="8" t="s">
        <v>55</v>
      </c>
      <c r="E75" s="8" t="s">
        <v>54</v>
      </c>
      <c r="F75" s="10">
        <v>3200</v>
      </c>
      <c r="G75" s="10">
        <f t="shared" si="4"/>
        <v>608</v>
      </c>
      <c r="H75" s="12">
        <f t="shared" si="5"/>
        <v>3808</v>
      </c>
    </row>
    <row r="76" spans="1:8" ht="15" x14ac:dyDescent="0.2">
      <c r="A76" s="8">
        <v>75</v>
      </c>
      <c r="B76" s="13" t="s">
        <v>52</v>
      </c>
      <c r="C76" s="8" t="s">
        <v>142</v>
      </c>
      <c r="D76" s="8" t="s">
        <v>57</v>
      </c>
      <c r="E76" s="8" t="s">
        <v>54</v>
      </c>
      <c r="F76" s="11">
        <v>38000</v>
      </c>
      <c r="G76" s="10">
        <f t="shared" si="4"/>
        <v>7220</v>
      </c>
      <c r="H76" s="12">
        <f t="shared" si="5"/>
        <v>45220</v>
      </c>
    </row>
    <row r="77" spans="1:8" ht="15" x14ac:dyDescent="0.2">
      <c r="A77" s="8">
        <v>76</v>
      </c>
      <c r="B77" s="9" t="s">
        <v>39</v>
      </c>
      <c r="C77" s="8" t="s">
        <v>142</v>
      </c>
      <c r="D77" s="8" t="s">
        <v>56</v>
      </c>
      <c r="E77" s="8" t="s">
        <v>54</v>
      </c>
      <c r="F77" s="11">
        <v>30000</v>
      </c>
      <c r="G77" s="10">
        <f t="shared" si="4"/>
        <v>5700</v>
      </c>
      <c r="H77" s="12">
        <f t="shared" si="5"/>
        <v>35700</v>
      </c>
    </row>
    <row r="78" spans="1:8" ht="15" x14ac:dyDescent="0.2">
      <c r="A78" s="8">
        <v>77</v>
      </c>
      <c r="B78" s="13" t="s">
        <v>124</v>
      </c>
      <c r="C78" s="14" t="s">
        <v>142</v>
      </c>
      <c r="D78" s="14" t="s">
        <v>145</v>
      </c>
      <c r="E78" s="8" t="s">
        <v>138</v>
      </c>
      <c r="F78" s="16">
        <v>29500</v>
      </c>
      <c r="G78" s="10">
        <f t="shared" si="4"/>
        <v>5605</v>
      </c>
      <c r="H78" s="12">
        <f t="shared" si="5"/>
        <v>35105</v>
      </c>
    </row>
    <row r="79" spans="1:8" ht="15" x14ac:dyDescent="0.2">
      <c r="A79" s="8">
        <v>78</v>
      </c>
      <c r="B79" s="13" t="s">
        <v>134</v>
      </c>
      <c r="C79" s="14" t="s">
        <v>142</v>
      </c>
      <c r="D79" s="14" t="s">
        <v>146</v>
      </c>
      <c r="E79" s="8" t="s">
        <v>138</v>
      </c>
      <c r="F79" s="16">
        <v>49500</v>
      </c>
      <c r="G79" s="10">
        <f t="shared" si="4"/>
        <v>9405</v>
      </c>
      <c r="H79" s="12">
        <f t="shared" si="5"/>
        <v>58905</v>
      </c>
    </row>
    <row r="80" spans="1:8" ht="15" x14ac:dyDescent="0.2">
      <c r="A80" s="8">
        <v>79</v>
      </c>
      <c r="B80" s="9" t="s">
        <v>41</v>
      </c>
      <c r="C80" s="8" t="s">
        <v>142</v>
      </c>
      <c r="D80" s="8" t="s">
        <v>56</v>
      </c>
      <c r="E80" s="8" t="s">
        <v>54</v>
      </c>
      <c r="F80" s="11"/>
      <c r="G80" s="10">
        <f t="shared" si="4"/>
        <v>0</v>
      </c>
      <c r="H80" s="12">
        <f t="shared" si="5"/>
        <v>0</v>
      </c>
    </row>
    <row r="81" spans="1:8" ht="15" x14ac:dyDescent="0.2">
      <c r="A81" s="8">
        <v>80</v>
      </c>
      <c r="B81" s="9" t="s">
        <v>37</v>
      </c>
      <c r="C81" s="8" t="s">
        <v>142</v>
      </c>
      <c r="D81" s="8" t="s">
        <v>56</v>
      </c>
      <c r="E81" s="8" t="s">
        <v>54</v>
      </c>
      <c r="F81" s="11">
        <v>26800</v>
      </c>
      <c r="G81" s="10">
        <f t="shared" si="4"/>
        <v>5092</v>
      </c>
      <c r="H81" s="12">
        <f t="shared" si="5"/>
        <v>31892</v>
      </c>
    </row>
    <row r="82" spans="1:8" ht="15" x14ac:dyDescent="0.2">
      <c r="A82" s="8">
        <v>81</v>
      </c>
      <c r="B82" s="13" t="s">
        <v>130</v>
      </c>
      <c r="C82" s="14" t="s">
        <v>142</v>
      </c>
      <c r="D82" s="14" t="s">
        <v>145</v>
      </c>
      <c r="E82" s="8" t="s">
        <v>138</v>
      </c>
      <c r="F82" s="16">
        <v>7500</v>
      </c>
      <c r="G82" s="10">
        <f t="shared" si="4"/>
        <v>1425</v>
      </c>
      <c r="H82" s="12">
        <f t="shared" si="5"/>
        <v>8925</v>
      </c>
    </row>
    <row r="83" spans="1:8" ht="15" x14ac:dyDescent="0.2">
      <c r="A83" s="8">
        <v>82</v>
      </c>
      <c r="B83" s="13" t="s">
        <v>123</v>
      </c>
      <c r="C83" s="14" t="s">
        <v>142</v>
      </c>
      <c r="D83" s="14" t="s">
        <v>145</v>
      </c>
      <c r="E83" s="8" t="s">
        <v>138</v>
      </c>
      <c r="F83" s="16">
        <v>45000</v>
      </c>
      <c r="G83" s="10">
        <f t="shared" si="4"/>
        <v>8550</v>
      </c>
      <c r="H83" s="12">
        <f t="shared" si="5"/>
        <v>53550</v>
      </c>
    </row>
    <row r="84" spans="1:8" ht="15" x14ac:dyDescent="0.2">
      <c r="A84" s="8">
        <v>83</v>
      </c>
      <c r="B84" s="9" t="s">
        <v>36</v>
      </c>
      <c r="C84" s="8" t="s">
        <v>142</v>
      </c>
      <c r="D84" s="8" t="s">
        <v>56</v>
      </c>
      <c r="E84" s="8" t="s">
        <v>54</v>
      </c>
      <c r="F84" s="11">
        <v>16800</v>
      </c>
      <c r="G84" s="10">
        <f t="shared" si="4"/>
        <v>3192</v>
      </c>
      <c r="H84" s="12">
        <f t="shared" si="5"/>
        <v>19992</v>
      </c>
    </row>
    <row r="85" spans="1:8" ht="15" x14ac:dyDescent="0.2">
      <c r="A85" s="8">
        <v>84</v>
      </c>
      <c r="B85" s="13" t="s">
        <v>85</v>
      </c>
      <c r="C85" s="14" t="s">
        <v>140</v>
      </c>
      <c r="D85" s="14" t="s">
        <v>144</v>
      </c>
      <c r="E85" s="8" t="s">
        <v>138</v>
      </c>
      <c r="F85" s="16">
        <v>2850</v>
      </c>
      <c r="G85" s="10">
        <f t="shared" si="4"/>
        <v>541.5</v>
      </c>
      <c r="H85" s="12">
        <f t="shared" si="5"/>
        <v>3391.5</v>
      </c>
    </row>
    <row r="86" spans="1:8" ht="15" x14ac:dyDescent="0.2">
      <c r="A86" s="8">
        <v>85</v>
      </c>
      <c r="B86" s="13" t="s">
        <v>86</v>
      </c>
      <c r="C86" s="14" t="s">
        <v>140</v>
      </c>
      <c r="D86" s="14" t="s">
        <v>144</v>
      </c>
      <c r="E86" s="8" t="s">
        <v>138</v>
      </c>
      <c r="F86" s="16">
        <v>2950</v>
      </c>
      <c r="G86" s="10">
        <f t="shared" si="4"/>
        <v>560.5</v>
      </c>
      <c r="H86" s="12">
        <f t="shared" si="5"/>
        <v>3510.5</v>
      </c>
    </row>
    <row r="87" spans="1:8" ht="15" x14ac:dyDescent="0.2">
      <c r="A87" s="8">
        <v>86</v>
      </c>
      <c r="B87" s="13" t="s">
        <v>87</v>
      </c>
      <c r="C87" s="14" t="s">
        <v>142</v>
      </c>
      <c r="D87" s="14" t="s">
        <v>144</v>
      </c>
      <c r="E87" s="8" t="s">
        <v>138</v>
      </c>
      <c r="F87" s="16">
        <v>20000</v>
      </c>
      <c r="G87" s="10">
        <f t="shared" si="4"/>
        <v>3800</v>
      </c>
      <c r="H87" s="12">
        <f t="shared" si="5"/>
        <v>23800</v>
      </c>
    </row>
    <row r="88" spans="1:8" ht="15" x14ac:dyDescent="0.2">
      <c r="A88" s="8">
        <v>87</v>
      </c>
      <c r="B88" s="13" t="s">
        <v>88</v>
      </c>
      <c r="C88" s="14" t="s">
        <v>142</v>
      </c>
      <c r="D88" s="14" t="s">
        <v>144</v>
      </c>
      <c r="E88" s="8" t="s">
        <v>138</v>
      </c>
      <c r="F88" s="16">
        <v>28500</v>
      </c>
      <c r="G88" s="10">
        <f t="shared" si="4"/>
        <v>5415</v>
      </c>
      <c r="H88" s="12">
        <f t="shared" si="5"/>
        <v>33915</v>
      </c>
    </row>
    <row r="89" spans="1:8" ht="15" x14ac:dyDescent="0.2">
      <c r="A89" s="8">
        <v>88</v>
      </c>
      <c r="B89" s="13" t="s">
        <v>89</v>
      </c>
      <c r="C89" s="14" t="s">
        <v>142</v>
      </c>
      <c r="D89" s="14" t="s">
        <v>144</v>
      </c>
      <c r="E89" s="8" t="s">
        <v>138</v>
      </c>
      <c r="F89" s="16">
        <v>24500</v>
      </c>
      <c r="G89" s="10">
        <f t="shared" si="4"/>
        <v>4655</v>
      </c>
      <c r="H89" s="12">
        <f t="shared" si="5"/>
        <v>29155</v>
      </c>
    </row>
    <row r="90" spans="1:8" ht="15" x14ac:dyDescent="0.2">
      <c r="A90" s="8">
        <v>89</v>
      </c>
      <c r="B90" s="13" t="s">
        <v>90</v>
      </c>
      <c r="C90" s="14" t="s">
        <v>142</v>
      </c>
      <c r="D90" s="14" t="s">
        <v>144</v>
      </c>
      <c r="E90" s="8" t="s">
        <v>138</v>
      </c>
      <c r="F90" s="16">
        <v>25000</v>
      </c>
      <c r="G90" s="10">
        <f t="shared" si="4"/>
        <v>4750</v>
      </c>
      <c r="H90" s="12">
        <f t="shared" si="5"/>
        <v>29750</v>
      </c>
    </row>
    <row r="91" spans="1:8" ht="15" x14ac:dyDescent="0.2">
      <c r="A91" s="8">
        <v>90</v>
      </c>
      <c r="B91" s="13" t="s">
        <v>91</v>
      </c>
      <c r="C91" s="14" t="s">
        <v>142</v>
      </c>
      <c r="D91" s="14" t="s">
        <v>144</v>
      </c>
      <c r="E91" s="8" t="s">
        <v>138</v>
      </c>
      <c r="F91" s="16">
        <v>32000</v>
      </c>
      <c r="G91" s="10">
        <f t="shared" si="4"/>
        <v>6080</v>
      </c>
      <c r="H91" s="12">
        <f t="shared" si="5"/>
        <v>38080</v>
      </c>
    </row>
    <row r="92" spans="1:8" ht="15" x14ac:dyDescent="0.2">
      <c r="A92" s="8">
        <v>91</v>
      </c>
      <c r="B92" s="13" t="s">
        <v>92</v>
      </c>
      <c r="C92" s="14" t="s">
        <v>142</v>
      </c>
      <c r="D92" s="14" t="s">
        <v>144</v>
      </c>
      <c r="E92" s="8" t="s">
        <v>138</v>
      </c>
      <c r="F92" s="16">
        <v>32000</v>
      </c>
      <c r="G92" s="10">
        <f t="shared" si="4"/>
        <v>6080</v>
      </c>
      <c r="H92" s="12">
        <f t="shared" si="5"/>
        <v>38080</v>
      </c>
    </row>
    <row r="93" spans="1:8" ht="15" x14ac:dyDescent="0.2">
      <c r="A93" s="8">
        <v>92</v>
      </c>
      <c r="B93" s="13" t="s">
        <v>93</v>
      </c>
      <c r="C93" s="14" t="s">
        <v>142</v>
      </c>
      <c r="D93" s="14" t="s">
        <v>144</v>
      </c>
      <c r="E93" s="8" t="s">
        <v>138</v>
      </c>
      <c r="F93" s="16">
        <v>24500</v>
      </c>
      <c r="G93" s="10">
        <f t="shared" si="4"/>
        <v>4655</v>
      </c>
      <c r="H93" s="12">
        <f t="shared" si="5"/>
        <v>29155</v>
      </c>
    </row>
    <row r="94" spans="1:8" ht="15" x14ac:dyDescent="0.2">
      <c r="A94" s="8">
        <v>93</v>
      </c>
      <c r="B94" s="13" t="s">
        <v>94</v>
      </c>
      <c r="C94" s="14" t="s">
        <v>142</v>
      </c>
      <c r="D94" s="14" t="s">
        <v>144</v>
      </c>
      <c r="E94" s="8" t="s">
        <v>138</v>
      </c>
      <c r="F94" s="16">
        <v>13500</v>
      </c>
      <c r="G94" s="10">
        <f t="shared" si="4"/>
        <v>2565</v>
      </c>
      <c r="H94" s="12">
        <f t="shared" si="5"/>
        <v>16065</v>
      </c>
    </row>
    <row r="95" spans="1:8" ht="15" x14ac:dyDescent="0.2">
      <c r="A95" s="8">
        <v>94</v>
      </c>
      <c r="B95" s="13" t="s">
        <v>95</v>
      </c>
      <c r="C95" s="14" t="s">
        <v>140</v>
      </c>
      <c r="D95" s="14" t="s">
        <v>144</v>
      </c>
      <c r="E95" s="8" t="s">
        <v>138</v>
      </c>
      <c r="F95" s="16">
        <v>2900</v>
      </c>
      <c r="G95" s="10">
        <f t="shared" si="4"/>
        <v>551</v>
      </c>
      <c r="H95" s="12">
        <f t="shared" si="5"/>
        <v>3451</v>
      </c>
    </row>
    <row r="96" spans="1:8" ht="15" x14ac:dyDescent="0.2">
      <c r="A96" s="8">
        <v>95</v>
      </c>
      <c r="B96" s="13" t="s">
        <v>96</v>
      </c>
      <c r="C96" s="14" t="s">
        <v>142</v>
      </c>
      <c r="D96" s="14" t="s">
        <v>144</v>
      </c>
      <c r="E96" s="8" t="s">
        <v>138</v>
      </c>
      <c r="F96" s="16">
        <v>12500</v>
      </c>
      <c r="G96" s="10">
        <f t="shared" si="4"/>
        <v>2375</v>
      </c>
      <c r="H96" s="12">
        <f t="shared" si="5"/>
        <v>14875</v>
      </c>
    </row>
    <row r="97" spans="1:8" ht="15" x14ac:dyDescent="0.2">
      <c r="A97" s="8">
        <v>96</v>
      </c>
      <c r="B97" s="13" t="s">
        <v>97</v>
      </c>
      <c r="C97" s="14" t="s">
        <v>142</v>
      </c>
      <c r="D97" s="14" t="s">
        <v>144</v>
      </c>
      <c r="E97" s="8" t="s">
        <v>138</v>
      </c>
      <c r="F97" s="16">
        <v>14000</v>
      </c>
      <c r="G97" s="10">
        <f t="shared" si="4"/>
        <v>2660</v>
      </c>
      <c r="H97" s="12">
        <f t="shared" si="5"/>
        <v>16660</v>
      </c>
    </row>
    <row r="98" spans="1:8" ht="15" x14ac:dyDescent="0.2">
      <c r="A98" s="8">
        <v>97</v>
      </c>
      <c r="B98" s="13" t="s">
        <v>98</v>
      </c>
      <c r="C98" s="14" t="s">
        <v>142</v>
      </c>
      <c r="D98" s="14" t="s">
        <v>144</v>
      </c>
      <c r="E98" s="8" t="s">
        <v>138</v>
      </c>
      <c r="F98" s="16">
        <v>6750</v>
      </c>
      <c r="G98" s="10">
        <f t="shared" ref="G98:G129" si="6">(F98*0.19)</f>
        <v>1282.5</v>
      </c>
      <c r="H98" s="12">
        <f t="shared" ref="H98:H129" si="7">(F98+G98)</f>
        <v>8032.5</v>
      </c>
    </row>
    <row r="99" spans="1:8" ht="15" x14ac:dyDescent="0.2">
      <c r="A99" s="8">
        <v>98</v>
      </c>
      <c r="B99" s="13" t="s">
        <v>99</v>
      </c>
      <c r="C99" s="14" t="s">
        <v>142</v>
      </c>
      <c r="D99" s="14" t="s">
        <v>144</v>
      </c>
      <c r="E99" s="8" t="s">
        <v>138</v>
      </c>
      <c r="F99" s="16">
        <v>8500</v>
      </c>
      <c r="G99" s="10">
        <f t="shared" si="6"/>
        <v>1615</v>
      </c>
      <c r="H99" s="12">
        <f t="shared" si="7"/>
        <v>10115</v>
      </c>
    </row>
    <row r="100" spans="1:8" ht="15" x14ac:dyDescent="0.2">
      <c r="A100" s="8">
        <v>99</v>
      </c>
      <c r="B100" s="13" t="s">
        <v>101</v>
      </c>
      <c r="C100" s="14" t="s">
        <v>142</v>
      </c>
      <c r="D100" s="14" t="s">
        <v>144</v>
      </c>
      <c r="E100" s="8" t="s">
        <v>138</v>
      </c>
      <c r="F100" s="16">
        <v>37500</v>
      </c>
      <c r="G100" s="10">
        <f t="shared" si="6"/>
        <v>7125</v>
      </c>
      <c r="H100" s="12">
        <f t="shared" si="7"/>
        <v>44625</v>
      </c>
    </row>
    <row r="101" spans="1:8" ht="15" x14ac:dyDescent="0.2">
      <c r="A101" s="8">
        <v>100</v>
      </c>
      <c r="B101" s="13" t="s">
        <v>102</v>
      </c>
      <c r="C101" s="14" t="s">
        <v>142</v>
      </c>
      <c r="D101" s="14" t="s">
        <v>144</v>
      </c>
      <c r="E101" s="8" t="s">
        <v>138</v>
      </c>
      <c r="F101" s="16">
        <v>20000</v>
      </c>
      <c r="G101" s="10">
        <f t="shared" si="6"/>
        <v>3800</v>
      </c>
      <c r="H101" s="12">
        <f t="shared" si="7"/>
        <v>23800</v>
      </c>
    </row>
    <row r="102" spans="1:8" ht="15" x14ac:dyDescent="0.2">
      <c r="A102" s="8">
        <v>101</v>
      </c>
      <c r="B102" s="13" t="s">
        <v>103</v>
      </c>
      <c r="C102" s="14" t="s">
        <v>142</v>
      </c>
      <c r="D102" s="14" t="s">
        <v>144</v>
      </c>
      <c r="E102" s="8" t="s">
        <v>138</v>
      </c>
      <c r="F102" s="16">
        <v>37850</v>
      </c>
      <c r="G102" s="10">
        <f t="shared" si="6"/>
        <v>7191.5</v>
      </c>
      <c r="H102" s="12">
        <f t="shared" si="7"/>
        <v>45041.5</v>
      </c>
    </row>
    <row r="103" spans="1:8" ht="15" x14ac:dyDescent="0.2">
      <c r="A103" s="8">
        <v>102</v>
      </c>
      <c r="B103" s="13" t="s">
        <v>105</v>
      </c>
      <c r="C103" s="14" t="s">
        <v>142</v>
      </c>
      <c r="D103" s="14" t="s">
        <v>144</v>
      </c>
      <c r="E103" s="8" t="s">
        <v>138</v>
      </c>
      <c r="F103" s="16">
        <v>8950</v>
      </c>
      <c r="G103" s="10">
        <f t="shared" si="6"/>
        <v>1700.5</v>
      </c>
      <c r="H103" s="12">
        <f t="shared" si="7"/>
        <v>10650.5</v>
      </c>
    </row>
    <row r="104" spans="1:8" ht="15" x14ac:dyDescent="0.2">
      <c r="A104" s="8">
        <v>103</v>
      </c>
      <c r="B104" s="13" t="s">
        <v>104</v>
      </c>
      <c r="C104" s="14" t="s">
        <v>142</v>
      </c>
      <c r="D104" s="14" t="s">
        <v>144</v>
      </c>
      <c r="E104" s="8" t="s">
        <v>138</v>
      </c>
      <c r="F104" s="16">
        <v>8750</v>
      </c>
      <c r="G104" s="10">
        <f t="shared" si="6"/>
        <v>1662.5</v>
      </c>
      <c r="H104" s="12">
        <f t="shared" si="7"/>
        <v>10412.5</v>
      </c>
    </row>
    <row r="105" spans="1:8" ht="15" x14ac:dyDescent="0.2">
      <c r="A105" s="8">
        <v>104</v>
      </c>
      <c r="B105" s="13" t="s">
        <v>106</v>
      </c>
      <c r="C105" s="14" t="s">
        <v>142</v>
      </c>
      <c r="D105" s="14" t="s">
        <v>144</v>
      </c>
      <c r="E105" s="8" t="s">
        <v>138</v>
      </c>
      <c r="F105" s="16">
        <v>9700</v>
      </c>
      <c r="G105" s="10">
        <f t="shared" si="6"/>
        <v>1843</v>
      </c>
      <c r="H105" s="12">
        <f t="shared" si="7"/>
        <v>11543</v>
      </c>
    </row>
    <row r="106" spans="1:8" ht="15" x14ac:dyDescent="0.2">
      <c r="A106" s="8">
        <v>105</v>
      </c>
      <c r="B106" s="13" t="s">
        <v>107</v>
      </c>
      <c r="C106" s="14" t="s">
        <v>142</v>
      </c>
      <c r="D106" s="14" t="s">
        <v>144</v>
      </c>
      <c r="E106" s="8" t="s">
        <v>138</v>
      </c>
      <c r="F106" s="16">
        <v>28000</v>
      </c>
      <c r="G106" s="10">
        <f t="shared" si="6"/>
        <v>5320</v>
      </c>
      <c r="H106" s="12">
        <f t="shared" si="7"/>
        <v>33320</v>
      </c>
    </row>
    <row r="107" spans="1:8" ht="15" x14ac:dyDescent="0.2">
      <c r="A107" s="8">
        <v>106</v>
      </c>
      <c r="B107" s="13" t="s">
        <v>108</v>
      </c>
      <c r="C107" s="14" t="s">
        <v>142</v>
      </c>
      <c r="D107" s="14" t="s">
        <v>144</v>
      </c>
      <c r="E107" s="8" t="s">
        <v>138</v>
      </c>
      <c r="F107" s="16">
        <v>22000</v>
      </c>
      <c r="G107" s="10">
        <f t="shared" si="6"/>
        <v>4180</v>
      </c>
      <c r="H107" s="12">
        <f t="shared" si="7"/>
        <v>26180</v>
      </c>
    </row>
    <row r="108" spans="1:8" ht="15" x14ac:dyDescent="0.2">
      <c r="A108" s="8">
        <v>107</v>
      </c>
      <c r="B108" s="13" t="s">
        <v>100</v>
      </c>
      <c r="C108" s="14" t="s">
        <v>140</v>
      </c>
      <c r="D108" s="14" t="s">
        <v>144</v>
      </c>
      <c r="E108" s="8" t="s">
        <v>138</v>
      </c>
      <c r="F108" s="16">
        <v>1750</v>
      </c>
      <c r="G108" s="10">
        <f t="shared" si="6"/>
        <v>332.5</v>
      </c>
      <c r="H108" s="12">
        <f t="shared" si="7"/>
        <v>2082.5</v>
      </c>
    </row>
    <row r="109" spans="1:8" ht="15" x14ac:dyDescent="0.2">
      <c r="A109" s="8">
        <v>108</v>
      </c>
      <c r="B109" s="9" t="s">
        <v>21</v>
      </c>
      <c r="C109" s="8" t="s">
        <v>142</v>
      </c>
      <c r="D109" s="8" t="s">
        <v>55</v>
      </c>
      <c r="E109" s="8" t="s">
        <v>54</v>
      </c>
      <c r="F109" s="11">
        <v>6800</v>
      </c>
      <c r="G109" s="10">
        <f t="shared" si="6"/>
        <v>1292</v>
      </c>
      <c r="H109" s="12">
        <f t="shared" si="7"/>
        <v>8092</v>
      </c>
    </row>
    <row r="110" spans="1:8" ht="15" x14ac:dyDescent="0.2">
      <c r="A110" s="8">
        <v>109</v>
      </c>
      <c r="B110" s="9" t="s">
        <v>22</v>
      </c>
      <c r="C110" s="8" t="s">
        <v>142</v>
      </c>
      <c r="D110" s="8" t="s">
        <v>55</v>
      </c>
      <c r="E110" s="8" t="s">
        <v>54</v>
      </c>
      <c r="F110" s="11">
        <v>16800</v>
      </c>
      <c r="G110" s="10">
        <f t="shared" si="6"/>
        <v>3192</v>
      </c>
      <c r="H110" s="12">
        <f t="shared" si="7"/>
        <v>19992</v>
      </c>
    </row>
    <row r="111" spans="1:8" ht="15" x14ac:dyDescent="0.2">
      <c r="A111" s="8">
        <v>110</v>
      </c>
      <c r="B111" s="13" t="s">
        <v>109</v>
      </c>
      <c r="C111" s="14" t="s">
        <v>142</v>
      </c>
      <c r="D111" s="14" t="s">
        <v>144</v>
      </c>
      <c r="E111" s="8" t="s">
        <v>138</v>
      </c>
      <c r="F111" s="16">
        <v>13500</v>
      </c>
      <c r="G111" s="10">
        <f t="shared" si="6"/>
        <v>2565</v>
      </c>
      <c r="H111" s="12">
        <f t="shared" si="7"/>
        <v>16065</v>
      </c>
    </row>
    <row r="112" spans="1:8" ht="15" x14ac:dyDescent="0.2">
      <c r="A112" s="8">
        <v>111</v>
      </c>
      <c r="B112" s="9" t="s">
        <v>14</v>
      </c>
      <c r="C112" s="8" t="s">
        <v>142</v>
      </c>
      <c r="D112" s="8" t="s">
        <v>55</v>
      </c>
      <c r="E112" s="8" t="s">
        <v>54</v>
      </c>
      <c r="F112" s="11">
        <v>9800</v>
      </c>
      <c r="G112" s="10">
        <f t="shared" si="6"/>
        <v>1862</v>
      </c>
      <c r="H112" s="12">
        <f t="shared" si="7"/>
        <v>11662</v>
      </c>
    </row>
    <row r="113" spans="1:8" ht="15" x14ac:dyDescent="0.2">
      <c r="A113" s="8">
        <v>112</v>
      </c>
      <c r="B113" s="9" t="s">
        <v>15</v>
      </c>
      <c r="C113" s="8" t="s">
        <v>142</v>
      </c>
      <c r="D113" s="8" t="s">
        <v>55</v>
      </c>
      <c r="E113" s="8" t="s">
        <v>54</v>
      </c>
      <c r="F113" s="11">
        <v>19800</v>
      </c>
      <c r="G113" s="10">
        <f t="shared" si="6"/>
        <v>3762</v>
      </c>
      <c r="H113" s="12">
        <f t="shared" si="7"/>
        <v>23562</v>
      </c>
    </row>
    <row r="114" spans="1:8" ht="15" x14ac:dyDescent="0.2">
      <c r="A114" s="8">
        <v>113</v>
      </c>
      <c r="B114" s="13" t="s">
        <v>116</v>
      </c>
      <c r="C114" s="14" t="s">
        <v>142</v>
      </c>
      <c r="D114" s="14" t="s">
        <v>145</v>
      </c>
      <c r="E114" s="8" t="s">
        <v>138</v>
      </c>
      <c r="F114" s="16">
        <v>14500</v>
      </c>
      <c r="G114" s="10">
        <f t="shared" si="6"/>
        <v>2755</v>
      </c>
      <c r="H114" s="12">
        <f t="shared" si="7"/>
        <v>17255</v>
      </c>
    </row>
    <row r="115" spans="1:8" ht="15" x14ac:dyDescent="0.2">
      <c r="A115" s="8">
        <v>114</v>
      </c>
      <c r="B115" s="13" t="s">
        <v>121</v>
      </c>
      <c r="C115" s="14" t="s">
        <v>142</v>
      </c>
      <c r="D115" s="14" t="s">
        <v>145</v>
      </c>
      <c r="E115" s="8" t="s">
        <v>138</v>
      </c>
      <c r="F115" s="16">
        <v>12950</v>
      </c>
      <c r="G115" s="10">
        <f t="shared" si="6"/>
        <v>2460.5</v>
      </c>
      <c r="H115" s="12">
        <f t="shared" si="7"/>
        <v>15410.5</v>
      </c>
    </row>
    <row r="116" spans="1:8" ht="15" x14ac:dyDescent="0.2">
      <c r="A116" s="8">
        <v>115</v>
      </c>
      <c r="B116" s="13" t="s">
        <v>117</v>
      </c>
      <c r="C116" s="14" t="s">
        <v>142</v>
      </c>
      <c r="D116" s="14" t="s">
        <v>145</v>
      </c>
      <c r="E116" s="8" t="s">
        <v>138</v>
      </c>
      <c r="F116" s="16">
        <v>14600</v>
      </c>
      <c r="G116" s="10">
        <f t="shared" si="6"/>
        <v>2774</v>
      </c>
      <c r="H116" s="12">
        <f t="shared" si="7"/>
        <v>17374</v>
      </c>
    </row>
    <row r="117" spans="1:8" ht="15" x14ac:dyDescent="0.2">
      <c r="A117" s="8">
        <v>116</v>
      </c>
      <c r="B117" s="13" t="s">
        <v>126</v>
      </c>
      <c r="C117" s="14" t="s">
        <v>142</v>
      </c>
      <c r="D117" s="14" t="s">
        <v>145</v>
      </c>
      <c r="E117" s="8" t="s">
        <v>138</v>
      </c>
      <c r="F117" s="16">
        <v>8500</v>
      </c>
      <c r="G117" s="10">
        <f t="shared" si="6"/>
        <v>1615</v>
      </c>
      <c r="H117" s="12">
        <f t="shared" si="7"/>
        <v>10115</v>
      </c>
    </row>
    <row r="118" spans="1:8" ht="15" x14ac:dyDescent="0.2">
      <c r="A118" s="8">
        <v>117</v>
      </c>
      <c r="B118" s="9" t="s">
        <v>16</v>
      </c>
      <c r="C118" s="8" t="s">
        <v>142</v>
      </c>
      <c r="D118" s="8" t="s">
        <v>55</v>
      </c>
      <c r="E118" s="8" t="s">
        <v>54</v>
      </c>
      <c r="F118" s="11">
        <v>11800</v>
      </c>
      <c r="G118" s="10">
        <f t="shared" si="6"/>
        <v>2242</v>
      </c>
      <c r="H118" s="12">
        <f t="shared" si="7"/>
        <v>14042</v>
      </c>
    </row>
    <row r="119" spans="1:8" ht="15" x14ac:dyDescent="0.2">
      <c r="A119" s="8">
        <v>118</v>
      </c>
      <c r="B119" s="9" t="s">
        <v>17</v>
      </c>
      <c r="C119" s="8" t="s">
        <v>142</v>
      </c>
      <c r="D119" s="8" t="s">
        <v>55</v>
      </c>
      <c r="E119" s="8" t="s">
        <v>54</v>
      </c>
      <c r="F119" s="11">
        <v>19800</v>
      </c>
      <c r="G119" s="10">
        <f t="shared" si="6"/>
        <v>3762</v>
      </c>
      <c r="H119" s="12">
        <f t="shared" si="7"/>
        <v>23562</v>
      </c>
    </row>
    <row r="120" spans="1:8" ht="15" x14ac:dyDescent="0.2">
      <c r="A120" s="8">
        <v>119</v>
      </c>
      <c r="B120" s="9" t="s">
        <v>18</v>
      </c>
      <c r="C120" s="8" t="s">
        <v>142</v>
      </c>
      <c r="D120" s="8" t="s">
        <v>55</v>
      </c>
      <c r="E120" s="8" t="s">
        <v>54</v>
      </c>
      <c r="F120" s="11"/>
      <c r="G120" s="10">
        <f t="shared" si="6"/>
        <v>0</v>
      </c>
      <c r="H120" s="12">
        <f t="shared" si="7"/>
        <v>0</v>
      </c>
    </row>
    <row r="121" spans="1:8" ht="15" x14ac:dyDescent="0.2">
      <c r="A121" s="8">
        <v>120</v>
      </c>
      <c r="B121" s="9" t="s">
        <v>34</v>
      </c>
      <c r="C121" s="8" t="s">
        <v>142</v>
      </c>
      <c r="D121" s="8" t="s">
        <v>56</v>
      </c>
      <c r="E121" s="8" t="s">
        <v>54</v>
      </c>
      <c r="F121" s="11">
        <v>30000</v>
      </c>
      <c r="G121" s="10">
        <f t="shared" si="6"/>
        <v>5700</v>
      </c>
      <c r="H121" s="12">
        <f t="shared" si="7"/>
        <v>35700</v>
      </c>
    </row>
    <row r="122" spans="1:8" ht="15" x14ac:dyDescent="0.2">
      <c r="A122" s="8">
        <v>121</v>
      </c>
      <c r="B122" s="13" t="s">
        <v>137</v>
      </c>
      <c r="C122" s="14" t="s">
        <v>142</v>
      </c>
      <c r="D122" s="14" t="s">
        <v>146</v>
      </c>
      <c r="E122" s="8" t="s">
        <v>138</v>
      </c>
      <c r="F122" s="16">
        <v>38500</v>
      </c>
      <c r="G122" s="10">
        <f t="shared" si="6"/>
        <v>7315</v>
      </c>
      <c r="H122" s="12">
        <f t="shared" si="7"/>
        <v>45815</v>
      </c>
    </row>
    <row r="123" spans="1:8" ht="15" x14ac:dyDescent="0.2">
      <c r="A123" s="8">
        <v>122</v>
      </c>
      <c r="B123" s="15" t="s">
        <v>44</v>
      </c>
      <c r="C123" s="8" t="s">
        <v>142</v>
      </c>
      <c r="D123" s="8" t="s">
        <v>56</v>
      </c>
      <c r="E123" s="8" t="s">
        <v>54</v>
      </c>
      <c r="F123" s="11"/>
      <c r="G123" s="10">
        <f t="shared" si="6"/>
        <v>0</v>
      </c>
      <c r="H123" s="12">
        <f t="shared" si="7"/>
        <v>0</v>
      </c>
    </row>
    <row r="124" spans="1:8" ht="15" x14ac:dyDescent="0.2">
      <c r="A124" s="8">
        <v>123</v>
      </c>
      <c r="B124" s="13" t="s">
        <v>129</v>
      </c>
      <c r="C124" s="14" t="s">
        <v>142</v>
      </c>
      <c r="D124" s="14" t="s">
        <v>145</v>
      </c>
      <c r="E124" s="8" t="s">
        <v>138</v>
      </c>
      <c r="F124" s="16">
        <v>15200</v>
      </c>
      <c r="G124" s="10">
        <f t="shared" si="6"/>
        <v>2888</v>
      </c>
      <c r="H124" s="12">
        <f t="shared" si="7"/>
        <v>18088</v>
      </c>
    </row>
    <row r="125" spans="1:8" ht="15" x14ac:dyDescent="0.2">
      <c r="A125" s="8">
        <v>124</v>
      </c>
      <c r="B125" s="13" t="s">
        <v>110</v>
      </c>
      <c r="C125" s="14" t="s">
        <v>140</v>
      </c>
      <c r="D125" s="14" t="s">
        <v>144</v>
      </c>
      <c r="E125" s="8" t="s">
        <v>138</v>
      </c>
      <c r="F125" s="16">
        <v>15200</v>
      </c>
      <c r="G125" s="10">
        <f t="shared" si="6"/>
        <v>2888</v>
      </c>
      <c r="H125" s="12">
        <f t="shared" si="7"/>
        <v>18088</v>
      </c>
    </row>
    <row r="126" spans="1:8" ht="15" x14ac:dyDescent="0.2">
      <c r="A126" s="8">
        <v>125</v>
      </c>
      <c r="B126" s="9" t="s">
        <v>3</v>
      </c>
      <c r="C126" s="8" t="s">
        <v>142</v>
      </c>
      <c r="D126" s="8" t="s">
        <v>55</v>
      </c>
      <c r="E126" s="8" t="s">
        <v>54</v>
      </c>
      <c r="F126" s="10">
        <v>4500</v>
      </c>
      <c r="G126" s="10">
        <f t="shared" si="6"/>
        <v>855</v>
      </c>
      <c r="H126" s="12">
        <f t="shared" si="7"/>
        <v>5355</v>
      </c>
    </row>
    <row r="127" spans="1:8" ht="15" x14ac:dyDescent="0.2">
      <c r="A127" s="8">
        <v>126</v>
      </c>
      <c r="B127" s="13" t="s">
        <v>111</v>
      </c>
      <c r="C127" s="14" t="s">
        <v>140</v>
      </c>
      <c r="D127" s="14" t="s">
        <v>144</v>
      </c>
      <c r="E127" s="8" t="s">
        <v>138</v>
      </c>
      <c r="F127" s="16">
        <v>500</v>
      </c>
      <c r="G127" s="10">
        <f t="shared" si="6"/>
        <v>95</v>
      </c>
      <c r="H127" s="12">
        <f t="shared" si="7"/>
        <v>595</v>
      </c>
    </row>
    <row r="128" spans="1:8" ht="15" x14ac:dyDescent="0.2">
      <c r="A128" s="8">
        <v>127</v>
      </c>
      <c r="B128" s="13" t="s">
        <v>112</v>
      </c>
      <c r="C128" s="14" t="s">
        <v>140</v>
      </c>
      <c r="D128" s="14" t="s">
        <v>144</v>
      </c>
      <c r="E128" s="8" t="s">
        <v>138</v>
      </c>
      <c r="F128" s="16">
        <v>300</v>
      </c>
      <c r="G128" s="10">
        <f t="shared" si="6"/>
        <v>57</v>
      </c>
      <c r="H128" s="12">
        <f t="shared" si="7"/>
        <v>357</v>
      </c>
    </row>
    <row r="129" spans="1:8" ht="15" x14ac:dyDescent="0.2">
      <c r="A129" s="8">
        <v>128</v>
      </c>
      <c r="B129" s="13" t="s">
        <v>113</v>
      </c>
      <c r="C129" s="14" t="s">
        <v>141</v>
      </c>
      <c r="D129" s="14" t="s">
        <v>144</v>
      </c>
      <c r="E129" s="8" t="s">
        <v>138</v>
      </c>
      <c r="F129" s="16">
        <v>2000</v>
      </c>
      <c r="G129" s="10">
        <f t="shared" si="6"/>
        <v>380</v>
      </c>
      <c r="H129" s="12">
        <f t="shared" si="7"/>
        <v>2380</v>
      </c>
    </row>
    <row r="130" spans="1:8" ht="15" x14ac:dyDescent="0.2">
      <c r="A130" s="8">
        <v>129</v>
      </c>
      <c r="B130" s="13" t="s">
        <v>114</v>
      </c>
      <c r="C130" s="14" t="s">
        <v>143</v>
      </c>
      <c r="D130" s="14" t="s">
        <v>144</v>
      </c>
      <c r="E130" s="8" t="s">
        <v>138</v>
      </c>
      <c r="F130" s="16">
        <v>3150</v>
      </c>
      <c r="G130" s="10">
        <f t="shared" ref="G130:G131" si="8">(F130*0.19)</f>
        <v>598.5</v>
      </c>
      <c r="H130" s="12">
        <f t="shared" ref="H130:H131" si="9">(F130+G130)</f>
        <v>3748.5</v>
      </c>
    </row>
    <row r="131" spans="1:8" ht="15" x14ac:dyDescent="0.2">
      <c r="A131" s="8">
        <v>130</v>
      </c>
      <c r="B131" s="13" t="s">
        <v>115</v>
      </c>
      <c r="C131" s="14" t="s">
        <v>140</v>
      </c>
      <c r="D131" s="14" t="s">
        <v>144</v>
      </c>
      <c r="E131" s="8" t="s">
        <v>138</v>
      </c>
      <c r="F131" s="16">
        <v>480</v>
      </c>
      <c r="G131" s="10">
        <f t="shared" si="8"/>
        <v>91.2</v>
      </c>
      <c r="H131" s="12">
        <f t="shared" si="9"/>
        <v>571.20000000000005</v>
      </c>
    </row>
  </sheetData>
  <sortState xmlns:xlrd2="http://schemas.microsoft.com/office/spreadsheetml/2017/richdata2" ref="B2:H131">
    <sortCondition ref="B2:B1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BB2D-260E-6847-987B-6EC84F7E70F8}">
  <sheetPr>
    <tabColor theme="4"/>
  </sheetPr>
  <dimension ref="A1:H1213"/>
  <sheetViews>
    <sheetView zoomScaleNormal="120" workbookViewId="0">
      <selection activeCell="H150" sqref="H150:H154"/>
    </sheetView>
  </sheetViews>
  <sheetFormatPr baseColWidth="10" defaultColWidth="11.5" defaultRowHeight="15" x14ac:dyDescent="0.2"/>
  <cols>
    <col min="1" max="1" width="5.5" style="6" bestFit="1" customWidth="1"/>
    <col min="2" max="2" width="81.6640625" style="6" bestFit="1" customWidth="1"/>
    <col min="3" max="3" width="18.6640625" style="6" bestFit="1" customWidth="1"/>
    <col min="4" max="4" width="21.83203125" style="6" bestFit="1" customWidth="1"/>
    <col min="5" max="5" width="11.6640625" style="6" bestFit="1" customWidth="1"/>
    <col min="6" max="6" width="13.83203125" style="6" customWidth="1"/>
    <col min="7" max="7" width="12.83203125" style="6" customWidth="1"/>
    <col min="8" max="8" width="12.5" style="6" bestFit="1" customWidth="1"/>
    <col min="9" max="16384" width="11.5" style="6"/>
  </cols>
  <sheetData>
    <row r="1" spans="1:8" ht="41" thickBot="1" x14ac:dyDescent="0.25">
      <c r="A1" s="43"/>
      <c r="B1" s="20" t="s">
        <v>1359</v>
      </c>
      <c r="C1" s="20" t="s">
        <v>1360</v>
      </c>
      <c r="D1" s="20" t="s">
        <v>1361</v>
      </c>
      <c r="E1" s="20" t="s">
        <v>1362</v>
      </c>
      <c r="F1" s="20" t="s">
        <v>1363</v>
      </c>
      <c r="G1" s="20" t="s">
        <v>1364</v>
      </c>
      <c r="H1" s="21" t="s">
        <v>1365</v>
      </c>
    </row>
    <row r="2" spans="1:8" ht="16" thickBot="1" x14ac:dyDescent="0.25">
      <c r="A2" s="18"/>
      <c r="B2" s="22" t="s">
        <v>148</v>
      </c>
      <c r="C2" s="23"/>
      <c r="D2" s="23"/>
      <c r="E2" s="23"/>
      <c r="F2" s="23"/>
      <c r="G2" s="23"/>
      <c r="H2" s="24" t="s">
        <v>24</v>
      </c>
    </row>
    <row r="3" spans="1:8" x14ac:dyDescent="0.2">
      <c r="A3" s="18">
        <v>1</v>
      </c>
      <c r="B3" s="25" t="s">
        <v>149</v>
      </c>
      <c r="C3" s="25"/>
      <c r="D3" s="25" t="s">
        <v>1366</v>
      </c>
      <c r="E3" s="26">
        <v>9780</v>
      </c>
      <c r="F3" s="48">
        <f>(E3*19%)</f>
        <v>1858.2</v>
      </c>
      <c r="G3" s="48">
        <f>(E3*31.5%)</f>
        <v>3080.7</v>
      </c>
      <c r="H3" s="26">
        <f>(E3+F3+G3)</f>
        <v>14718.900000000001</v>
      </c>
    </row>
    <row r="4" spans="1:8" x14ac:dyDescent="0.2">
      <c r="A4" s="18">
        <v>2</v>
      </c>
      <c r="B4" s="25" t="s">
        <v>150</v>
      </c>
      <c r="C4" s="25"/>
      <c r="D4" s="25" t="s">
        <v>1366</v>
      </c>
      <c r="E4" s="26">
        <v>4200</v>
      </c>
      <c r="F4" s="48">
        <f t="shared" ref="F4:F7" si="0">(E4*19%)</f>
        <v>798</v>
      </c>
      <c r="G4" s="48">
        <f t="shared" ref="G4:G7" si="1">(E4*31.5%)</f>
        <v>1323</v>
      </c>
      <c r="H4" s="26">
        <f t="shared" ref="H4:H7" si="2">(E4+F4+G4)</f>
        <v>6321</v>
      </c>
    </row>
    <row r="5" spans="1:8" x14ac:dyDescent="0.2">
      <c r="A5" s="18">
        <v>3</v>
      </c>
      <c r="B5" s="25" t="s">
        <v>151</v>
      </c>
      <c r="C5" s="25"/>
      <c r="D5" s="25" t="s">
        <v>1366</v>
      </c>
      <c r="E5" s="26">
        <v>5990</v>
      </c>
      <c r="F5" s="48">
        <f t="shared" si="0"/>
        <v>1138.0999999999999</v>
      </c>
      <c r="G5" s="48">
        <f t="shared" si="1"/>
        <v>1886.85</v>
      </c>
      <c r="H5" s="26">
        <f t="shared" si="2"/>
        <v>9014.9500000000007</v>
      </c>
    </row>
    <row r="6" spans="1:8" x14ac:dyDescent="0.2">
      <c r="A6" s="18">
        <v>4</v>
      </c>
      <c r="B6" s="25" t="s">
        <v>152</v>
      </c>
      <c r="C6" s="25"/>
      <c r="D6" s="25" t="s">
        <v>1366</v>
      </c>
      <c r="E6" s="26">
        <v>3200</v>
      </c>
      <c r="F6" s="48">
        <f t="shared" si="0"/>
        <v>608</v>
      </c>
      <c r="G6" s="48">
        <f t="shared" si="1"/>
        <v>1008</v>
      </c>
      <c r="H6" s="26">
        <f t="shared" si="2"/>
        <v>4816</v>
      </c>
    </row>
    <row r="7" spans="1:8" ht="16" thickBot="1" x14ac:dyDescent="0.25">
      <c r="A7" s="18">
        <v>5</v>
      </c>
      <c r="B7" s="25" t="s">
        <v>153</v>
      </c>
      <c r="C7" s="25"/>
      <c r="D7" s="25" t="s">
        <v>1366</v>
      </c>
      <c r="E7" s="26">
        <v>3990</v>
      </c>
      <c r="F7" s="48">
        <f t="shared" si="0"/>
        <v>758.1</v>
      </c>
      <c r="G7" s="48">
        <f t="shared" si="1"/>
        <v>1256.8499999999999</v>
      </c>
      <c r="H7" s="26">
        <f t="shared" si="2"/>
        <v>6004.9500000000007</v>
      </c>
    </row>
    <row r="8" spans="1:8" ht="16" thickBot="1" x14ac:dyDescent="0.25">
      <c r="A8" s="19"/>
      <c r="B8" s="22" t="s">
        <v>154</v>
      </c>
      <c r="C8" s="23"/>
      <c r="D8" s="23"/>
      <c r="E8" s="24"/>
      <c r="F8" s="23"/>
      <c r="G8" s="23"/>
      <c r="H8" s="24"/>
    </row>
    <row r="9" spans="1:8" x14ac:dyDescent="0.2">
      <c r="A9" s="18">
        <v>6</v>
      </c>
      <c r="B9" s="25" t="s">
        <v>155</v>
      </c>
      <c r="C9" s="25"/>
      <c r="D9" s="25" t="s">
        <v>1366</v>
      </c>
      <c r="E9" s="26">
        <v>7990</v>
      </c>
      <c r="F9" s="48">
        <f>(E9*19%)</f>
        <v>1518.1</v>
      </c>
      <c r="G9" s="48">
        <f>(E9*31.5%)</f>
        <v>2516.85</v>
      </c>
      <c r="H9" s="26">
        <f>E9+F9+G9</f>
        <v>12024.95</v>
      </c>
    </row>
    <row r="10" spans="1:8" x14ac:dyDescent="0.2">
      <c r="A10" s="18">
        <v>7</v>
      </c>
      <c r="B10" s="25" t="s">
        <v>156</v>
      </c>
      <c r="C10" s="25"/>
      <c r="D10" s="25" t="s">
        <v>1366</v>
      </c>
      <c r="E10" s="26">
        <v>12800</v>
      </c>
      <c r="F10" s="48">
        <f t="shared" ref="F10:F13" si="3">(E10*19%)</f>
        <v>2432</v>
      </c>
      <c r="G10" s="48">
        <f t="shared" ref="G10:G13" si="4">(E10*31.5%)</f>
        <v>4032</v>
      </c>
      <c r="H10" s="26">
        <f t="shared" ref="H10:H16" si="5">E10+F10+G10</f>
        <v>19264</v>
      </c>
    </row>
    <row r="11" spans="1:8" x14ac:dyDescent="0.2">
      <c r="A11" s="18">
        <v>8</v>
      </c>
      <c r="B11" s="25" t="s">
        <v>157</v>
      </c>
      <c r="C11" s="25"/>
      <c r="D11" s="25" t="s">
        <v>1366</v>
      </c>
      <c r="E11" s="26">
        <v>15490</v>
      </c>
      <c r="F11" s="48">
        <f t="shared" si="3"/>
        <v>2943.1</v>
      </c>
      <c r="G11" s="48">
        <f t="shared" si="4"/>
        <v>4879.3500000000004</v>
      </c>
      <c r="H11" s="26">
        <f t="shared" si="5"/>
        <v>23312.449999999997</v>
      </c>
    </row>
    <row r="12" spans="1:8" x14ac:dyDescent="0.2">
      <c r="A12" s="18">
        <v>9</v>
      </c>
      <c r="B12" s="25" t="s">
        <v>158</v>
      </c>
      <c r="C12" s="25"/>
      <c r="D12" s="25" t="s">
        <v>1366</v>
      </c>
      <c r="E12" s="26">
        <v>3990</v>
      </c>
      <c r="F12" s="48">
        <f t="shared" si="3"/>
        <v>758.1</v>
      </c>
      <c r="G12" s="48">
        <f t="shared" si="4"/>
        <v>1256.8499999999999</v>
      </c>
      <c r="H12" s="26">
        <f t="shared" si="5"/>
        <v>6004.9500000000007</v>
      </c>
    </row>
    <row r="13" spans="1:8" ht="16" thickBot="1" x14ac:dyDescent="0.25">
      <c r="A13" s="18">
        <v>10</v>
      </c>
      <c r="B13" s="25" t="s">
        <v>159</v>
      </c>
      <c r="C13" s="25"/>
      <c r="D13" s="25" t="s">
        <v>1366</v>
      </c>
      <c r="E13" s="26">
        <v>4650</v>
      </c>
      <c r="F13" s="48">
        <f t="shared" si="3"/>
        <v>883.5</v>
      </c>
      <c r="G13" s="48">
        <f t="shared" si="4"/>
        <v>1464.75</v>
      </c>
      <c r="H13" s="26">
        <f t="shared" si="5"/>
        <v>6998.25</v>
      </c>
    </row>
    <row r="14" spans="1:8" ht="16" thickBot="1" x14ac:dyDescent="0.25">
      <c r="A14" s="19"/>
      <c r="B14" s="22" t="s">
        <v>160</v>
      </c>
      <c r="C14" s="23"/>
      <c r="D14" s="23"/>
      <c r="E14" s="24"/>
      <c r="F14" s="23"/>
      <c r="G14" s="23"/>
      <c r="H14" s="24"/>
    </row>
    <row r="15" spans="1:8" x14ac:dyDescent="0.2">
      <c r="A15" s="18">
        <v>12</v>
      </c>
      <c r="B15" s="25" t="s">
        <v>161</v>
      </c>
      <c r="C15" s="25"/>
      <c r="D15" s="25" t="s">
        <v>1366</v>
      </c>
      <c r="E15" s="26">
        <v>7590</v>
      </c>
      <c r="F15" s="48">
        <f>(E15*19%)</f>
        <v>1442.1</v>
      </c>
      <c r="G15" s="48">
        <f>(E15*31.5%)</f>
        <v>2390.85</v>
      </c>
      <c r="H15" s="26">
        <f t="shared" si="5"/>
        <v>11422.95</v>
      </c>
    </row>
    <row r="16" spans="1:8" ht="16" thickBot="1" x14ac:dyDescent="0.25">
      <c r="A16" s="18">
        <v>13</v>
      </c>
      <c r="B16" s="25" t="s">
        <v>162</v>
      </c>
      <c r="C16" s="25"/>
      <c r="D16" s="25" t="s">
        <v>1366</v>
      </c>
      <c r="E16" s="26">
        <v>4690</v>
      </c>
      <c r="F16" s="48">
        <f>(E16*19%)</f>
        <v>891.1</v>
      </c>
      <c r="G16" s="48">
        <f>(E16*31.5%)</f>
        <v>1477.35</v>
      </c>
      <c r="H16" s="26">
        <f t="shared" si="5"/>
        <v>7058.4500000000007</v>
      </c>
    </row>
    <row r="17" spans="1:8" ht="16" thickBot="1" x14ac:dyDescent="0.25">
      <c r="A17" s="19"/>
      <c r="B17" s="22" t="s">
        <v>163</v>
      </c>
      <c r="C17" s="23"/>
      <c r="D17" s="23"/>
      <c r="E17" s="24"/>
      <c r="F17" s="23"/>
      <c r="G17" s="23"/>
      <c r="H17" s="24"/>
    </row>
    <row r="18" spans="1:8" x14ac:dyDescent="0.2">
      <c r="A18" s="18">
        <v>14</v>
      </c>
      <c r="B18" s="27" t="s">
        <v>164</v>
      </c>
      <c r="C18" s="28"/>
      <c r="D18" s="25" t="s">
        <v>1366</v>
      </c>
      <c r="E18" s="26">
        <v>49990</v>
      </c>
      <c r="F18" s="49">
        <f>(E18*19%)</f>
        <v>9498.1</v>
      </c>
      <c r="G18" s="48">
        <f>(E18*31.5%)</f>
        <v>15746.85</v>
      </c>
      <c r="H18" s="26">
        <f t="shared" ref="H18:H19" si="6">E18+F18+G18</f>
        <v>75234.95</v>
      </c>
    </row>
    <row r="19" spans="1:8" x14ac:dyDescent="0.2">
      <c r="A19" s="18">
        <v>15</v>
      </c>
      <c r="B19" s="27" t="s">
        <v>165</v>
      </c>
      <c r="C19" s="28"/>
      <c r="D19" s="25" t="s">
        <v>1366</v>
      </c>
      <c r="E19" s="26">
        <v>82900</v>
      </c>
      <c r="F19" s="49">
        <f>(E19*19%)</f>
        <v>15751</v>
      </c>
      <c r="G19" s="48">
        <f>(E19*31.5%)</f>
        <v>26113.5</v>
      </c>
      <c r="H19" s="26">
        <f t="shared" si="6"/>
        <v>124764.5</v>
      </c>
    </row>
    <row r="20" spans="1:8" ht="16" thickBot="1" x14ac:dyDescent="0.25">
      <c r="A20" s="19"/>
      <c r="B20" s="29" t="s">
        <v>166</v>
      </c>
      <c r="C20" s="23"/>
      <c r="D20" s="23"/>
      <c r="E20" s="24"/>
      <c r="F20" s="23"/>
      <c r="G20" s="23"/>
      <c r="H20" s="24"/>
    </row>
    <row r="21" spans="1:8" x14ac:dyDescent="0.2">
      <c r="A21" s="18">
        <v>16</v>
      </c>
      <c r="B21" s="30" t="s">
        <v>167</v>
      </c>
      <c r="C21" s="30"/>
      <c r="D21" s="25" t="s">
        <v>1366</v>
      </c>
      <c r="E21" s="26">
        <v>16890</v>
      </c>
      <c r="F21" s="49">
        <f>(E21*19%)</f>
        <v>3209.1</v>
      </c>
      <c r="G21" s="48">
        <f>(E21*31.5%)</f>
        <v>5320.35</v>
      </c>
      <c r="H21" s="26">
        <f t="shared" ref="H21:H42" si="7">E21+F21+G21</f>
        <v>25419.449999999997</v>
      </c>
    </row>
    <row r="22" spans="1:8" x14ac:dyDescent="0.2">
      <c r="A22" s="18">
        <v>17</v>
      </c>
      <c r="B22" s="30" t="s">
        <v>168</v>
      </c>
      <c r="C22" s="30"/>
      <c r="D22" s="25" t="s">
        <v>1366</v>
      </c>
      <c r="E22" s="26">
        <v>19200</v>
      </c>
      <c r="F22" s="49">
        <f t="shared" ref="F22:F42" si="8">(E22*19%)</f>
        <v>3648</v>
      </c>
      <c r="G22" s="48">
        <f t="shared" ref="G22:G38" si="9">(E22*31.5%)</f>
        <v>6048</v>
      </c>
      <c r="H22" s="26">
        <f t="shared" si="7"/>
        <v>28896</v>
      </c>
    </row>
    <row r="23" spans="1:8" x14ac:dyDescent="0.2">
      <c r="A23" s="18">
        <v>18</v>
      </c>
      <c r="B23" s="25" t="s">
        <v>169</v>
      </c>
      <c r="C23" s="25"/>
      <c r="D23" s="25" t="s">
        <v>1366</v>
      </c>
      <c r="E23" s="26">
        <v>14990</v>
      </c>
      <c r="F23" s="49">
        <f t="shared" si="8"/>
        <v>2848.1</v>
      </c>
      <c r="G23" s="48">
        <f t="shared" si="9"/>
        <v>4721.8500000000004</v>
      </c>
      <c r="H23" s="26">
        <f t="shared" si="7"/>
        <v>22559.949999999997</v>
      </c>
    </row>
    <row r="24" spans="1:8" x14ac:dyDescent="0.2">
      <c r="A24" s="18">
        <v>19</v>
      </c>
      <c r="B24" s="25" t="s">
        <v>170</v>
      </c>
      <c r="C24" s="25"/>
      <c r="D24" s="25" t="s">
        <v>1366</v>
      </c>
      <c r="E24" s="26">
        <v>28000</v>
      </c>
      <c r="F24" s="49">
        <f t="shared" si="8"/>
        <v>5320</v>
      </c>
      <c r="G24" s="48">
        <f t="shared" si="9"/>
        <v>8820</v>
      </c>
      <c r="H24" s="26">
        <f t="shared" si="7"/>
        <v>42140</v>
      </c>
    </row>
    <row r="25" spans="1:8" x14ac:dyDescent="0.2">
      <c r="A25" s="18">
        <v>20</v>
      </c>
      <c r="B25" s="25" t="s">
        <v>171</v>
      </c>
      <c r="C25" s="25"/>
      <c r="D25" s="25" t="s">
        <v>1366</v>
      </c>
      <c r="E25" s="26">
        <v>24990</v>
      </c>
      <c r="F25" s="49">
        <f t="shared" si="8"/>
        <v>4748.1000000000004</v>
      </c>
      <c r="G25" s="48">
        <f t="shared" si="9"/>
        <v>7871.85</v>
      </c>
      <c r="H25" s="26">
        <f t="shared" si="7"/>
        <v>37609.949999999997</v>
      </c>
    </row>
    <row r="26" spans="1:8" x14ac:dyDescent="0.2">
      <c r="A26" s="18">
        <v>21</v>
      </c>
      <c r="B26" s="25" t="s">
        <v>172</v>
      </c>
      <c r="C26" s="25"/>
      <c r="D26" s="25" t="s">
        <v>1366</v>
      </c>
      <c r="E26" s="26">
        <v>16500</v>
      </c>
      <c r="F26" s="49">
        <f t="shared" si="8"/>
        <v>3135</v>
      </c>
      <c r="G26" s="48">
        <f t="shared" si="9"/>
        <v>5197.5</v>
      </c>
      <c r="H26" s="26">
        <f t="shared" si="7"/>
        <v>24832.5</v>
      </c>
    </row>
    <row r="27" spans="1:8" x14ac:dyDescent="0.2">
      <c r="A27" s="18">
        <v>22</v>
      </c>
      <c r="B27" s="25" t="s">
        <v>173</v>
      </c>
      <c r="C27" s="25"/>
      <c r="D27" s="25" t="s">
        <v>1366</v>
      </c>
      <c r="E27" s="26">
        <v>18500</v>
      </c>
      <c r="F27" s="49">
        <f t="shared" si="8"/>
        <v>3515</v>
      </c>
      <c r="G27" s="48">
        <f t="shared" si="9"/>
        <v>5827.5</v>
      </c>
      <c r="H27" s="26">
        <f t="shared" si="7"/>
        <v>27842.5</v>
      </c>
    </row>
    <row r="28" spans="1:8" x14ac:dyDescent="0.2">
      <c r="A28" s="18">
        <v>23</v>
      </c>
      <c r="B28" s="25" t="s">
        <v>174</v>
      </c>
      <c r="C28" s="25"/>
      <c r="D28" s="25" t="s">
        <v>1366</v>
      </c>
      <c r="E28" s="26">
        <v>11490</v>
      </c>
      <c r="F28" s="49">
        <f t="shared" si="8"/>
        <v>2183.1</v>
      </c>
      <c r="G28" s="48">
        <f t="shared" si="9"/>
        <v>3619.35</v>
      </c>
      <c r="H28" s="26">
        <f t="shared" si="7"/>
        <v>17292.45</v>
      </c>
    </row>
    <row r="29" spans="1:8" x14ac:dyDescent="0.2">
      <c r="A29" s="18">
        <v>24</v>
      </c>
      <c r="B29" s="25" t="s">
        <v>175</v>
      </c>
      <c r="C29" s="25"/>
      <c r="D29" s="25" t="s">
        <v>1366</v>
      </c>
      <c r="E29" s="26">
        <v>29990</v>
      </c>
      <c r="F29" s="49">
        <f t="shared" si="8"/>
        <v>5698.1</v>
      </c>
      <c r="G29" s="48">
        <f t="shared" si="9"/>
        <v>9446.85</v>
      </c>
      <c r="H29" s="26">
        <f t="shared" si="7"/>
        <v>45134.95</v>
      </c>
    </row>
    <row r="30" spans="1:8" x14ac:dyDescent="0.2">
      <c r="A30" s="18">
        <v>25</v>
      </c>
      <c r="B30" s="25" t="s">
        <v>176</v>
      </c>
      <c r="C30" s="25"/>
      <c r="D30" s="25" t="s">
        <v>1366</v>
      </c>
      <c r="E30" s="26">
        <v>14990</v>
      </c>
      <c r="F30" s="49">
        <f t="shared" si="8"/>
        <v>2848.1</v>
      </c>
      <c r="G30" s="48">
        <f t="shared" si="9"/>
        <v>4721.8500000000004</v>
      </c>
      <c r="H30" s="26">
        <f t="shared" si="7"/>
        <v>22559.949999999997</v>
      </c>
    </row>
    <row r="31" spans="1:8" x14ac:dyDescent="0.2">
      <c r="A31" s="18">
        <v>26</v>
      </c>
      <c r="B31" s="25" t="s">
        <v>177</v>
      </c>
      <c r="C31" s="25"/>
      <c r="D31" s="25" t="s">
        <v>1366</v>
      </c>
      <c r="E31" s="26">
        <v>14998</v>
      </c>
      <c r="F31" s="49">
        <f t="shared" si="8"/>
        <v>2849.62</v>
      </c>
      <c r="G31" s="48">
        <f t="shared" si="9"/>
        <v>4724.37</v>
      </c>
      <c r="H31" s="26">
        <f t="shared" si="7"/>
        <v>22571.989999999998</v>
      </c>
    </row>
    <row r="32" spans="1:8" x14ac:dyDescent="0.2">
      <c r="A32" s="18">
        <v>27</v>
      </c>
      <c r="B32" s="30" t="s">
        <v>178</v>
      </c>
      <c r="C32" s="30"/>
      <c r="D32" s="25" t="s">
        <v>1366</v>
      </c>
      <c r="E32" s="26">
        <v>33600</v>
      </c>
      <c r="F32" s="49">
        <f t="shared" si="8"/>
        <v>6384</v>
      </c>
      <c r="G32" s="48">
        <f t="shared" si="9"/>
        <v>10584</v>
      </c>
      <c r="H32" s="26">
        <f t="shared" si="7"/>
        <v>50568</v>
      </c>
    </row>
    <row r="33" spans="1:8" x14ac:dyDescent="0.2">
      <c r="A33" s="18">
        <v>28</v>
      </c>
      <c r="B33" s="25" t="s">
        <v>179</v>
      </c>
      <c r="C33" s="25"/>
      <c r="D33" s="25" t="s">
        <v>1366</v>
      </c>
      <c r="E33" s="26">
        <v>25990</v>
      </c>
      <c r="F33" s="49">
        <f t="shared" si="8"/>
        <v>4938.1000000000004</v>
      </c>
      <c r="G33" s="48">
        <f t="shared" si="9"/>
        <v>8186.85</v>
      </c>
      <c r="H33" s="26">
        <f t="shared" si="7"/>
        <v>39114.949999999997</v>
      </c>
    </row>
    <row r="34" spans="1:8" x14ac:dyDescent="0.2">
      <c r="A34" s="18">
        <v>29</v>
      </c>
      <c r="B34" s="25" t="s">
        <v>180</v>
      </c>
      <c r="C34" s="25"/>
      <c r="D34" s="25" t="s">
        <v>1366</v>
      </c>
      <c r="E34" s="26">
        <v>17600</v>
      </c>
      <c r="F34" s="49">
        <f t="shared" si="8"/>
        <v>3344</v>
      </c>
      <c r="G34" s="48">
        <f t="shared" si="9"/>
        <v>5544</v>
      </c>
      <c r="H34" s="26">
        <f t="shared" si="7"/>
        <v>26488</v>
      </c>
    </row>
    <row r="35" spans="1:8" x14ac:dyDescent="0.2">
      <c r="A35" s="18">
        <v>30</v>
      </c>
      <c r="B35" s="25" t="s">
        <v>181</v>
      </c>
      <c r="C35" s="25"/>
      <c r="D35" s="25" t="s">
        <v>1366</v>
      </c>
      <c r="E35" s="26">
        <v>9000</v>
      </c>
      <c r="F35" s="49">
        <f t="shared" si="8"/>
        <v>1710</v>
      </c>
      <c r="G35" s="48">
        <f t="shared" si="9"/>
        <v>2835</v>
      </c>
      <c r="H35" s="26">
        <f t="shared" si="7"/>
        <v>13545</v>
      </c>
    </row>
    <row r="36" spans="1:8" x14ac:dyDescent="0.2">
      <c r="A36" s="18">
        <v>31</v>
      </c>
      <c r="B36" s="25" t="s">
        <v>182</v>
      </c>
      <c r="C36" s="25"/>
      <c r="D36" s="25" t="s">
        <v>1366</v>
      </c>
      <c r="E36" s="26">
        <v>5490</v>
      </c>
      <c r="F36" s="49">
        <f t="shared" si="8"/>
        <v>1043.0999999999999</v>
      </c>
      <c r="G36" s="48">
        <f t="shared" si="9"/>
        <v>1729.35</v>
      </c>
      <c r="H36" s="26">
        <f t="shared" si="7"/>
        <v>8262.4500000000007</v>
      </c>
    </row>
    <row r="37" spans="1:8" x14ac:dyDescent="0.2">
      <c r="A37" s="18">
        <v>32</v>
      </c>
      <c r="B37" s="30" t="s">
        <v>183</v>
      </c>
      <c r="C37" s="30"/>
      <c r="D37" s="25" t="s">
        <v>1366</v>
      </c>
      <c r="E37" s="26">
        <v>17790</v>
      </c>
      <c r="F37" s="49">
        <f t="shared" si="8"/>
        <v>3380.1</v>
      </c>
      <c r="G37" s="48">
        <f t="shared" si="9"/>
        <v>5603.85</v>
      </c>
      <c r="H37" s="26">
        <f t="shared" si="7"/>
        <v>26773.949999999997</v>
      </c>
    </row>
    <row r="38" spans="1:8" ht="16" thickBot="1" x14ac:dyDescent="0.25">
      <c r="A38" s="18">
        <v>33</v>
      </c>
      <c r="B38" s="25" t="s">
        <v>184</v>
      </c>
      <c r="C38" s="25"/>
      <c r="D38" s="25" t="s">
        <v>1366</v>
      </c>
      <c r="E38" s="26">
        <v>39990</v>
      </c>
      <c r="F38" s="49">
        <f t="shared" si="8"/>
        <v>7598.1</v>
      </c>
      <c r="G38" s="48">
        <f t="shared" si="9"/>
        <v>12596.85</v>
      </c>
      <c r="H38" s="26">
        <f t="shared" si="7"/>
        <v>60184.95</v>
      </c>
    </row>
    <row r="39" spans="1:8" ht="16" thickBot="1" x14ac:dyDescent="0.25">
      <c r="A39" s="19"/>
      <c r="B39" s="22" t="s">
        <v>185</v>
      </c>
      <c r="C39" s="23"/>
      <c r="D39" s="23"/>
      <c r="E39" s="24"/>
      <c r="F39" s="23"/>
      <c r="G39" s="23"/>
      <c r="H39" s="24"/>
    </row>
    <row r="40" spans="1:8" x14ac:dyDescent="0.2">
      <c r="A40" s="18">
        <v>34</v>
      </c>
      <c r="B40" s="25" t="s">
        <v>186</v>
      </c>
      <c r="C40" s="25"/>
      <c r="D40" s="25" t="s">
        <v>1366</v>
      </c>
      <c r="E40" s="26">
        <v>4500</v>
      </c>
      <c r="F40" s="49">
        <f t="shared" si="8"/>
        <v>855</v>
      </c>
      <c r="G40" s="48">
        <f>(E40*10%)</f>
        <v>450</v>
      </c>
      <c r="H40" s="26">
        <f t="shared" si="7"/>
        <v>5805</v>
      </c>
    </row>
    <row r="41" spans="1:8" x14ac:dyDescent="0.2">
      <c r="A41" s="18">
        <v>35</v>
      </c>
      <c r="B41" s="25" t="s">
        <v>187</v>
      </c>
      <c r="C41" s="25"/>
      <c r="D41" s="25" t="s">
        <v>1366</v>
      </c>
      <c r="E41" s="26">
        <v>4500</v>
      </c>
      <c r="F41" s="49">
        <f t="shared" si="8"/>
        <v>855</v>
      </c>
      <c r="G41" s="48">
        <f t="shared" ref="G41:G42" si="10">(E41*10%)</f>
        <v>450</v>
      </c>
      <c r="H41" s="26">
        <f t="shared" si="7"/>
        <v>5805</v>
      </c>
    </row>
    <row r="42" spans="1:8" ht="16" thickBot="1" x14ac:dyDescent="0.25">
      <c r="A42" s="18">
        <v>36</v>
      </c>
      <c r="B42" s="25" t="s">
        <v>188</v>
      </c>
      <c r="C42" s="25"/>
      <c r="D42" s="25" t="s">
        <v>1366</v>
      </c>
      <c r="E42" s="26">
        <v>4500</v>
      </c>
      <c r="F42" s="49">
        <f t="shared" si="8"/>
        <v>855</v>
      </c>
      <c r="G42" s="48">
        <f t="shared" si="10"/>
        <v>450</v>
      </c>
      <c r="H42" s="26">
        <f t="shared" si="7"/>
        <v>5805</v>
      </c>
    </row>
    <row r="43" spans="1:8" ht="16" thickBot="1" x14ac:dyDescent="0.25">
      <c r="A43" s="19"/>
      <c r="B43" s="22" t="s">
        <v>189</v>
      </c>
      <c r="C43" s="23"/>
      <c r="D43" s="23"/>
      <c r="E43" s="24"/>
      <c r="F43" s="23"/>
      <c r="G43" s="23"/>
      <c r="H43" s="24"/>
    </row>
    <row r="44" spans="1:8" x14ac:dyDescent="0.2">
      <c r="A44" s="18">
        <v>37</v>
      </c>
      <c r="B44" s="25" t="s">
        <v>190</v>
      </c>
      <c r="C44" s="25"/>
      <c r="D44" s="25" t="s">
        <v>1366</v>
      </c>
      <c r="E44" s="26">
        <v>16990</v>
      </c>
      <c r="F44" s="49">
        <f t="shared" ref="F44:F46" si="11">(E44*19%)</f>
        <v>3228.1</v>
      </c>
      <c r="G44" s="48">
        <f t="shared" ref="G44:G46" si="12">(E44*31.5%)</f>
        <v>5351.85</v>
      </c>
      <c r="H44" s="26">
        <f t="shared" ref="H44:H46" si="13">E44+F44+G44</f>
        <v>25569.949999999997</v>
      </c>
    </row>
    <row r="45" spans="1:8" x14ac:dyDescent="0.2">
      <c r="A45" s="18">
        <v>38</v>
      </c>
      <c r="B45" s="25" t="s">
        <v>191</v>
      </c>
      <c r="C45" s="25"/>
      <c r="D45" s="25" t="s">
        <v>1366</v>
      </c>
      <c r="E45" s="26">
        <v>15990</v>
      </c>
      <c r="F45" s="49">
        <f t="shared" si="11"/>
        <v>3038.1</v>
      </c>
      <c r="G45" s="48">
        <f t="shared" si="12"/>
        <v>5036.8500000000004</v>
      </c>
      <c r="H45" s="26">
        <f t="shared" si="13"/>
        <v>24064.949999999997</v>
      </c>
    </row>
    <row r="46" spans="1:8" ht="16" thickBot="1" x14ac:dyDescent="0.25">
      <c r="A46" s="18">
        <v>39</v>
      </c>
      <c r="B46" s="25" t="s">
        <v>192</v>
      </c>
      <c r="C46" s="25"/>
      <c r="D46" s="25" t="s">
        <v>1366</v>
      </c>
      <c r="E46" s="26">
        <v>6290</v>
      </c>
      <c r="F46" s="49">
        <f t="shared" si="11"/>
        <v>1195.0999999999999</v>
      </c>
      <c r="G46" s="48">
        <f t="shared" si="12"/>
        <v>1981.35</v>
      </c>
      <c r="H46" s="26">
        <f t="shared" si="13"/>
        <v>9466.4500000000007</v>
      </c>
    </row>
    <row r="47" spans="1:8" ht="16" thickBot="1" x14ac:dyDescent="0.25">
      <c r="A47" s="19"/>
      <c r="B47" s="22" t="s">
        <v>193</v>
      </c>
      <c r="C47" s="23"/>
      <c r="D47" s="23"/>
      <c r="E47" s="24"/>
      <c r="F47" s="23"/>
      <c r="G47" s="23"/>
      <c r="H47" s="24"/>
    </row>
    <row r="48" spans="1:8" x14ac:dyDescent="0.2">
      <c r="A48" s="18">
        <v>40</v>
      </c>
      <c r="B48" s="25" t="s">
        <v>194</v>
      </c>
      <c r="C48" s="25"/>
      <c r="D48" s="25" t="s">
        <v>1366</v>
      </c>
      <c r="E48" s="26">
        <v>4990</v>
      </c>
      <c r="F48" s="49">
        <f t="shared" ref="F48:F52" si="14">(E48*19%)</f>
        <v>948.1</v>
      </c>
      <c r="G48" s="48">
        <f t="shared" ref="G48:G52" si="15">(E48*31.5%)</f>
        <v>1571.85</v>
      </c>
      <c r="H48" s="26">
        <f t="shared" ref="H48:H52" si="16">E48+F48+G48</f>
        <v>7509.9500000000007</v>
      </c>
    </row>
    <row r="49" spans="1:8" x14ac:dyDescent="0.2">
      <c r="A49" s="18">
        <v>41</v>
      </c>
      <c r="B49" s="25" t="s">
        <v>195</v>
      </c>
      <c r="C49" s="25"/>
      <c r="D49" s="25" t="s">
        <v>1366</v>
      </c>
      <c r="E49" s="26">
        <v>10590</v>
      </c>
      <c r="F49" s="49">
        <f t="shared" si="14"/>
        <v>2012.1000000000001</v>
      </c>
      <c r="G49" s="48">
        <f t="shared" si="15"/>
        <v>3335.85</v>
      </c>
      <c r="H49" s="26">
        <f t="shared" si="16"/>
        <v>15937.95</v>
      </c>
    </row>
    <row r="50" spans="1:8" x14ac:dyDescent="0.2">
      <c r="A50" s="18">
        <v>42</v>
      </c>
      <c r="B50" s="25" t="s">
        <v>196</v>
      </c>
      <c r="C50" s="25"/>
      <c r="D50" s="25" t="s">
        <v>1366</v>
      </c>
      <c r="E50" s="26">
        <v>5990</v>
      </c>
      <c r="F50" s="49">
        <f t="shared" si="14"/>
        <v>1138.0999999999999</v>
      </c>
      <c r="G50" s="48">
        <f t="shared" si="15"/>
        <v>1886.85</v>
      </c>
      <c r="H50" s="26">
        <f t="shared" si="16"/>
        <v>9014.9500000000007</v>
      </c>
    </row>
    <row r="51" spans="1:8" x14ac:dyDescent="0.2">
      <c r="A51" s="18">
        <v>43</v>
      </c>
      <c r="B51" s="25" t="s">
        <v>197</v>
      </c>
      <c r="C51" s="25"/>
      <c r="D51" s="25" t="s">
        <v>1366</v>
      </c>
      <c r="E51" s="26">
        <v>5990</v>
      </c>
      <c r="F51" s="49">
        <f t="shared" si="14"/>
        <v>1138.0999999999999</v>
      </c>
      <c r="G51" s="48">
        <f t="shared" si="15"/>
        <v>1886.85</v>
      </c>
      <c r="H51" s="26">
        <f t="shared" si="16"/>
        <v>9014.9500000000007</v>
      </c>
    </row>
    <row r="52" spans="1:8" ht="16" thickBot="1" x14ac:dyDescent="0.25">
      <c r="A52" s="18">
        <v>44</v>
      </c>
      <c r="B52" s="25" t="s">
        <v>198</v>
      </c>
      <c r="C52" s="25"/>
      <c r="D52" s="25" t="s">
        <v>1366</v>
      </c>
      <c r="E52" s="26">
        <v>5990</v>
      </c>
      <c r="F52" s="49">
        <f t="shared" si="14"/>
        <v>1138.0999999999999</v>
      </c>
      <c r="G52" s="48">
        <f t="shared" si="15"/>
        <v>1886.85</v>
      </c>
      <c r="H52" s="26">
        <f t="shared" si="16"/>
        <v>9014.9500000000007</v>
      </c>
    </row>
    <row r="53" spans="1:8" ht="16" thickBot="1" x14ac:dyDescent="0.25">
      <c r="A53" s="19"/>
      <c r="B53" s="22" t="s">
        <v>199</v>
      </c>
      <c r="C53" s="23"/>
      <c r="D53" s="23"/>
      <c r="E53" s="24"/>
      <c r="F53" s="23"/>
      <c r="G53" s="23"/>
      <c r="H53" s="24"/>
    </row>
    <row r="54" spans="1:8" x14ac:dyDescent="0.2">
      <c r="A54" s="18">
        <v>45</v>
      </c>
      <c r="B54" s="25" t="s">
        <v>200</v>
      </c>
      <c r="C54" s="25"/>
      <c r="D54" s="25" t="s">
        <v>1366</v>
      </c>
      <c r="E54" s="26">
        <v>5890</v>
      </c>
      <c r="F54" s="49">
        <f>(E54*19%)</f>
        <v>1119.0999999999999</v>
      </c>
      <c r="G54" s="48">
        <f>(E54*31.5%)</f>
        <v>1855.35</v>
      </c>
      <c r="H54" s="26">
        <f t="shared" ref="H54:H117" si="17">E54+F54+G54</f>
        <v>8864.4500000000007</v>
      </c>
    </row>
    <row r="55" spans="1:8" x14ac:dyDescent="0.2">
      <c r="A55" s="18">
        <v>46</v>
      </c>
      <c r="B55" s="25" t="s">
        <v>201</v>
      </c>
      <c r="C55" s="25"/>
      <c r="D55" s="25" t="s">
        <v>1366</v>
      </c>
      <c r="E55" s="26">
        <v>6890</v>
      </c>
      <c r="F55" s="49">
        <f t="shared" ref="F55:F118" si="18">(E55*19%)</f>
        <v>1309.0999999999999</v>
      </c>
      <c r="G55" s="48">
        <f t="shared" ref="G55:G118" si="19">(E55*31.5%)</f>
        <v>2170.35</v>
      </c>
      <c r="H55" s="26">
        <f t="shared" si="17"/>
        <v>10369.450000000001</v>
      </c>
    </row>
    <row r="56" spans="1:8" x14ac:dyDescent="0.2">
      <c r="A56" s="18">
        <v>47</v>
      </c>
      <c r="B56" s="25" t="s">
        <v>202</v>
      </c>
      <c r="C56" s="25"/>
      <c r="D56" s="25" t="s">
        <v>1366</v>
      </c>
      <c r="E56" s="26">
        <v>9450</v>
      </c>
      <c r="F56" s="49">
        <f t="shared" si="18"/>
        <v>1795.5</v>
      </c>
      <c r="G56" s="48">
        <f t="shared" si="19"/>
        <v>2976.75</v>
      </c>
      <c r="H56" s="26">
        <f t="shared" si="17"/>
        <v>14222.25</v>
      </c>
    </row>
    <row r="57" spans="1:8" x14ac:dyDescent="0.2">
      <c r="A57" s="18">
        <v>48</v>
      </c>
      <c r="B57" s="25" t="s">
        <v>203</v>
      </c>
      <c r="C57" s="25"/>
      <c r="D57" s="25" t="s">
        <v>1366</v>
      </c>
      <c r="E57" s="26">
        <v>7490</v>
      </c>
      <c r="F57" s="49">
        <f t="shared" si="18"/>
        <v>1423.1</v>
      </c>
      <c r="G57" s="48">
        <f t="shared" si="19"/>
        <v>2359.35</v>
      </c>
      <c r="H57" s="26">
        <f t="shared" si="17"/>
        <v>11272.45</v>
      </c>
    </row>
    <row r="58" spans="1:8" x14ac:dyDescent="0.2">
      <c r="A58" s="18">
        <v>49</v>
      </c>
      <c r="B58" s="25" t="s">
        <v>204</v>
      </c>
      <c r="C58" s="25"/>
      <c r="D58" s="25" t="s">
        <v>1366</v>
      </c>
      <c r="E58" s="26">
        <v>7490</v>
      </c>
      <c r="F58" s="49">
        <f t="shared" si="18"/>
        <v>1423.1</v>
      </c>
      <c r="G58" s="48">
        <f t="shared" si="19"/>
        <v>2359.35</v>
      </c>
      <c r="H58" s="26">
        <f t="shared" si="17"/>
        <v>11272.45</v>
      </c>
    </row>
    <row r="59" spans="1:8" x14ac:dyDescent="0.2">
      <c r="A59" s="18">
        <v>50</v>
      </c>
      <c r="B59" s="25" t="s">
        <v>205</v>
      </c>
      <c r="C59" s="25"/>
      <c r="D59" s="25" t="s">
        <v>1366</v>
      </c>
      <c r="E59" s="26">
        <v>9990</v>
      </c>
      <c r="F59" s="49">
        <f t="shared" si="18"/>
        <v>1898.1</v>
      </c>
      <c r="G59" s="48">
        <f t="shared" si="19"/>
        <v>3146.85</v>
      </c>
      <c r="H59" s="26">
        <f t="shared" si="17"/>
        <v>15034.95</v>
      </c>
    </row>
    <row r="60" spans="1:8" x14ac:dyDescent="0.2">
      <c r="A60" s="18">
        <v>51</v>
      </c>
      <c r="B60" s="25" t="s">
        <v>206</v>
      </c>
      <c r="C60" s="25"/>
      <c r="D60" s="25" t="s">
        <v>1366</v>
      </c>
      <c r="E60" s="26">
        <v>9600</v>
      </c>
      <c r="F60" s="49">
        <f t="shared" si="18"/>
        <v>1824</v>
      </c>
      <c r="G60" s="48">
        <f t="shared" si="19"/>
        <v>3024</v>
      </c>
      <c r="H60" s="26">
        <f t="shared" si="17"/>
        <v>14448</v>
      </c>
    </row>
    <row r="61" spans="1:8" x14ac:dyDescent="0.2">
      <c r="A61" s="18">
        <v>52</v>
      </c>
      <c r="B61" s="25" t="s">
        <v>207</v>
      </c>
      <c r="C61" s="25"/>
      <c r="D61" s="25" t="s">
        <v>1366</v>
      </c>
      <c r="E61" s="26">
        <v>1500</v>
      </c>
      <c r="F61" s="49">
        <f t="shared" si="18"/>
        <v>285</v>
      </c>
      <c r="G61" s="48">
        <f t="shared" si="19"/>
        <v>472.5</v>
      </c>
      <c r="H61" s="26">
        <f t="shared" si="17"/>
        <v>2257.5</v>
      </c>
    </row>
    <row r="62" spans="1:8" x14ac:dyDescent="0.2">
      <c r="A62" s="18">
        <v>53</v>
      </c>
      <c r="B62" s="25" t="s">
        <v>208</v>
      </c>
      <c r="C62" s="25"/>
      <c r="D62" s="25" t="s">
        <v>1366</v>
      </c>
      <c r="E62" s="26">
        <v>1999</v>
      </c>
      <c r="F62" s="49">
        <f t="shared" si="18"/>
        <v>379.81</v>
      </c>
      <c r="G62" s="48">
        <f t="shared" si="19"/>
        <v>629.68500000000006</v>
      </c>
      <c r="H62" s="26">
        <f t="shared" si="17"/>
        <v>3008.4949999999999</v>
      </c>
    </row>
    <row r="63" spans="1:8" x14ac:dyDescent="0.2">
      <c r="A63" s="18">
        <v>54</v>
      </c>
      <c r="B63" s="25" t="s">
        <v>209</v>
      </c>
      <c r="C63" s="25"/>
      <c r="D63" s="25" t="s">
        <v>1366</v>
      </c>
      <c r="E63" s="26">
        <v>3590</v>
      </c>
      <c r="F63" s="49">
        <f t="shared" si="18"/>
        <v>682.1</v>
      </c>
      <c r="G63" s="48">
        <f t="shared" si="19"/>
        <v>1130.8499999999999</v>
      </c>
      <c r="H63" s="26">
        <f t="shared" si="17"/>
        <v>5402.9500000000007</v>
      </c>
    </row>
    <row r="64" spans="1:8" x14ac:dyDescent="0.2">
      <c r="A64" s="18">
        <v>55</v>
      </c>
      <c r="B64" s="25" t="s">
        <v>210</v>
      </c>
      <c r="C64" s="25"/>
      <c r="D64" s="25" t="s">
        <v>1366</v>
      </c>
      <c r="E64" s="26">
        <v>2760</v>
      </c>
      <c r="F64" s="49">
        <f t="shared" si="18"/>
        <v>524.4</v>
      </c>
      <c r="G64" s="48">
        <f t="shared" si="19"/>
        <v>869.4</v>
      </c>
      <c r="H64" s="26">
        <f t="shared" si="17"/>
        <v>4153.8</v>
      </c>
    </row>
    <row r="65" spans="1:8" x14ac:dyDescent="0.2">
      <c r="A65" s="18">
        <v>56</v>
      </c>
      <c r="B65" s="25" t="s">
        <v>211</v>
      </c>
      <c r="C65" s="25"/>
      <c r="D65" s="25" t="s">
        <v>1366</v>
      </c>
      <c r="E65" s="26">
        <v>4690</v>
      </c>
      <c r="F65" s="49">
        <f t="shared" si="18"/>
        <v>891.1</v>
      </c>
      <c r="G65" s="48">
        <f t="shared" si="19"/>
        <v>1477.35</v>
      </c>
      <c r="H65" s="26">
        <f t="shared" si="17"/>
        <v>7058.4500000000007</v>
      </c>
    </row>
    <row r="66" spans="1:8" x14ac:dyDescent="0.2">
      <c r="A66" s="18">
        <v>57</v>
      </c>
      <c r="B66" s="25" t="s">
        <v>212</v>
      </c>
      <c r="C66" s="25"/>
      <c r="D66" s="25" t="s">
        <v>1366</v>
      </c>
      <c r="E66" s="26">
        <v>4690</v>
      </c>
      <c r="F66" s="49">
        <f t="shared" si="18"/>
        <v>891.1</v>
      </c>
      <c r="G66" s="48">
        <f t="shared" si="19"/>
        <v>1477.35</v>
      </c>
      <c r="H66" s="26">
        <f t="shared" si="17"/>
        <v>7058.4500000000007</v>
      </c>
    </row>
    <row r="67" spans="1:8" x14ac:dyDescent="0.2">
      <c r="A67" s="18">
        <v>58</v>
      </c>
      <c r="B67" s="25" t="s">
        <v>213</v>
      </c>
      <c r="C67" s="25"/>
      <c r="D67" s="25" t="s">
        <v>1366</v>
      </c>
      <c r="E67" s="26">
        <v>3690</v>
      </c>
      <c r="F67" s="49">
        <f t="shared" si="18"/>
        <v>701.1</v>
      </c>
      <c r="G67" s="48">
        <f t="shared" si="19"/>
        <v>1162.3499999999999</v>
      </c>
      <c r="H67" s="26">
        <f t="shared" si="17"/>
        <v>5553.4500000000007</v>
      </c>
    </row>
    <row r="68" spans="1:8" x14ac:dyDescent="0.2">
      <c r="A68" s="18">
        <v>59</v>
      </c>
      <c r="B68" s="25" t="s">
        <v>214</v>
      </c>
      <c r="C68" s="25"/>
      <c r="D68" s="25" t="s">
        <v>1366</v>
      </c>
      <c r="E68" s="26">
        <v>4490</v>
      </c>
      <c r="F68" s="49">
        <f t="shared" si="18"/>
        <v>853.1</v>
      </c>
      <c r="G68" s="48">
        <f t="shared" si="19"/>
        <v>1414.35</v>
      </c>
      <c r="H68" s="26">
        <f t="shared" si="17"/>
        <v>6757.4500000000007</v>
      </c>
    </row>
    <row r="69" spans="1:8" x14ac:dyDescent="0.2">
      <c r="A69" s="18">
        <v>60</v>
      </c>
      <c r="B69" s="25" t="s">
        <v>215</v>
      </c>
      <c r="C69" s="25"/>
      <c r="D69" s="25" t="s">
        <v>1366</v>
      </c>
      <c r="E69" s="26">
        <v>6498</v>
      </c>
      <c r="F69" s="49">
        <f t="shared" si="18"/>
        <v>1234.6200000000001</v>
      </c>
      <c r="G69" s="48">
        <f t="shared" si="19"/>
        <v>2046.8700000000001</v>
      </c>
      <c r="H69" s="26">
        <f t="shared" si="17"/>
        <v>9779.49</v>
      </c>
    </row>
    <row r="70" spans="1:8" x14ac:dyDescent="0.2">
      <c r="A70" s="18">
        <v>61</v>
      </c>
      <c r="B70" s="25" t="s">
        <v>216</v>
      </c>
      <c r="C70" s="25"/>
      <c r="D70" s="25" t="s">
        <v>1366</v>
      </c>
      <c r="E70" s="26">
        <v>6500</v>
      </c>
      <c r="F70" s="49">
        <f t="shared" si="18"/>
        <v>1235</v>
      </c>
      <c r="G70" s="48">
        <f t="shared" si="19"/>
        <v>2047.5</v>
      </c>
      <c r="H70" s="26">
        <f t="shared" si="17"/>
        <v>9782.5</v>
      </c>
    </row>
    <row r="71" spans="1:8" x14ac:dyDescent="0.2">
      <c r="A71" s="18">
        <v>62</v>
      </c>
      <c r="B71" s="25" t="s">
        <v>217</v>
      </c>
      <c r="C71" s="25"/>
      <c r="D71" s="25" t="s">
        <v>1366</v>
      </c>
      <c r="E71" s="26">
        <v>4990</v>
      </c>
      <c r="F71" s="49">
        <f t="shared" si="18"/>
        <v>948.1</v>
      </c>
      <c r="G71" s="48">
        <f t="shared" si="19"/>
        <v>1571.85</v>
      </c>
      <c r="H71" s="26">
        <f t="shared" si="17"/>
        <v>7509.9500000000007</v>
      </c>
    </row>
    <row r="72" spans="1:8" x14ac:dyDescent="0.2">
      <c r="A72" s="18">
        <v>63</v>
      </c>
      <c r="B72" s="25" t="s">
        <v>218</v>
      </c>
      <c r="C72" s="25"/>
      <c r="D72" s="25" t="s">
        <v>1366</v>
      </c>
      <c r="E72" s="26">
        <v>4998</v>
      </c>
      <c r="F72" s="49">
        <f t="shared" si="18"/>
        <v>949.62</v>
      </c>
      <c r="G72" s="48">
        <f t="shared" si="19"/>
        <v>1574.3700000000001</v>
      </c>
      <c r="H72" s="26">
        <f t="shared" si="17"/>
        <v>7521.99</v>
      </c>
    </row>
    <row r="73" spans="1:8" x14ac:dyDescent="0.2">
      <c r="A73" s="18">
        <v>64</v>
      </c>
      <c r="B73" s="25" t="s">
        <v>219</v>
      </c>
      <c r="C73" s="25"/>
      <c r="D73" s="25" t="s">
        <v>1366</v>
      </c>
      <c r="E73" s="26">
        <v>6300</v>
      </c>
      <c r="F73" s="49">
        <f t="shared" si="18"/>
        <v>1197</v>
      </c>
      <c r="G73" s="48">
        <f t="shared" si="19"/>
        <v>1984.5</v>
      </c>
      <c r="H73" s="26">
        <f t="shared" si="17"/>
        <v>9481.5</v>
      </c>
    </row>
    <row r="74" spans="1:8" x14ac:dyDescent="0.2">
      <c r="A74" s="18">
        <v>65</v>
      </c>
      <c r="B74" s="25" t="s">
        <v>220</v>
      </c>
      <c r="C74" s="25"/>
      <c r="D74" s="25" t="s">
        <v>1366</v>
      </c>
      <c r="E74" s="26">
        <v>21990</v>
      </c>
      <c r="F74" s="49">
        <f t="shared" si="18"/>
        <v>4178.1000000000004</v>
      </c>
      <c r="G74" s="48">
        <f t="shared" si="19"/>
        <v>6926.85</v>
      </c>
      <c r="H74" s="26">
        <f t="shared" si="17"/>
        <v>33094.949999999997</v>
      </c>
    </row>
    <row r="75" spans="1:8" x14ac:dyDescent="0.2">
      <c r="A75" s="18">
        <v>66</v>
      </c>
      <c r="B75" s="25" t="s">
        <v>221</v>
      </c>
      <c r="C75" s="25"/>
      <c r="D75" s="25" t="s">
        <v>1366</v>
      </c>
      <c r="E75" s="26">
        <v>14990</v>
      </c>
      <c r="F75" s="49">
        <f t="shared" si="18"/>
        <v>2848.1</v>
      </c>
      <c r="G75" s="48">
        <f t="shared" si="19"/>
        <v>4721.8500000000004</v>
      </c>
      <c r="H75" s="26">
        <f t="shared" si="17"/>
        <v>22559.949999999997</v>
      </c>
    </row>
    <row r="76" spans="1:8" x14ac:dyDescent="0.2">
      <c r="A76" s="18">
        <v>67</v>
      </c>
      <c r="B76" s="31" t="s">
        <v>222</v>
      </c>
      <c r="C76" s="31"/>
      <c r="D76" s="25" t="s">
        <v>1366</v>
      </c>
      <c r="E76" s="26">
        <v>1890</v>
      </c>
      <c r="F76" s="49">
        <f t="shared" si="18"/>
        <v>359.1</v>
      </c>
      <c r="G76" s="48">
        <f t="shared" si="19"/>
        <v>595.35</v>
      </c>
      <c r="H76" s="26">
        <f t="shared" si="17"/>
        <v>2844.45</v>
      </c>
    </row>
    <row r="77" spans="1:8" x14ac:dyDescent="0.2">
      <c r="A77" s="18">
        <v>68</v>
      </c>
      <c r="B77" s="31" t="s">
        <v>223</v>
      </c>
      <c r="C77" s="31"/>
      <c r="D77" s="25" t="s">
        <v>1366</v>
      </c>
      <c r="E77" s="26">
        <v>3780</v>
      </c>
      <c r="F77" s="49">
        <f t="shared" si="18"/>
        <v>718.2</v>
      </c>
      <c r="G77" s="48">
        <f t="shared" si="19"/>
        <v>1190.7</v>
      </c>
      <c r="H77" s="26">
        <f t="shared" si="17"/>
        <v>5688.9</v>
      </c>
    </row>
    <row r="78" spans="1:8" x14ac:dyDescent="0.2">
      <c r="A78" s="18">
        <v>69</v>
      </c>
      <c r="B78" s="31" t="s">
        <v>224</v>
      </c>
      <c r="C78" s="31"/>
      <c r="D78" s="25" t="s">
        <v>1366</v>
      </c>
      <c r="E78" s="26">
        <v>4990</v>
      </c>
      <c r="F78" s="49">
        <f t="shared" si="18"/>
        <v>948.1</v>
      </c>
      <c r="G78" s="48">
        <f t="shared" si="19"/>
        <v>1571.85</v>
      </c>
      <c r="H78" s="26">
        <f t="shared" si="17"/>
        <v>7509.9500000000007</v>
      </c>
    </row>
    <row r="79" spans="1:8" x14ac:dyDescent="0.2">
      <c r="A79" s="18">
        <v>70</v>
      </c>
      <c r="B79" s="31" t="s">
        <v>225</v>
      </c>
      <c r="C79" s="31"/>
      <c r="D79" s="25" t="s">
        <v>1366</v>
      </c>
      <c r="E79" s="26">
        <v>4750</v>
      </c>
      <c r="F79" s="49">
        <f t="shared" si="18"/>
        <v>902.5</v>
      </c>
      <c r="G79" s="48">
        <f t="shared" si="19"/>
        <v>1496.25</v>
      </c>
      <c r="H79" s="26">
        <f t="shared" si="17"/>
        <v>7148.75</v>
      </c>
    </row>
    <row r="80" spans="1:8" x14ac:dyDescent="0.2">
      <c r="A80" s="18">
        <v>71</v>
      </c>
      <c r="B80" s="31" t="s">
        <v>226</v>
      </c>
      <c r="C80" s="31"/>
      <c r="D80" s="25" t="s">
        <v>1366</v>
      </c>
      <c r="E80" s="26">
        <v>4750</v>
      </c>
      <c r="F80" s="49">
        <f t="shared" si="18"/>
        <v>902.5</v>
      </c>
      <c r="G80" s="48">
        <f t="shared" si="19"/>
        <v>1496.25</v>
      </c>
      <c r="H80" s="26">
        <f t="shared" si="17"/>
        <v>7148.75</v>
      </c>
    </row>
    <row r="81" spans="1:8" x14ac:dyDescent="0.2">
      <c r="A81" s="18">
        <v>72</v>
      </c>
      <c r="B81" s="31" t="s">
        <v>227</v>
      </c>
      <c r="C81" s="31"/>
      <c r="D81" s="25" t="s">
        <v>1366</v>
      </c>
      <c r="E81" s="26">
        <v>4750</v>
      </c>
      <c r="F81" s="49">
        <f t="shared" si="18"/>
        <v>902.5</v>
      </c>
      <c r="G81" s="48">
        <f t="shared" si="19"/>
        <v>1496.25</v>
      </c>
      <c r="H81" s="26">
        <f t="shared" si="17"/>
        <v>7148.75</v>
      </c>
    </row>
    <row r="82" spans="1:8" x14ac:dyDescent="0.2">
      <c r="A82" s="18">
        <v>73</v>
      </c>
      <c r="B82" s="31" t="s">
        <v>228</v>
      </c>
      <c r="C82" s="31"/>
      <c r="D82" s="25" t="s">
        <v>1366</v>
      </c>
      <c r="E82" s="26">
        <v>4500</v>
      </c>
      <c r="F82" s="49">
        <f t="shared" si="18"/>
        <v>855</v>
      </c>
      <c r="G82" s="48">
        <f t="shared" si="19"/>
        <v>1417.5</v>
      </c>
      <c r="H82" s="26">
        <f t="shared" si="17"/>
        <v>6772.5</v>
      </c>
    </row>
    <row r="83" spans="1:8" x14ac:dyDescent="0.2">
      <c r="A83" s="18">
        <v>74</v>
      </c>
      <c r="B83" s="31" t="s">
        <v>229</v>
      </c>
      <c r="C83" s="31"/>
      <c r="D83" s="25" t="s">
        <v>1366</v>
      </c>
      <c r="E83" s="26">
        <v>10600</v>
      </c>
      <c r="F83" s="49">
        <f t="shared" si="18"/>
        <v>2014</v>
      </c>
      <c r="G83" s="48">
        <f t="shared" si="19"/>
        <v>3339</v>
      </c>
      <c r="H83" s="26">
        <f t="shared" si="17"/>
        <v>15953</v>
      </c>
    </row>
    <row r="84" spans="1:8" x14ac:dyDescent="0.2">
      <c r="A84" s="18">
        <v>75</v>
      </c>
      <c r="B84" s="31" t="s">
        <v>230</v>
      </c>
      <c r="C84" s="31"/>
      <c r="D84" s="25" t="s">
        <v>1366</v>
      </c>
      <c r="E84" s="26">
        <v>4250</v>
      </c>
      <c r="F84" s="49">
        <f t="shared" si="18"/>
        <v>807.5</v>
      </c>
      <c r="G84" s="48">
        <f t="shared" si="19"/>
        <v>1338.75</v>
      </c>
      <c r="H84" s="26">
        <f t="shared" si="17"/>
        <v>6396.25</v>
      </c>
    </row>
    <row r="85" spans="1:8" x14ac:dyDescent="0.2">
      <c r="A85" s="18">
        <v>76</v>
      </c>
      <c r="B85" s="31" t="s">
        <v>231</v>
      </c>
      <c r="C85" s="31"/>
      <c r="D85" s="25" t="s">
        <v>1366</v>
      </c>
      <c r="E85" s="26">
        <v>4250</v>
      </c>
      <c r="F85" s="49">
        <f t="shared" si="18"/>
        <v>807.5</v>
      </c>
      <c r="G85" s="48">
        <f t="shared" si="19"/>
        <v>1338.75</v>
      </c>
      <c r="H85" s="26">
        <f t="shared" si="17"/>
        <v>6396.25</v>
      </c>
    </row>
    <row r="86" spans="1:8" x14ac:dyDescent="0.2">
      <c r="A86" s="18">
        <v>77</v>
      </c>
      <c r="B86" s="31" t="s">
        <v>232</v>
      </c>
      <c r="C86" s="31"/>
      <c r="D86" s="25" t="s">
        <v>1366</v>
      </c>
      <c r="E86" s="26">
        <v>4990</v>
      </c>
      <c r="F86" s="49">
        <f t="shared" si="18"/>
        <v>948.1</v>
      </c>
      <c r="G86" s="48">
        <f t="shared" si="19"/>
        <v>1571.85</v>
      </c>
      <c r="H86" s="26">
        <f t="shared" si="17"/>
        <v>7509.9500000000007</v>
      </c>
    </row>
    <row r="87" spans="1:8" x14ac:dyDescent="0.2">
      <c r="A87" s="18">
        <v>78</v>
      </c>
      <c r="B87" s="31" t="s">
        <v>233</v>
      </c>
      <c r="C87" s="31"/>
      <c r="D87" s="25" t="s">
        <v>1366</v>
      </c>
      <c r="E87" s="26">
        <v>4990</v>
      </c>
      <c r="F87" s="49">
        <f t="shared" si="18"/>
        <v>948.1</v>
      </c>
      <c r="G87" s="48">
        <f t="shared" si="19"/>
        <v>1571.85</v>
      </c>
      <c r="H87" s="26">
        <f t="shared" si="17"/>
        <v>7509.9500000000007</v>
      </c>
    </row>
    <row r="88" spans="1:8" x14ac:dyDescent="0.2">
      <c r="A88" s="18">
        <v>79</v>
      </c>
      <c r="B88" s="31" t="s">
        <v>234</v>
      </c>
      <c r="C88" s="31"/>
      <c r="D88" s="25" t="s">
        <v>1366</v>
      </c>
      <c r="E88" s="26">
        <v>5750</v>
      </c>
      <c r="F88" s="49">
        <f t="shared" si="18"/>
        <v>1092.5</v>
      </c>
      <c r="G88" s="48">
        <f t="shared" si="19"/>
        <v>1811.25</v>
      </c>
      <c r="H88" s="26">
        <f t="shared" si="17"/>
        <v>8653.75</v>
      </c>
    </row>
    <row r="89" spans="1:8" x14ac:dyDescent="0.2">
      <c r="A89" s="18">
        <v>80</v>
      </c>
      <c r="B89" s="31" t="s">
        <v>235</v>
      </c>
      <c r="C89" s="31"/>
      <c r="D89" s="25" t="s">
        <v>1366</v>
      </c>
      <c r="E89" s="26">
        <v>6500</v>
      </c>
      <c r="F89" s="49">
        <f t="shared" si="18"/>
        <v>1235</v>
      </c>
      <c r="G89" s="48">
        <f t="shared" si="19"/>
        <v>2047.5</v>
      </c>
      <c r="H89" s="26">
        <f t="shared" si="17"/>
        <v>9782.5</v>
      </c>
    </row>
    <row r="90" spans="1:8" x14ac:dyDescent="0.2">
      <c r="A90" s="18">
        <v>81</v>
      </c>
      <c r="B90" s="31" t="s">
        <v>236</v>
      </c>
      <c r="C90" s="31"/>
      <c r="D90" s="25" t="s">
        <v>1366</v>
      </c>
      <c r="E90" s="26">
        <v>6500</v>
      </c>
      <c r="F90" s="49">
        <f t="shared" si="18"/>
        <v>1235</v>
      </c>
      <c r="G90" s="48">
        <f t="shared" si="19"/>
        <v>2047.5</v>
      </c>
      <c r="H90" s="26">
        <f t="shared" si="17"/>
        <v>9782.5</v>
      </c>
    </row>
    <row r="91" spans="1:8" x14ac:dyDescent="0.2">
      <c r="A91" s="18">
        <v>82</v>
      </c>
      <c r="B91" s="31" t="s">
        <v>237</v>
      </c>
      <c r="C91" s="31"/>
      <c r="D91" s="25" t="s">
        <v>1366</v>
      </c>
      <c r="E91" s="26">
        <v>3850</v>
      </c>
      <c r="F91" s="49">
        <f t="shared" si="18"/>
        <v>731.5</v>
      </c>
      <c r="G91" s="48">
        <f t="shared" si="19"/>
        <v>1212.75</v>
      </c>
      <c r="H91" s="26">
        <f t="shared" si="17"/>
        <v>5794.25</v>
      </c>
    </row>
    <row r="92" spans="1:8" x14ac:dyDescent="0.2">
      <c r="A92" s="18">
        <v>83</v>
      </c>
      <c r="B92" s="31" t="s">
        <v>238</v>
      </c>
      <c r="C92" s="31"/>
      <c r="D92" s="25" t="s">
        <v>1366</v>
      </c>
      <c r="E92" s="26">
        <v>1998</v>
      </c>
      <c r="F92" s="49">
        <f t="shared" si="18"/>
        <v>379.62</v>
      </c>
      <c r="G92" s="48">
        <f t="shared" si="19"/>
        <v>629.37</v>
      </c>
      <c r="H92" s="26">
        <f t="shared" si="17"/>
        <v>3006.99</v>
      </c>
    </row>
    <row r="93" spans="1:8" x14ac:dyDescent="0.2">
      <c r="A93" s="18">
        <v>84</v>
      </c>
      <c r="B93" s="31" t="s">
        <v>239</v>
      </c>
      <c r="C93" s="31"/>
      <c r="D93" s="25" t="s">
        <v>1366</v>
      </c>
      <c r="E93" s="26">
        <v>2720</v>
      </c>
      <c r="F93" s="49">
        <f t="shared" si="18"/>
        <v>516.79999999999995</v>
      </c>
      <c r="G93" s="48">
        <f t="shared" si="19"/>
        <v>856.8</v>
      </c>
      <c r="H93" s="26">
        <f t="shared" si="17"/>
        <v>4093.6000000000004</v>
      </c>
    </row>
    <row r="94" spans="1:8" x14ac:dyDescent="0.2">
      <c r="A94" s="18">
        <v>85</v>
      </c>
      <c r="B94" s="31" t="s">
        <v>240</v>
      </c>
      <c r="C94" s="31"/>
      <c r="D94" s="25" t="s">
        <v>1366</v>
      </c>
      <c r="E94" s="26">
        <v>4850</v>
      </c>
      <c r="F94" s="49">
        <f t="shared" si="18"/>
        <v>921.5</v>
      </c>
      <c r="G94" s="48">
        <f t="shared" si="19"/>
        <v>1527.75</v>
      </c>
      <c r="H94" s="26">
        <f t="shared" si="17"/>
        <v>7299.25</v>
      </c>
    </row>
    <row r="95" spans="1:8" x14ac:dyDescent="0.2">
      <c r="A95" s="18">
        <v>86</v>
      </c>
      <c r="B95" s="31" t="s">
        <v>241</v>
      </c>
      <c r="C95" s="31"/>
      <c r="D95" s="25" t="s">
        <v>1366</v>
      </c>
      <c r="E95" s="26">
        <v>5400</v>
      </c>
      <c r="F95" s="49">
        <f t="shared" si="18"/>
        <v>1026</v>
      </c>
      <c r="G95" s="48">
        <f t="shared" si="19"/>
        <v>1701</v>
      </c>
      <c r="H95" s="26">
        <f t="shared" si="17"/>
        <v>8127</v>
      </c>
    </row>
    <row r="96" spans="1:8" x14ac:dyDescent="0.2">
      <c r="A96" s="18">
        <v>87</v>
      </c>
      <c r="B96" s="31" t="s">
        <v>242</v>
      </c>
      <c r="C96" s="31"/>
      <c r="D96" s="25" t="s">
        <v>1366</v>
      </c>
      <c r="E96" s="26">
        <v>1240</v>
      </c>
      <c r="F96" s="49">
        <f t="shared" si="18"/>
        <v>235.6</v>
      </c>
      <c r="G96" s="48">
        <f t="shared" si="19"/>
        <v>390.6</v>
      </c>
      <c r="H96" s="26">
        <f t="shared" si="17"/>
        <v>1866.1999999999998</v>
      </c>
    </row>
    <row r="97" spans="1:8" x14ac:dyDescent="0.2">
      <c r="A97" s="18">
        <v>88</v>
      </c>
      <c r="B97" s="31" t="s">
        <v>243</v>
      </c>
      <c r="C97" s="31"/>
      <c r="D97" s="25" t="s">
        <v>1366</v>
      </c>
      <c r="E97" s="26">
        <v>1240</v>
      </c>
      <c r="F97" s="49">
        <f t="shared" si="18"/>
        <v>235.6</v>
      </c>
      <c r="G97" s="48">
        <f t="shared" si="19"/>
        <v>390.6</v>
      </c>
      <c r="H97" s="26">
        <f t="shared" si="17"/>
        <v>1866.1999999999998</v>
      </c>
    </row>
    <row r="98" spans="1:8" x14ac:dyDescent="0.2">
      <c r="A98" s="18">
        <v>89</v>
      </c>
      <c r="B98" s="31" t="s">
        <v>244</v>
      </c>
      <c r="C98" s="31"/>
      <c r="D98" s="25" t="s">
        <v>1366</v>
      </c>
      <c r="E98" s="26">
        <v>19990</v>
      </c>
      <c r="F98" s="49">
        <f t="shared" si="18"/>
        <v>3798.1</v>
      </c>
      <c r="G98" s="48">
        <f t="shared" si="19"/>
        <v>6296.85</v>
      </c>
      <c r="H98" s="26">
        <f t="shared" si="17"/>
        <v>30084.949999999997</v>
      </c>
    </row>
    <row r="99" spans="1:8" x14ac:dyDescent="0.2">
      <c r="A99" s="18">
        <v>90</v>
      </c>
      <c r="B99" s="31" t="s">
        <v>245</v>
      </c>
      <c r="C99" s="31"/>
      <c r="D99" s="25" t="s">
        <v>1366</v>
      </c>
      <c r="E99" s="26">
        <v>7490</v>
      </c>
      <c r="F99" s="49">
        <f t="shared" si="18"/>
        <v>1423.1</v>
      </c>
      <c r="G99" s="48">
        <f t="shared" si="19"/>
        <v>2359.35</v>
      </c>
      <c r="H99" s="26">
        <f t="shared" si="17"/>
        <v>11272.45</v>
      </c>
    </row>
    <row r="100" spans="1:8" x14ac:dyDescent="0.2">
      <c r="A100" s="18">
        <v>91</v>
      </c>
      <c r="B100" s="31" t="s">
        <v>246</v>
      </c>
      <c r="C100" s="31"/>
      <c r="D100" s="25" t="s">
        <v>1366</v>
      </c>
      <c r="E100" s="26">
        <v>8420</v>
      </c>
      <c r="F100" s="49">
        <f t="shared" si="18"/>
        <v>1599.8</v>
      </c>
      <c r="G100" s="48">
        <f t="shared" si="19"/>
        <v>2652.3</v>
      </c>
      <c r="H100" s="26">
        <f t="shared" si="17"/>
        <v>12672.099999999999</v>
      </c>
    </row>
    <row r="101" spans="1:8" x14ac:dyDescent="0.2">
      <c r="A101" s="18">
        <v>92</v>
      </c>
      <c r="B101" s="31" t="s">
        <v>247</v>
      </c>
      <c r="C101" s="31"/>
      <c r="D101" s="25" t="s">
        <v>1366</v>
      </c>
      <c r="E101" s="26">
        <v>5750</v>
      </c>
      <c r="F101" s="49">
        <f t="shared" si="18"/>
        <v>1092.5</v>
      </c>
      <c r="G101" s="48">
        <f t="shared" si="19"/>
        <v>1811.25</v>
      </c>
      <c r="H101" s="26">
        <f t="shared" si="17"/>
        <v>8653.75</v>
      </c>
    </row>
    <row r="102" spans="1:8" x14ac:dyDescent="0.2">
      <c r="A102" s="18">
        <v>93</v>
      </c>
      <c r="B102" s="31" t="s">
        <v>248</v>
      </c>
      <c r="C102" s="31"/>
      <c r="D102" s="25" t="s">
        <v>1366</v>
      </c>
      <c r="E102" s="26">
        <v>9600</v>
      </c>
      <c r="F102" s="49">
        <f t="shared" si="18"/>
        <v>1824</v>
      </c>
      <c r="G102" s="48">
        <f t="shared" si="19"/>
        <v>3024</v>
      </c>
      <c r="H102" s="26">
        <f t="shared" si="17"/>
        <v>14448</v>
      </c>
    </row>
    <row r="103" spans="1:8" x14ac:dyDescent="0.2">
      <c r="A103" s="18">
        <v>94</v>
      </c>
      <c r="B103" s="31" t="s">
        <v>249</v>
      </c>
      <c r="C103" s="31"/>
      <c r="D103" s="25" t="s">
        <v>1366</v>
      </c>
      <c r="E103" s="26">
        <v>13500</v>
      </c>
      <c r="F103" s="49">
        <f t="shared" si="18"/>
        <v>2565</v>
      </c>
      <c r="G103" s="48">
        <f t="shared" si="19"/>
        <v>4252.5</v>
      </c>
      <c r="H103" s="26">
        <f t="shared" si="17"/>
        <v>20317.5</v>
      </c>
    </row>
    <row r="104" spans="1:8" x14ac:dyDescent="0.2">
      <c r="A104" s="18">
        <v>95</v>
      </c>
      <c r="B104" s="31" t="s">
        <v>250</v>
      </c>
      <c r="C104" s="31"/>
      <c r="D104" s="25" t="s">
        <v>1366</v>
      </c>
      <c r="E104" s="26">
        <v>7500</v>
      </c>
      <c r="F104" s="49">
        <f t="shared" si="18"/>
        <v>1425</v>
      </c>
      <c r="G104" s="48">
        <f t="shared" si="19"/>
        <v>2362.5</v>
      </c>
      <c r="H104" s="26">
        <f t="shared" si="17"/>
        <v>11287.5</v>
      </c>
    </row>
    <row r="105" spans="1:8" x14ac:dyDescent="0.2">
      <c r="A105" s="18">
        <v>96</v>
      </c>
      <c r="B105" s="31" t="s">
        <v>251</v>
      </c>
      <c r="C105" s="31"/>
      <c r="D105" s="25" t="s">
        <v>1366</v>
      </c>
      <c r="E105" s="26">
        <v>7500</v>
      </c>
      <c r="F105" s="49">
        <f t="shared" si="18"/>
        <v>1425</v>
      </c>
      <c r="G105" s="48">
        <f t="shared" si="19"/>
        <v>2362.5</v>
      </c>
      <c r="H105" s="26">
        <f t="shared" si="17"/>
        <v>11287.5</v>
      </c>
    </row>
    <row r="106" spans="1:8" x14ac:dyDescent="0.2">
      <c r="A106" s="18">
        <v>97</v>
      </c>
      <c r="B106" s="31" t="s">
        <v>252</v>
      </c>
      <c r="C106" s="31"/>
      <c r="D106" s="25" t="s">
        <v>1366</v>
      </c>
      <c r="E106" s="26">
        <v>8600</v>
      </c>
      <c r="F106" s="49">
        <f t="shared" si="18"/>
        <v>1634</v>
      </c>
      <c r="G106" s="48">
        <f t="shared" si="19"/>
        <v>2709</v>
      </c>
      <c r="H106" s="26">
        <f t="shared" si="17"/>
        <v>12943</v>
      </c>
    </row>
    <row r="107" spans="1:8" x14ac:dyDescent="0.2">
      <c r="A107" s="18">
        <v>98</v>
      </c>
      <c r="B107" s="31" t="s">
        <v>253</v>
      </c>
      <c r="C107" s="31"/>
      <c r="D107" s="25" t="s">
        <v>1366</v>
      </c>
      <c r="E107" s="26">
        <v>9990</v>
      </c>
      <c r="F107" s="49">
        <f t="shared" si="18"/>
        <v>1898.1</v>
      </c>
      <c r="G107" s="48">
        <f t="shared" si="19"/>
        <v>3146.85</v>
      </c>
      <c r="H107" s="26">
        <f t="shared" si="17"/>
        <v>15034.95</v>
      </c>
    </row>
    <row r="108" spans="1:8" x14ac:dyDescent="0.2">
      <c r="A108" s="18">
        <v>99</v>
      </c>
      <c r="B108" s="31" t="s">
        <v>254</v>
      </c>
      <c r="C108" s="31"/>
      <c r="D108" s="25" t="s">
        <v>1366</v>
      </c>
      <c r="E108" s="26">
        <v>4200</v>
      </c>
      <c r="F108" s="49">
        <f t="shared" si="18"/>
        <v>798</v>
      </c>
      <c r="G108" s="48">
        <f t="shared" si="19"/>
        <v>1323</v>
      </c>
      <c r="H108" s="26">
        <f t="shared" si="17"/>
        <v>6321</v>
      </c>
    </row>
    <row r="109" spans="1:8" x14ac:dyDescent="0.2">
      <c r="A109" s="18">
        <v>100</v>
      </c>
      <c r="B109" s="31" t="s">
        <v>255</v>
      </c>
      <c r="C109" s="31"/>
      <c r="D109" s="25" t="s">
        <v>1366</v>
      </c>
      <c r="E109" s="26">
        <v>4990</v>
      </c>
      <c r="F109" s="49">
        <f t="shared" si="18"/>
        <v>948.1</v>
      </c>
      <c r="G109" s="48">
        <f t="shared" si="19"/>
        <v>1571.85</v>
      </c>
      <c r="H109" s="26">
        <f t="shared" si="17"/>
        <v>7509.9500000000007</v>
      </c>
    </row>
    <row r="110" spans="1:8" x14ac:dyDescent="0.2">
      <c r="A110" s="18">
        <v>101</v>
      </c>
      <c r="B110" s="31" t="s">
        <v>256</v>
      </c>
      <c r="C110" s="31"/>
      <c r="D110" s="25" t="s">
        <v>1366</v>
      </c>
      <c r="E110" s="26">
        <v>9999</v>
      </c>
      <c r="F110" s="49">
        <f t="shared" si="18"/>
        <v>1899.81</v>
      </c>
      <c r="G110" s="48">
        <f t="shared" si="19"/>
        <v>3149.6849999999999</v>
      </c>
      <c r="H110" s="26">
        <f t="shared" si="17"/>
        <v>15048.494999999999</v>
      </c>
    </row>
    <row r="111" spans="1:8" x14ac:dyDescent="0.2">
      <c r="A111" s="18">
        <v>102</v>
      </c>
      <c r="B111" s="31" t="s">
        <v>257</v>
      </c>
      <c r="C111" s="31"/>
      <c r="D111" s="25" t="s">
        <v>1366</v>
      </c>
      <c r="E111" s="26">
        <v>12800</v>
      </c>
      <c r="F111" s="49">
        <f t="shared" si="18"/>
        <v>2432</v>
      </c>
      <c r="G111" s="48">
        <f t="shared" si="19"/>
        <v>4032</v>
      </c>
      <c r="H111" s="26">
        <f t="shared" si="17"/>
        <v>19264</v>
      </c>
    </row>
    <row r="112" spans="1:8" x14ac:dyDescent="0.2">
      <c r="A112" s="18">
        <v>103</v>
      </c>
      <c r="B112" s="31" t="s">
        <v>258</v>
      </c>
      <c r="C112" s="31"/>
      <c r="D112" s="25" t="s">
        <v>1366</v>
      </c>
      <c r="E112" s="26">
        <v>14800</v>
      </c>
      <c r="F112" s="49">
        <f t="shared" si="18"/>
        <v>2812</v>
      </c>
      <c r="G112" s="48">
        <f t="shared" si="19"/>
        <v>4662</v>
      </c>
      <c r="H112" s="26">
        <f t="shared" si="17"/>
        <v>22274</v>
      </c>
    </row>
    <row r="113" spans="1:8" x14ac:dyDescent="0.2">
      <c r="A113" s="18">
        <v>104</v>
      </c>
      <c r="B113" s="31" t="s">
        <v>259</v>
      </c>
      <c r="C113" s="31"/>
      <c r="D113" s="25" t="s">
        <v>1366</v>
      </c>
      <c r="E113" s="26">
        <v>26500</v>
      </c>
      <c r="F113" s="49">
        <f t="shared" si="18"/>
        <v>5035</v>
      </c>
      <c r="G113" s="48">
        <f t="shared" si="19"/>
        <v>8347.5</v>
      </c>
      <c r="H113" s="26">
        <f t="shared" si="17"/>
        <v>39882.5</v>
      </c>
    </row>
    <row r="114" spans="1:8" x14ac:dyDescent="0.2">
      <c r="A114" s="18">
        <v>105</v>
      </c>
      <c r="B114" s="31" t="s">
        <v>260</v>
      </c>
      <c r="C114" s="31"/>
      <c r="D114" s="25" t="s">
        <v>1366</v>
      </c>
      <c r="E114" s="26">
        <v>26990</v>
      </c>
      <c r="F114" s="49">
        <f t="shared" si="18"/>
        <v>5128.1000000000004</v>
      </c>
      <c r="G114" s="48">
        <f t="shared" si="19"/>
        <v>8501.85</v>
      </c>
      <c r="H114" s="26">
        <f t="shared" si="17"/>
        <v>40619.949999999997</v>
      </c>
    </row>
    <row r="115" spans="1:8" x14ac:dyDescent="0.2">
      <c r="A115" s="18">
        <v>106</v>
      </c>
      <c r="B115" s="31" t="s">
        <v>261</v>
      </c>
      <c r="C115" s="31"/>
      <c r="D115" s="25" t="s">
        <v>1366</v>
      </c>
      <c r="E115" s="26">
        <v>3300</v>
      </c>
      <c r="F115" s="49">
        <f t="shared" si="18"/>
        <v>627</v>
      </c>
      <c r="G115" s="48">
        <f t="shared" si="19"/>
        <v>1039.5</v>
      </c>
      <c r="H115" s="26">
        <f t="shared" si="17"/>
        <v>4966.5</v>
      </c>
    </row>
    <row r="116" spans="1:8" x14ac:dyDescent="0.2">
      <c r="A116" s="18">
        <v>107</v>
      </c>
      <c r="B116" s="31" t="s">
        <v>262</v>
      </c>
      <c r="C116" s="31"/>
      <c r="D116" s="25" t="s">
        <v>1366</v>
      </c>
      <c r="E116" s="26">
        <v>14990</v>
      </c>
      <c r="F116" s="49">
        <f t="shared" si="18"/>
        <v>2848.1</v>
      </c>
      <c r="G116" s="48">
        <f t="shared" si="19"/>
        <v>4721.8500000000004</v>
      </c>
      <c r="H116" s="26">
        <f t="shared" si="17"/>
        <v>22559.949999999997</v>
      </c>
    </row>
    <row r="117" spans="1:8" x14ac:dyDescent="0.2">
      <c r="A117" s="18">
        <v>108</v>
      </c>
      <c r="B117" s="31" t="s">
        <v>263</v>
      </c>
      <c r="C117" s="31"/>
      <c r="D117" s="25" t="s">
        <v>1366</v>
      </c>
      <c r="E117" s="26">
        <v>17200</v>
      </c>
      <c r="F117" s="49">
        <f t="shared" si="18"/>
        <v>3268</v>
      </c>
      <c r="G117" s="48">
        <f t="shared" si="19"/>
        <v>5418</v>
      </c>
      <c r="H117" s="26">
        <f t="shared" si="17"/>
        <v>25886</v>
      </c>
    </row>
    <row r="118" spans="1:8" x14ac:dyDescent="0.2">
      <c r="A118" s="18">
        <v>109</v>
      </c>
      <c r="B118" s="31" t="s">
        <v>264</v>
      </c>
      <c r="C118" s="31"/>
      <c r="D118" s="25" t="s">
        <v>1366</v>
      </c>
      <c r="E118" s="26">
        <v>5998</v>
      </c>
      <c r="F118" s="49">
        <f t="shared" si="18"/>
        <v>1139.6200000000001</v>
      </c>
      <c r="G118" s="48">
        <f t="shared" si="19"/>
        <v>1889.3700000000001</v>
      </c>
      <c r="H118" s="26">
        <f t="shared" ref="H118:H154" si="20">E118+F118+G118</f>
        <v>9026.99</v>
      </c>
    </row>
    <row r="119" spans="1:8" x14ac:dyDescent="0.2">
      <c r="A119" s="18">
        <v>110</v>
      </c>
      <c r="B119" s="31" t="s">
        <v>265</v>
      </c>
      <c r="C119" s="31"/>
      <c r="D119" s="25" t="s">
        <v>1366</v>
      </c>
      <c r="E119" s="26">
        <v>7990</v>
      </c>
      <c r="F119" s="49">
        <f t="shared" ref="F119:F148" si="21">(E119*19%)</f>
        <v>1518.1</v>
      </c>
      <c r="G119" s="48">
        <f t="shared" ref="G119:G148" si="22">(E119*31.5%)</f>
        <v>2516.85</v>
      </c>
      <c r="H119" s="26">
        <f t="shared" si="20"/>
        <v>12024.95</v>
      </c>
    </row>
    <row r="120" spans="1:8" x14ac:dyDescent="0.2">
      <c r="A120" s="18">
        <v>111</v>
      </c>
      <c r="B120" s="31" t="s">
        <v>266</v>
      </c>
      <c r="C120" s="31"/>
      <c r="D120" s="25" t="s">
        <v>1366</v>
      </c>
      <c r="E120" s="26">
        <v>9400</v>
      </c>
      <c r="F120" s="49">
        <f t="shared" si="21"/>
        <v>1786</v>
      </c>
      <c r="G120" s="48">
        <f t="shared" si="22"/>
        <v>2961</v>
      </c>
      <c r="H120" s="26">
        <f t="shared" si="20"/>
        <v>14147</v>
      </c>
    </row>
    <row r="121" spans="1:8" x14ac:dyDescent="0.2">
      <c r="A121" s="18">
        <v>112</v>
      </c>
      <c r="B121" s="31" t="s">
        <v>267</v>
      </c>
      <c r="C121" s="31"/>
      <c r="D121" s="25" t="s">
        <v>1366</v>
      </c>
      <c r="E121" s="26">
        <v>1460</v>
      </c>
      <c r="F121" s="49">
        <f t="shared" si="21"/>
        <v>277.39999999999998</v>
      </c>
      <c r="G121" s="48">
        <f t="shared" si="22"/>
        <v>459.9</v>
      </c>
      <c r="H121" s="26">
        <f t="shared" si="20"/>
        <v>2197.3000000000002</v>
      </c>
    </row>
    <row r="122" spans="1:8" x14ac:dyDescent="0.2">
      <c r="A122" s="18">
        <v>113</v>
      </c>
      <c r="B122" s="31" t="s">
        <v>268</v>
      </c>
      <c r="C122" s="31"/>
      <c r="D122" s="25" t="s">
        <v>1366</v>
      </c>
      <c r="E122" s="26">
        <v>5998</v>
      </c>
      <c r="F122" s="49">
        <f t="shared" si="21"/>
        <v>1139.6200000000001</v>
      </c>
      <c r="G122" s="48">
        <f t="shared" si="22"/>
        <v>1889.3700000000001</v>
      </c>
      <c r="H122" s="26">
        <f t="shared" si="20"/>
        <v>9026.99</v>
      </c>
    </row>
    <row r="123" spans="1:8" x14ac:dyDescent="0.2">
      <c r="A123" s="18">
        <v>114</v>
      </c>
      <c r="B123" s="31" t="s">
        <v>269</v>
      </c>
      <c r="C123" s="31"/>
      <c r="D123" s="25" t="s">
        <v>1366</v>
      </c>
      <c r="E123" s="26">
        <v>7490</v>
      </c>
      <c r="F123" s="49">
        <f t="shared" si="21"/>
        <v>1423.1</v>
      </c>
      <c r="G123" s="48">
        <f t="shared" si="22"/>
        <v>2359.35</v>
      </c>
      <c r="H123" s="26">
        <f t="shared" si="20"/>
        <v>11272.45</v>
      </c>
    </row>
    <row r="124" spans="1:8" x14ac:dyDescent="0.2">
      <c r="A124" s="18">
        <v>115</v>
      </c>
      <c r="B124" s="31" t="s">
        <v>270</v>
      </c>
      <c r="C124" s="31"/>
      <c r="D124" s="25" t="s">
        <v>1366</v>
      </c>
      <c r="E124" s="26">
        <v>7900</v>
      </c>
      <c r="F124" s="49">
        <f t="shared" si="21"/>
        <v>1501</v>
      </c>
      <c r="G124" s="48">
        <f t="shared" si="22"/>
        <v>2488.5</v>
      </c>
      <c r="H124" s="26">
        <f t="shared" si="20"/>
        <v>11889.5</v>
      </c>
    </row>
    <row r="125" spans="1:8" x14ac:dyDescent="0.2">
      <c r="A125" s="18">
        <v>116</v>
      </c>
      <c r="B125" s="31" t="s">
        <v>271</v>
      </c>
      <c r="C125" s="31"/>
      <c r="D125" s="25" t="s">
        <v>1366</v>
      </c>
      <c r="E125" s="26">
        <v>9450</v>
      </c>
      <c r="F125" s="49">
        <f t="shared" si="21"/>
        <v>1795.5</v>
      </c>
      <c r="G125" s="48">
        <f t="shared" si="22"/>
        <v>2976.75</v>
      </c>
      <c r="H125" s="26">
        <f t="shared" si="20"/>
        <v>14222.25</v>
      </c>
    </row>
    <row r="126" spans="1:8" x14ac:dyDescent="0.2">
      <c r="A126" s="18">
        <v>117</v>
      </c>
      <c r="B126" s="31" t="s">
        <v>272</v>
      </c>
      <c r="C126" s="31"/>
      <c r="D126" s="25" t="s">
        <v>1366</v>
      </c>
      <c r="E126" s="26">
        <v>3700</v>
      </c>
      <c r="F126" s="49">
        <f t="shared" si="21"/>
        <v>703</v>
      </c>
      <c r="G126" s="48">
        <f t="shared" si="22"/>
        <v>1165.5</v>
      </c>
      <c r="H126" s="26">
        <f t="shared" si="20"/>
        <v>5568.5</v>
      </c>
    </row>
    <row r="127" spans="1:8" x14ac:dyDescent="0.2">
      <c r="A127" s="18">
        <v>118</v>
      </c>
      <c r="B127" s="31" t="s">
        <v>273</v>
      </c>
      <c r="C127" s="31"/>
      <c r="D127" s="25" t="s">
        <v>1366</v>
      </c>
      <c r="E127" s="26">
        <v>12998</v>
      </c>
      <c r="F127" s="49">
        <f t="shared" si="21"/>
        <v>2469.62</v>
      </c>
      <c r="G127" s="48">
        <f t="shared" si="22"/>
        <v>4094.37</v>
      </c>
      <c r="H127" s="26">
        <f t="shared" si="20"/>
        <v>19561.989999999998</v>
      </c>
    </row>
    <row r="128" spans="1:8" x14ac:dyDescent="0.2">
      <c r="A128" s="18">
        <v>119</v>
      </c>
      <c r="B128" s="31" t="s">
        <v>274</v>
      </c>
      <c r="C128" s="31"/>
      <c r="D128" s="25" t="s">
        <v>1366</v>
      </c>
      <c r="E128" s="26">
        <v>14980</v>
      </c>
      <c r="F128" s="49">
        <f t="shared" si="21"/>
        <v>2846.2</v>
      </c>
      <c r="G128" s="48">
        <f t="shared" si="22"/>
        <v>4718.7</v>
      </c>
      <c r="H128" s="26">
        <f t="shared" si="20"/>
        <v>22544.9</v>
      </c>
    </row>
    <row r="129" spans="1:8" x14ac:dyDescent="0.2">
      <c r="A129" s="18">
        <v>120</v>
      </c>
      <c r="B129" s="31" t="s">
        <v>275</v>
      </c>
      <c r="C129" s="31"/>
      <c r="D129" s="25" t="s">
        <v>1366</v>
      </c>
      <c r="E129" s="26">
        <v>14980</v>
      </c>
      <c r="F129" s="49">
        <f t="shared" si="21"/>
        <v>2846.2</v>
      </c>
      <c r="G129" s="48">
        <f t="shared" si="22"/>
        <v>4718.7</v>
      </c>
      <c r="H129" s="26">
        <f t="shared" si="20"/>
        <v>22544.9</v>
      </c>
    </row>
    <row r="130" spans="1:8" x14ac:dyDescent="0.2">
      <c r="A130" s="18">
        <v>121</v>
      </c>
      <c r="B130" s="31" t="s">
        <v>276</v>
      </c>
      <c r="C130" s="31"/>
      <c r="D130" s="25" t="s">
        <v>1366</v>
      </c>
      <c r="E130" s="26">
        <v>15490</v>
      </c>
      <c r="F130" s="49">
        <f t="shared" si="21"/>
        <v>2943.1</v>
      </c>
      <c r="G130" s="48">
        <f t="shared" si="22"/>
        <v>4879.3500000000004</v>
      </c>
      <c r="H130" s="26">
        <f t="shared" si="20"/>
        <v>23312.449999999997</v>
      </c>
    </row>
    <row r="131" spans="1:8" x14ac:dyDescent="0.2">
      <c r="A131" s="18">
        <v>122</v>
      </c>
      <c r="B131" s="31" t="s">
        <v>277</v>
      </c>
      <c r="C131" s="31"/>
      <c r="D131" s="25" t="s">
        <v>1366</v>
      </c>
      <c r="E131" s="26">
        <v>28400</v>
      </c>
      <c r="F131" s="49">
        <f t="shared" si="21"/>
        <v>5396</v>
      </c>
      <c r="G131" s="48">
        <f t="shared" si="22"/>
        <v>8946</v>
      </c>
      <c r="H131" s="26">
        <f t="shared" si="20"/>
        <v>42742</v>
      </c>
    </row>
    <row r="132" spans="1:8" x14ac:dyDescent="0.2">
      <c r="A132" s="18">
        <v>123</v>
      </c>
      <c r="B132" s="31" t="s">
        <v>278</v>
      </c>
      <c r="C132" s="31"/>
      <c r="D132" s="25" t="s">
        <v>1366</v>
      </c>
      <c r="E132" s="26">
        <v>7500</v>
      </c>
      <c r="F132" s="49">
        <f t="shared" si="21"/>
        <v>1425</v>
      </c>
      <c r="G132" s="48">
        <f t="shared" si="22"/>
        <v>2362.5</v>
      </c>
      <c r="H132" s="26">
        <f t="shared" si="20"/>
        <v>11287.5</v>
      </c>
    </row>
    <row r="133" spans="1:8" x14ac:dyDescent="0.2">
      <c r="A133" s="18">
        <v>124</v>
      </c>
      <c r="B133" s="31" t="s">
        <v>279</v>
      </c>
      <c r="C133" s="31"/>
      <c r="D133" s="25" t="s">
        <v>1366</v>
      </c>
      <c r="E133" s="26">
        <v>8500</v>
      </c>
      <c r="F133" s="49">
        <f t="shared" si="21"/>
        <v>1615</v>
      </c>
      <c r="G133" s="48">
        <f t="shared" si="22"/>
        <v>2677.5</v>
      </c>
      <c r="H133" s="26">
        <f t="shared" si="20"/>
        <v>12792.5</v>
      </c>
    </row>
    <row r="134" spans="1:8" x14ac:dyDescent="0.2">
      <c r="A134" s="18">
        <v>125</v>
      </c>
      <c r="B134" s="31" t="s">
        <v>280</v>
      </c>
      <c r="C134" s="31"/>
      <c r="D134" s="25" t="s">
        <v>1366</v>
      </c>
      <c r="E134" s="26">
        <v>9000</v>
      </c>
      <c r="F134" s="49">
        <f t="shared" si="21"/>
        <v>1710</v>
      </c>
      <c r="G134" s="48">
        <f t="shared" si="22"/>
        <v>2835</v>
      </c>
      <c r="H134" s="26">
        <f t="shared" si="20"/>
        <v>13545</v>
      </c>
    </row>
    <row r="135" spans="1:8" x14ac:dyDescent="0.2">
      <c r="A135" s="18">
        <v>126</v>
      </c>
      <c r="B135" s="31" t="s">
        <v>281</v>
      </c>
      <c r="C135" s="31"/>
      <c r="D135" s="25" t="s">
        <v>1366</v>
      </c>
      <c r="E135" s="26">
        <v>24990</v>
      </c>
      <c r="F135" s="49">
        <f t="shared" si="21"/>
        <v>4748.1000000000004</v>
      </c>
      <c r="G135" s="48">
        <f t="shared" si="22"/>
        <v>7871.85</v>
      </c>
      <c r="H135" s="26">
        <f t="shared" si="20"/>
        <v>37609.949999999997</v>
      </c>
    </row>
    <row r="136" spans="1:8" x14ac:dyDescent="0.2">
      <c r="A136" s="18">
        <v>127</v>
      </c>
      <c r="B136" s="31" t="s">
        <v>282</v>
      </c>
      <c r="C136" s="31"/>
      <c r="D136" s="25" t="s">
        <v>1366</v>
      </c>
      <c r="E136" s="26">
        <v>27980</v>
      </c>
      <c r="F136" s="49">
        <f t="shared" si="21"/>
        <v>5316.2</v>
      </c>
      <c r="G136" s="48">
        <f t="shared" si="22"/>
        <v>8813.7000000000007</v>
      </c>
      <c r="H136" s="26">
        <f t="shared" si="20"/>
        <v>42109.899999999994</v>
      </c>
    </row>
    <row r="137" spans="1:8" x14ac:dyDescent="0.2">
      <c r="A137" s="18">
        <v>128</v>
      </c>
      <c r="B137" s="31" t="s">
        <v>283</v>
      </c>
      <c r="C137" s="31"/>
      <c r="D137" s="25" t="s">
        <v>1366</v>
      </c>
      <c r="E137" s="26">
        <v>4990</v>
      </c>
      <c r="F137" s="49">
        <f t="shared" si="21"/>
        <v>948.1</v>
      </c>
      <c r="G137" s="48">
        <f t="shared" si="22"/>
        <v>1571.85</v>
      </c>
      <c r="H137" s="26">
        <f t="shared" si="20"/>
        <v>7509.9500000000007</v>
      </c>
    </row>
    <row r="138" spans="1:8" x14ac:dyDescent="0.2">
      <c r="A138" s="18">
        <v>129</v>
      </c>
      <c r="B138" s="31" t="s">
        <v>284</v>
      </c>
      <c r="C138" s="31"/>
      <c r="D138" s="25" t="s">
        <v>1366</v>
      </c>
      <c r="E138" s="26">
        <v>5920</v>
      </c>
      <c r="F138" s="49">
        <f t="shared" si="21"/>
        <v>1124.8</v>
      </c>
      <c r="G138" s="48">
        <f t="shared" si="22"/>
        <v>1864.8</v>
      </c>
      <c r="H138" s="26">
        <f t="shared" si="20"/>
        <v>8909.6</v>
      </c>
    </row>
    <row r="139" spans="1:8" x14ac:dyDescent="0.2">
      <c r="A139" s="18">
        <v>130</v>
      </c>
      <c r="B139" s="31" t="s">
        <v>285</v>
      </c>
      <c r="C139" s="31"/>
      <c r="D139" s="25" t="s">
        <v>1366</v>
      </c>
      <c r="E139" s="26">
        <v>4950</v>
      </c>
      <c r="F139" s="49">
        <f t="shared" si="21"/>
        <v>940.5</v>
      </c>
      <c r="G139" s="48">
        <f t="shared" si="22"/>
        <v>1559.25</v>
      </c>
      <c r="H139" s="26">
        <f t="shared" si="20"/>
        <v>7449.75</v>
      </c>
    </row>
    <row r="140" spans="1:8" x14ac:dyDescent="0.2">
      <c r="A140" s="18">
        <v>131</v>
      </c>
      <c r="B140" s="31" t="s">
        <v>286</v>
      </c>
      <c r="C140" s="31"/>
      <c r="D140" s="25" t="s">
        <v>1366</v>
      </c>
      <c r="E140" s="26">
        <v>5690</v>
      </c>
      <c r="F140" s="49">
        <f t="shared" si="21"/>
        <v>1081.0999999999999</v>
      </c>
      <c r="G140" s="48">
        <f t="shared" si="22"/>
        <v>1792.35</v>
      </c>
      <c r="H140" s="26">
        <f t="shared" si="20"/>
        <v>8563.4500000000007</v>
      </c>
    </row>
    <row r="141" spans="1:8" x14ac:dyDescent="0.2">
      <c r="A141" s="18">
        <v>132</v>
      </c>
      <c r="B141" s="31" t="s">
        <v>287</v>
      </c>
      <c r="C141" s="31"/>
      <c r="D141" s="25" t="s">
        <v>1366</v>
      </c>
      <c r="E141" s="26">
        <v>4250</v>
      </c>
      <c r="F141" s="49">
        <f t="shared" si="21"/>
        <v>807.5</v>
      </c>
      <c r="G141" s="48">
        <f t="shared" si="22"/>
        <v>1338.75</v>
      </c>
      <c r="H141" s="26">
        <f t="shared" si="20"/>
        <v>6396.25</v>
      </c>
    </row>
    <row r="142" spans="1:8" x14ac:dyDescent="0.2">
      <c r="A142" s="18">
        <v>133</v>
      </c>
      <c r="B142" s="31" t="s">
        <v>288</v>
      </c>
      <c r="C142" s="31"/>
      <c r="D142" s="25" t="s">
        <v>1366</v>
      </c>
      <c r="E142" s="26">
        <v>4950</v>
      </c>
      <c r="F142" s="49">
        <f t="shared" si="21"/>
        <v>940.5</v>
      </c>
      <c r="G142" s="48">
        <f t="shared" si="22"/>
        <v>1559.25</v>
      </c>
      <c r="H142" s="26">
        <f t="shared" si="20"/>
        <v>7449.75</v>
      </c>
    </row>
    <row r="143" spans="1:8" x14ac:dyDescent="0.2">
      <c r="A143" s="18">
        <v>134</v>
      </c>
      <c r="B143" s="25" t="s">
        <v>289</v>
      </c>
      <c r="C143" s="25"/>
      <c r="D143" s="25" t="s">
        <v>1366</v>
      </c>
      <c r="E143" s="26">
        <v>3990</v>
      </c>
      <c r="F143" s="49">
        <f t="shared" si="21"/>
        <v>758.1</v>
      </c>
      <c r="G143" s="48">
        <f t="shared" si="22"/>
        <v>1256.8499999999999</v>
      </c>
      <c r="H143" s="26">
        <f t="shared" si="20"/>
        <v>6004.9500000000007</v>
      </c>
    </row>
    <row r="144" spans="1:8" x14ac:dyDescent="0.2">
      <c r="A144" s="18">
        <v>135</v>
      </c>
      <c r="B144" s="25" t="s">
        <v>290</v>
      </c>
      <c r="C144" s="25"/>
      <c r="D144" s="25" t="s">
        <v>1366</v>
      </c>
      <c r="E144" s="26">
        <v>3990</v>
      </c>
      <c r="F144" s="49">
        <f t="shared" si="21"/>
        <v>758.1</v>
      </c>
      <c r="G144" s="48">
        <f t="shared" si="22"/>
        <v>1256.8499999999999</v>
      </c>
      <c r="H144" s="26">
        <f t="shared" si="20"/>
        <v>6004.9500000000007</v>
      </c>
    </row>
    <row r="145" spans="1:8" x14ac:dyDescent="0.2">
      <c r="A145" s="18">
        <v>136</v>
      </c>
      <c r="B145" s="25" t="s">
        <v>291</v>
      </c>
      <c r="C145" s="25"/>
      <c r="D145" s="25" t="s">
        <v>1366</v>
      </c>
      <c r="E145" s="26">
        <v>7800</v>
      </c>
      <c r="F145" s="49">
        <f t="shared" si="21"/>
        <v>1482</v>
      </c>
      <c r="G145" s="48">
        <f t="shared" si="22"/>
        <v>2457</v>
      </c>
      <c r="H145" s="26">
        <f t="shared" si="20"/>
        <v>11739</v>
      </c>
    </row>
    <row r="146" spans="1:8" x14ac:dyDescent="0.2">
      <c r="A146" s="18">
        <v>137</v>
      </c>
      <c r="B146" s="25" t="s">
        <v>292</v>
      </c>
      <c r="C146" s="25"/>
      <c r="D146" s="25" t="s">
        <v>1366</v>
      </c>
      <c r="E146" s="26">
        <v>9800</v>
      </c>
      <c r="F146" s="49">
        <f t="shared" si="21"/>
        <v>1862</v>
      </c>
      <c r="G146" s="48">
        <f t="shared" si="22"/>
        <v>3087</v>
      </c>
      <c r="H146" s="26">
        <f t="shared" si="20"/>
        <v>14749</v>
      </c>
    </row>
    <row r="147" spans="1:8" x14ac:dyDescent="0.2">
      <c r="A147" s="18">
        <v>138</v>
      </c>
      <c r="B147" s="25" t="s">
        <v>293</v>
      </c>
      <c r="C147" s="25"/>
      <c r="D147" s="25" t="s">
        <v>1366</v>
      </c>
      <c r="E147" s="26">
        <v>11990</v>
      </c>
      <c r="F147" s="49">
        <f t="shared" si="21"/>
        <v>2278.1</v>
      </c>
      <c r="G147" s="48">
        <f t="shared" si="22"/>
        <v>3776.85</v>
      </c>
      <c r="H147" s="26">
        <f t="shared" si="20"/>
        <v>18044.95</v>
      </c>
    </row>
    <row r="148" spans="1:8" ht="16" thickBot="1" x14ac:dyDescent="0.25">
      <c r="A148" s="18">
        <v>139</v>
      </c>
      <c r="B148" s="25" t="s">
        <v>294</v>
      </c>
      <c r="C148" s="25"/>
      <c r="D148" s="25" t="s">
        <v>1366</v>
      </c>
      <c r="E148" s="26">
        <v>29500</v>
      </c>
      <c r="F148" s="49">
        <f t="shared" si="21"/>
        <v>5605</v>
      </c>
      <c r="G148" s="48">
        <f t="shared" si="22"/>
        <v>9292.5</v>
      </c>
      <c r="H148" s="26">
        <f t="shared" si="20"/>
        <v>44397.5</v>
      </c>
    </row>
    <row r="149" spans="1:8" ht="16" thickBot="1" x14ac:dyDescent="0.25">
      <c r="A149" s="19"/>
      <c r="B149" s="22" t="s">
        <v>295</v>
      </c>
      <c r="C149" s="23"/>
      <c r="D149" s="23"/>
      <c r="E149" s="24"/>
      <c r="F149" s="23"/>
      <c r="G149" s="23"/>
      <c r="H149" s="24"/>
    </row>
    <row r="150" spans="1:8" x14ac:dyDescent="0.2">
      <c r="A150" s="18">
        <v>140</v>
      </c>
      <c r="B150" s="25" t="s">
        <v>296</v>
      </c>
      <c r="C150" s="25"/>
      <c r="D150" s="25" t="s">
        <v>1366</v>
      </c>
      <c r="E150" s="26">
        <v>27500</v>
      </c>
      <c r="F150" s="49">
        <f>(E150*19%)</f>
        <v>5225</v>
      </c>
      <c r="G150" s="48">
        <f>(E150*31.5%)</f>
        <v>8662.5</v>
      </c>
      <c r="H150" s="26">
        <f t="shared" si="20"/>
        <v>41387.5</v>
      </c>
    </row>
    <row r="151" spans="1:8" x14ac:dyDescent="0.2">
      <c r="A151" s="18">
        <v>141</v>
      </c>
      <c r="B151" s="25" t="s">
        <v>297</v>
      </c>
      <c r="C151" s="25"/>
      <c r="D151" s="25" t="s">
        <v>1366</v>
      </c>
      <c r="E151" s="26">
        <v>9890</v>
      </c>
      <c r="F151" s="49">
        <f t="shared" ref="F151:F154" si="23">(E151*19%)</f>
        <v>1879.1</v>
      </c>
      <c r="G151" s="48">
        <f t="shared" ref="G151:G154" si="24">(E151*31.5%)</f>
        <v>3115.35</v>
      </c>
      <c r="H151" s="26">
        <f t="shared" si="20"/>
        <v>14884.45</v>
      </c>
    </row>
    <row r="152" spans="1:8" x14ac:dyDescent="0.2">
      <c r="A152" s="18">
        <v>142</v>
      </c>
      <c r="B152" s="25" t="s">
        <v>298</v>
      </c>
      <c r="C152" s="25"/>
      <c r="D152" s="25" t="s">
        <v>1366</v>
      </c>
      <c r="E152" s="26">
        <v>10990</v>
      </c>
      <c r="F152" s="49">
        <f t="shared" si="23"/>
        <v>2088.1</v>
      </c>
      <c r="G152" s="48">
        <f t="shared" si="24"/>
        <v>3461.85</v>
      </c>
      <c r="H152" s="26">
        <f t="shared" si="20"/>
        <v>16539.95</v>
      </c>
    </row>
    <row r="153" spans="1:8" x14ac:dyDescent="0.2">
      <c r="A153" s="18">
        <v>143</v>
      </c>
      <c r="B153" s="25" t="s">
        <v>299</v>
      </c>
      <c r="C153" s="25"/>
      <c r="D153" s="25" t="s">
        <v>1366</v>
      </c>
      <c r="E153" s="26">
        <v>31990</v>
      </c>
      <c r="F153" s="49">
        <f t="shared" si="23"/>
        <v>6078.1</v>
      </c>
      <c r="G153" s="48">
        <f t="shared" si="24"/>
        <v>10076.85</v>
      </c>
      <c r="H153" s="26">
        <f t="shared" si="20"/>
        <v>48144.95</v>
      </c>
    </row>
    <row r="154" spans="1:8" ht="16" thickBot="1" x14ac:dyDescent="0.25">
      <c r="A154" s="18">
        <v>144</v>
      </c>
      <c r="B154" s="25" t="s">
        <v>300</v>
      </c>
      <c r="C154" s="25"/>
      <c r="D154" s="25" t="s">
        <v>1366</v>
      </c>
      <c r="E154" s="26">
        <v>45000</v>
      </c>
      <c r="F154" s="49">
        <f t="shared" si="23"/>
        <v>8550</v>
      </c>
      <c r="G154" s="48">
        <f t="shared" si="24"/>
        <v>14175</v>
      </c>
      <c r="H154" s="26">
        <f t="shared" si="20"/>
        <v>67725</v>
      </c>
    </row>
    <row r="155" spans="1:8" ht="16" thickBot="1" x14ac:dyDescent="0.25">
      <c r="A155" s="19"/>
      <c r="B155" s="22" t="s">
        <v>301</v>
      </c>
      <c r="C155" s="23"/>
      <c r="D155" s="23"/>
      <c r="E155" s="24"/>
      <c r="F155" s="23"/>
      <c r="G155" s="23"/>
      <c r="H155" s="24"/>
    </row>
    <row r="156" spans="1:8" x14ac:dyDescent="0.2">
      <c r="A156" s="18">
        <v>145</v>
      </c>
      <c r="B156" s="25" t="s">
        <v>302</v>
      </c>
      <c r="C156" s="25"/>
      <c r="D156" s="25" t="s">
        <v>1366</v>
      </c>
      <c r="E156" s="26">
        <v>2500</v>
      </c>
      <c r="F156" s="49">
        <f>(E156*19%)</f>
        <v>475</v>
      </c>
      <c r="G156" s="48">
        <f>(E156*31.5%)</f>
        <v>787.5</v>
      </c>
      <c r="H156" s="26">
        <f t="shared" ref="H156:H213" si="25">E156+F156+G156</f>
        <v>3762.5</v>
      </c>
    </row>
    <row r="157" spans="1:8" x14ac:dyDescent="0.2">
      <c r="A157" s="18">
        <v>146</v>
      </c>
      <c r="B157" s="25" t="s">
        <v>303</v>
      </c>
      <c r="C157" s="25"/>
      <c r="D157" s="25" t="s">
        <v>1366</v>
      </c>
      <c r="E157" s="26">
        <v>6290</v>
      </c>
      <c r="F157" s="49">
        <f t="shared" ref="F157:F213" si="26">(E157*19%)</f>
        <v>1195.0999999999999</v>
      </c>
      <c r="G157" s="48">
        <f t="shared" ref="G157:G213" si="27">(E157*31.5%)</f>
        <v>1981.35</v>
      </c>
      <c r="H157" s="26">
        <f t="shared" si="25"/>
        <v>9466.4500000000007</v>
      </c>
    </row>
    <row r="158" spans="1:8" x14ac:dyDescent="0.2">
      <c r="A158" s="18">
        <v>147</v>
      </c>
      <c r="B158" s="25" t="s">
        <v>304</v>
      </c>
      <c r="C158" s="25"/>
      <c r="D158" s="25" t="s">
        <v>1366</v>
      </c>
      <c r="E158" s="26">
        <v>2250</v>
      </c>
      <c r="F158" s="49">
        <f t="shared" si="26"/>
        <v>427.5</v>
      </c>
      <c r="G158" s="48">
        <f t="shared" si="27"/>
        <v>708.75</v>
      </c>
      <c r="H158" s="26">
        <f t="shared" si="25"/>
        <v>3386.25</v>
      </c>
    </row>
    <row r="159" spans="1:8" x14ac:dyDescent="0.2">
      <c r="A159" s="18">
        <v>148</v>
      </c>
      <c r="B159" s="25" t="s">
        <v>305</v>
      </c>
      <c r="C159" s="25"/>
      <c r="D159" s="25" t="s">
        <v>1366</v>
      </c>
      <c r="E159" s="26">
        <v>2150</v>
      </c>
      <c r="F159" s="49">
        <f t="shared" si="26"/>
        <v>408.5</v>
      </c>
      <c r="G159" s="48">
        <f t="shared" si="27"/>
        <v>677.25</v>
      </c>
      <c r="H159" s="26">
        <f t="shared" si="25"/>
        <v>3235.75</v>
      </c>
    </row>
    <row r="160" spans="1:8" x14ac:dyDescent="0.2">
      <c r="A160" s="18">
        <v>149</v>
      </c>
      <c r="B160" s="25" t="s">
        <v>306</v>
      </c>
      <c r="C160" s="25"/>
      <c r="D160" s="25" t="s">
        <v>1366</v>
      </c>
      <c r="E160" s="26">
        <v>5800</v>
      </c>
      <c r="F160" s="49">
        <f t="shared" si="26"/>
        <v>1102</v>
      </c>
      <c r="G160" s="48">
        <f t="shared" si="27"/>
        <v>1827</v>
      </c>
      <c r="H160" s="26">
        <f t="shared" si="25"/>
        <v>8729</v>
      </c>
    </row>
    <row r="161" spans="1:8" x14ac:dyDescent="0.2">
      <c r="A161" s="18">
        <v>150</v>
      </c>
      <c r="B161" s="25" t="s">
        <v>307</v>
      </c>
      <c r="C161" s="25"/>
      <c r="D161" s="25" t="s">
        <v>1366</v>
      </c>
      <c r="E161" s="26">
        <v>6490</v>
      </c>
      <c r="F161" s="49">
        <f t="shared" si="26"/>
        <v>1233.0999999999999</v>
      </c>
      <c r="G161" s="48">
        <f t="shared" si="27"/>
        <v>2044.35</v>
      </c>
      <c r="H161" s="26">
        <f t="shared" si="25"/>
        <v>9767.4500000000007</v>
      </c>
    </row>
    <row r="162" spans="1:8" x14ac:dyDescent="0.2">
      <c r="A162" s="18">
        <v>151</v>
      </c>
      <c r="B162" s="25" t="s">
        <v>308</v>
      </c>
      <c r="C162" s="25"/>
      <c r="D162" s="25" t="s">
        <v>1366</v>
      </c>
      <c r="E162" s="26">
        <v>7490</v>
      </c>
      <c r="F162" s="49">
        <f t="shared" si="26"/>
        <v>1423.1</v>
      </c>
      <c r="G162" s="48">
        <f t="shared" si="27"/>
        <v>2359.35</v>
      </c>
      <c r="H162" s="26">
        <f t="shared" si="25"/>
        <v>11272.45</v>
      </c>
    </row>
    <row r="163" spans="1:8" x14ac:dyDescent="0.2">
      <c r="A163" s="18">
        <v>152</v>
      </c>
      <c r="B163" s="25" t="s">
        <v>309</v>
      </c>
      <c r="C163" s="25"/>
      <c r="D163" s="25" t="s">
        <v>1366</v>
      </c>
      <c r="E163" s="26">
        <v>12990</v>
      </c>
      <c r="F163" s="49">
        <f t="shared" si="26"/>
        <v>2468.1</v>
      </c>
      <c r="G163" s="48">
        <f t="shared" si="27"/>
        <v>4091.85</v>
      </c>
      <c r="H163" s="26">
        <f t="shared" si="25"/>
        <v>19549.95</v>
      </c>
    </row>
    <row r="164" spans="1:8" x14ac:dyDescent="0.2">
      <c r="A164" s="18">
        <v>153</v>
      </c>
      <c r="B164" s="25" t="s">
        <v>310</v>
      </c>
      <c r="C164" s="25"/>
      <c r="D164" s="25" t="s">
        <v>1366</v>
      </c>
      <c r="E164" s="26">
        <v>6450</v>
      </c>
      <c r="F164" s="49">
        <f t="shared" si="26"/>
        <v>1225.5</v>
      </c>
      <c r="G164" s="48">
        <f t="shared" si="27"/>
        <v>2031.75</v>
      </c>
      <c r="H164" s="26">
        <f t="shared" si="25"/>
        <v>9707.25</v>
      </c>
    </row>
    <row r="165" spans="1:8" x14ac:dyDescent="0.2">
      <c r="A165" s="18">
        <v>154</v>
      </c>
      <c r="B165" s="25" t="s">
        <v>311</v>
      </c>
      <c r="C165" s="25"/>
      <c r="D165" s="25" t="s">
        <v>1366</v>
      </c>
      <c r="E165" s="26">
        <v>6490</v>
      </c>
      <c r="F165" s="49">
        <f t="shared" si="26"/>
        <v>1233.0999999999999</v>
      </c>
      <c r="G165" s="48">
        <f t="shared" si="27"/>
        <v>2044.35</v>
      </c>
      <c r="H165" s="26">
        <f t="shared" si="25"/>
        <v>9767.4500000000007</v>
      </c>
    </row>
    <row r="166" spans="1:8" x14ac:dyDescent="0.2">
      <c r="A166" s="18">
        <v>155</v>
      </c>
      <c r="B166" s="25" t="s">
        <v>312</v>
      </c>
      <c r="C166" s="25"/>
      <c r="D166" s="25" t="s">
        <v>1366</v>
      </c>
      <c r="E166" s="26">
        <v>9990</v>
      </c>
      <c r="F166" s="49">
        <f t="shared" si="26"/>
        <v>1898.1</v>
      </c>
      <c r="G166" s="48">
        <f t="shared" si="27"/>
        <v>3146.85</v>
      </c>
      <c r="H166" s="26">
        <f t="shared" si="25"/>
        <v>15034.95</v>
      </c>
    </row>
    <row r="167" spans="1:8" x14ac:dyDescent="0.2">
      <c r="A167" s="18">
        <v>156</v>
      </c>
      <c r="B167" s="25" t="s">
        <v>313</v>
      </c>
      <c r="C167" s="25"/>
      <c r="D167" s="25" t="s">
        <v>1366</v>
      </c>
      <c r="E167" s="26">
        <v>6490</v>
      </c>
      <c r="F167" s="49">
        <f t="shared" si="26"/>
        <v>1233.0999999999999</v>
      </c>
      <c r="G167" s="48">
        <f t="shared" si="27"/>
        <v>2044.35</v>
      </c>
      <c r="H167" s="26">
        <f t="shared" si="25"/>
        <v>9767.4500000000007</v>
      </c>
    </row>
    <row r="168" spans="1:8" x14ac:dyDescent="0.2">
      <c r="A168" s="18">
        <v>157</v>
      </c>
      <c r="B168" s="25" t="s">
        <v>314</v>
      </c>
      <c r="C168" s="25"/>
      <c r="D168" s="25" t="s">
        <v>1366</v>
      </c>
      <c r="E168" s="26">
        <v>11600</v>
      </c>
      <c r="F168" s="49">
        <f t="shared" si="26"/>
        <v>2204</v>
      </c>
      <c r="G168" s="48">
        <f t="shared" si="27"/>
        <v>3654</v>
      </c>
      <c r="H168" s="26">
        <f t="shared" si="25"/>
        <v>17458</v>
      </c>
    </row>
    <row r="169" spans="1:8" x14ac:dyDescent="0.2">
      <c r="A169" s="18">
        <v>158</v>
      </c>
      <c r="B169" s="25" t="s">
        <v>315</v>
      </c>
      <c r="C169" s="25"/>
      <c r="D169" s="25" t="s">
        <v>1366</v>
      </c>
      <c r="E169" s="26">
        <v>5250</v>
      </c>
      <c r="F169" s="49">
        <f t="shared" si="26"/>
        <v>997.5</v>
      </c>
      <c r="G169" s="48">
        <f t="shared" si="27"/>
        <v>1653.75</v>
      </c>
      <c r="H169" s="26">
        <f t="shared" si="25"/>
        <v>7901.25</v>
      </c>
    </row>
    <row r="170" spans="1:8" x14ac:dyDescent="0.2">
      <c r="A170" s="18">
        <v>159</v>
      </c>
      <c r="B170" s="25" t="s">
        <v>316</v>
      </c>
      <c r="C170" s="25"/>
      <c r="D170" s="25" t="s">
        <v>1366</v>
      </c>
      <c r="E170" s="26">
        <v>5999</v>
      </c>
      <c r="F170" s="49">
        <f t="shared" si="26"/>
        <v>1139.81</v>
      </c>
      <c r="G170" s="48">
        <f t="shared" si="27"/>
        <v>1889.6849999999999</v>
      </c>
      <c r="H170" s="26">
        <f t="shared" si="25"/>
        <v>9028.494999999999</v>
      </c>
    </row>
    <row r="171" spans="1:8" x14ac:dyDescent="0.2">
      <c r="A171" s="18">
        <v>160</v>
      </c>
      <c r="B171" s="25" t="s">
        <v>317</v>
      </c>
      <c r="C171" s="25"/>
      <c r="D171" s="25" t="s">
        <v>1366</v>
      </c>
      <c r="E171" s="26">
        <v>4990</v>
      </c>
      <c r="F171" s="49">
        <f t="shared" si="26"/>
        <v>948.1</v>
      </c>
      <c r="G171" s="48">
        <f t="shared" si="27"/>
        <v>1571.85</v>
      </c>
      <c r="H171" s="26">
        <f t="shared" si="25"/>
        <v>7509.9500000000007</v>
      </c>
    </row>
    <row r="172" spans="1:8" x14ac:dyDescent="0.2">
      <c r="A172" s="18">
        <v>161</v>
      </c>
      <c r="B172" s="25" t="s">
        <v>318</v>
      </c>
      <c r="C172" s="25"/>
      <c r="D172" s="25" t="s">
        <v>1366</v>
      </c>
      <c r="E172" s="26">
        <v>5990</v>
      </c>
      <c r="F172" s="49">
        <f t="shared" si="26"/>
        <v>1138.0999999999999</v>
      </c>
      <c r="G172" s="48">
        <f t="shared" si="27"/>
        <v>1886.85</v>
      </c>
      <c r="H172" s="26">
        <f t="shared" si="25"/>
        <v>9014.9500000000007</v>
      </c>
    </row>
    <row r="173" spans="1:8" x14ac:dyDescent="0.2">
      <c r="A173" s="18">
        <v>162</v>
      </c>
      <c r="B173" s="25" t="s">
        <v>319</v>
      </c>
      <c r="C173" s="25"/>
      <c r="D173" s="25" t="s">
        <v>1366</v>
      </c>
      <c r="E173" s="26">
        <v>7150</v>
      </c>
      <c r="F173" s="49">
        <f t="shared" si="26"/>
        <v>1358.5</v>
      </c>
      <c r="G173" s="48">
        <f t="shared" si="27"/>
        <v>2252.25</v>
      </c>
      <c r="H173" s="26">
        <f t="shared" si="25"/>
        <v>10760.75</v>
      </c>
    </row>
    <row r="174" spans="1:8" x14ac:dyDescent="0.2">
      <c r="A174" s="18">
        <v>163</v>
      </c>
      <c r="B174" s="25" t="s">
        <v>320</v>
      </c>
      <c r="C174" s="25"/>
      <c r="D174" s="25" t="s">
        <v>1366</v>
      </c>
      <c r="E174" s="26">
        <v>13600</v>
      </c>
      <c r="F174" s="49">
        <f t="shared" si="26"/>
        <v>2584</v>
      </c>
      <c r="G174" s="48">
        <f t="shared" si="27"/>
        <v>4284</v>
      </c>
      <c r="H174" s="26">
        <f t="shared" si="25"/>
        <v>20468</v>
      </c>
    </row>
    <row r="175" spans="1:8" x14ac:dyDescent="0.2">
      <c r="A175" s="18">
        <v>164</v>
      </c>
      <c r="B175" s="25" t="s">
        <v>321</v>
      </c>
      <c r="C175" s="25"/>
      <c r="D175" s="25" t="s">
        <v>1366</v>
      </c>
      <c r="E175" s="26">
        <v>18990</v>
      </c>
      <c r="F175" s="49">
        <f t="shared" si="26"/>
        <v>3608.1</v>
      </c>
      <c r="G175" s="48">
        <f t="shared" si="27"/>
        <v>5981.85</v>
      </c>
      <c r="H175" s="26">
        <f t="shared" si="25"/>
        <v>28579.949999999997</v>
      </c>
    </row>
    <row r="176" spans="1:8" x14ac:dyDescent="0.2">
      <c r="A176" s="18">
        <v>165</v>
      </c>
      <c r="B176" s="25" t="s">
        <v>322</v>
      </c>
      <c r="C176" s="25"/>
      <c r="D176" s="25" t="s">
        <v>1366</v>
      </c>
      <c r="E176" s="26">
        <v>4990</v>
      </c>
      <c r="F176" s="49">
        <f t="shared" si="26"/>
        <v>948.1</v>
      </c>
      <c r="G176" s="48">
        <f t="shared" si="27"/>
        <v>1571.85</v>
      </c>
      <c r="H176" s="26">
        <f t="shared" si="25"/>
        <v>7509.9500000000007</v>
      </c>
    </row>
    <row r="177" spans="1:8" x14ac:dyDescent="0.2">
      <c r="A177" s="18">
        <v>166</v>
      </c>
      <c r="B177" s="25" t="s">
        <v>323</v>
      </c>
      <c r="C177" s="25"/>
      <c r="D177" s="25" t="s">
        <v>1366</v>
      </c>
      <c r="E177" s="26">
        <v>10990</v>
      </c>
      <c r="F177" s="49">
        <f t="shared" si="26"/>
        <v>2088.1</v>
      </c>
      <c r="G177" s="48">
        <f t="shared" si="27"/>
        <v>3461.85</v>
      </c>
      <c r="H177" s="26">
        <f t="shared" si="25"/>
        <v>16539.95</v>
      </c>
    </row>
    <row r="178" spans="1:8" x14ac:dyDescent="0.2">
      <c r="A178" s="18">
        <v>167</v>
      </c>
      <c r="B178" s="25" t="s">
        <v>324</v>
      </c>
      <c r="C178" s="25"/>
      <c r="D178" s="25" t="s">
        <v>1366</v>
      </c>
      <c r="E178" s="26">
        <v>15500</v>
      </c>
      <c r="F178" s="49">
        <f t="shared" si="26"/>
        <v>2945</v>
      </c>
      <c r="G178" s="48">
        <f t="shared" si="27"/>
        <v>4882.5</v>
      </c>
      <c r="H178" s="26">
        <f t="shared" si="25"/>
        <v>23327.5</v>
      </c>
    </row>
    <row r="179" spans="1:8" x14ac:dyDescent="0.2">
      <c r="A179" s="18">
        <v>168</v>
      </c>
      <c r="B179" s="25" t="s">
        <v>325</v>
      </c>
      <c r="C179" s="25"/>
      <c r="D179" s="25" t="s">
        <v>1366</v>
      </c>
      <c r="E179" s="26">
        <v>3390</v>
      </c>
      <c r="F179" s="49">
        <f t="shared" si="26"/>
        <v>644.1</v>
      </c>
      <c r="G179" s="48">
        <f t="shared" si="27"/>
        <v>1067.8499999999999</v>
      </c>
      <c r="H179" s="26">
        <f t="shared" si="25"/>
        <v>5101.95</v>
      </c>
    </row>
    <row r="180" spans="1:8" x14ac:dyDescent="0.2">
      <c r="A180" s="18">
        <v>169</v>
      </c>
      <c r="B180" s="25" t="s">
        <v>326</v>
      </c>
      <c r="C180" s="25"/>
      <c r="D180" s="25" t="s">
        <v>1366</v>
      </c>
      <c r="E180" s="26">
        <v>12000</v>
      </c>
      <c r="F180" s="49">
        <f t="shared" si="26"/>
        <v>2280</v>
      </c>
      <c r="G180" s="48">
        <f t="shared" si="27"/>
        <v>3780</v>
      </c>
      <c r="H180" s="26">
        <f t="shared" si="25"/>
        <v>18060</v>
      </c>
    </row>
    <row r="181" spans="1:8" x14ac:dyDescent="0.2">
      <c r="A181" s="18">
        <v>170</v>
      </c>
      <c r="B181" s="25" t="s">
        <v>327</v>
      </c>
      <c r="C181" s="25"/>
      <c r="D181" s="25" t="s">
        <v>1366</v>
      </c>
      <c r="E181" s="26">
        <v>29800</v>
      </c>
      <c r="F181" s="49">
        <f t="shared" si="26"/>
        <v>5662</v>
      </c>
      <c r="G181" s="48">
        <f t="shared" si="27"/>
        <v>9387</v>
      </c>
      <c r="H181" s="26">
        <f t="shared" si="25"/>
        <v>44849</v>
      </c>
    </row>
    <row r="182" spans="1:8" x14ac:dyDescent="0.2">
      <c r="A182" s="18">
        <v>171</v>
      </c>
      <c r="B182" s="25" t="s">
        <v>328</v>
      </c>
      <c r="C182" s="25"/>
      <c r="D182" s="25" t="s">
        <v>1366</v>
      </c>
      <c r="E182" s="26">
        <v>7290</v>
      </c>
      <c r="F182" s="49">
        <f t="shared" si="26"/>
        <v>1385.1</v>
      </c>
      <c r="G182" s="48">
        <f t="shared" si="27"/>
        <v>2296.35</v>
      </c>
      <c r="H182" s="26">
        <f t="shared" si="25"/>
        <v>10971.45</v>
      </c>
    </row>
    <row r="183" spans="1:8" x14ac:dyDescent="0.2">
      <c r="A183" s="18">
        <v>172</v>
      </c>
      <c r="B183" s="25" t="s">
        <v>329</v>
      </c>
      <c r="C183" s="25"/>
      <c r="D183" s="25" t="s">
        <v>1366</v>
      </c>
      <c r="E183" s="26">
        <v>6500</v>
      </c>
      <c r="F183" s="49">
        <f t="shared" si="26"/>
        <v>1235</v>
      </c>
      <c r="G183" s="48">
        <f t="shared" si="27"/>
        <v>2047.5</v>
      </c>
      <c r="H183" s="26">
        <f t="shared" si="25"/>
        <v>9782.5</v>
      </c>
    </row>
    <row r="184" spans="1:8" x14ac:dyDescent="0.2">
      <c r="A184" s="18">
        <v>173</v>
      </c>
      <c r="B184" s="25" t="s">
        <v>330</v>
      </c>
      <c r="C184" s="25"/>
      <c r="D184" s="25" t="s">
        <v>1366</v>
      </c>
      <c r="E184" s="26">
        <v>6990</v>
      </c>
      <c r="F184" s="49">
        <f t="shared" si="26"/>
        <v>1328.1</v>
      </c>
      <c r="G184" s="48">
        <f t="shared" si="27"/>
        <v>2201.85</v>
      </c>
      <c r="H184" s="26">
        <f t="shared" si="25"/>
        <v>10519.95</v>
      </c>
    </row>
    <row r="185" spans="1:8" x14ac:dyDescent="0.2">
      <c r="A185" s="18">
        <v>174</v>
      </c>
      <c r="B185" s="25" t="s">
        <v>331</v>
      </c>
      <c r="C185" s="25"/>
      <c r="D185" s="25" t="s">
        <v>1366</v>
      </c>
      <c r="E185" s="26">
        <v>7290</v>
      </c>
      <c r="F185" s="49">
        <f t="shared" si="26"/>
        <v>1385.1</v>
      </c>
      <c r="G185" s="48">
        <f t="shared" si="27"/>
        <v>2296.35</v>
      </c>
      <c r="H185" s="26">
        <f t="shared" si="25"/>
        <v>10971.45</v>
      </c>
    </row>
    <row r="186" spans="1:8" x14ac:dyDescent="0.2">
      <c r="A186" s="18">
        <v>175</v>
      </c>
      <c r="B186" s="25" t="s">
        <v>332</v>
      </c>
      <c r="C186" s="25"/>
      <c r="D186" s="25" t="s">
        <v>1366</v>
      </c>
      <c r="E186" s="26">
        <v>8400</v>
      </c>
      <c r="F186" s="49">
        <f t="shared" si="26"/>
        <v>1596</v>
      </c>
      <c r="G186" s="48">
        <f t="shared" si="27"/>
        <v>2646</v>
      </c>
      <c r="H186" s="26">
        <f t="shared" si="25"/>
        <v>12642</v>
      </c>
    </row>
    <row r="187" spans="1:8" x14ac:dyDescent="0.2">
      <c r="A187" s="18">
        <v>176</v>
      </c>
      <c r="B187" s="25" t="s">
        <v>333</v>
      </c>
      <c r="C187" s="25"/>
      <c r="D187" s="25" t="s">
        <v>1366</v>
      </c>
      <c r="E187" s="26">
        <v>8590</v>
      </c>
      <c r="F187" s="49">
        <f t="shared" si="26"/>
        <v>1632.1</v>
      </c>
      <c r="G187" s="48">
        <f t="shared" si="27"/>
        <v>2705.85</v>
      </c>
      <c r="H187" s="26">
        <f t="shared" si="25"/>
        <v>12927.95</v>
      </c>
    </row>
    <row r="188" spans="1:8" x14ac:dyDescent="0.2">
      <c r="A188" s="18">
        <v>177</v>
      </c>
      <c r="B188" s="25" t="s">
        <v>334</v>
      </c>
      <c r="C188" s="25"/>
      <c r="D188" s="25" t="s">
        <v>1366</v>
      </c>
      <c r="E188" s="26">
        <v>10800</v>
      </c>
      <c r="F188" s="49">
        <f t="shared" si="26"/>
        <v>2052</v>
      </c>
      <c r="G188" s="48">
        <f t="shared" si="27"/>
        <v>3402</v>
      </c>
      <c r="H188" s="26">
        <f t="shared" si="25"/>
        <v>16254</v>
      </c>
    </row>
    <row r="189" spans="1:8" x14ac:dyDescent="0.2">
      <c r="A189" s="18">
        <v>178</v>
      </c>
      <c r="B189" s="25" t="s">
        <v>335</v>
      </c>
      <c r="C189" s="25"/>
      <c r="D189" s="25" t="s">
        <v>1366</v>
      </c>
      <c r="E189" s="26">
        <v>12400</v>
      </c>
      <c r="F189" s="49">
        <f t="shared" si="26"/>
        <v>2356</v>
      </c>
      <c r="G189" s="48">
        <f t="shared" si="27"/>
        <v>3906</v>
      </c>
      <c r="H189" s="26">
        <f t="shared" si="25"/>
        <v>18662</v>
      </c>
    </row>
    <row r="190" spans="1:8" x14ac:dyDescent="0.2">
      <c r="A190" s="18">
        <v>179</v>
      </c>
      <c r="B190" s="25" t="s">
        <v>336</v>
      </c>
      <c r="C190" s="25"/>
      <c r="D190" s="25" t="s">
        <v>1366</v>
      </c>
      <c r="E190" s="26">
        <v>15990</v>
      </c>
      <c r="F190" s="49">
        <f t="shared" si="26"/>
        <v>3038.1</v>
      </c>
      <c r="G190" s="48">
        <f t="shared" si="27"/>
        <v>5036.8500000000004</v>
      </c>
      <c r="H190" s="26">
        <f t="shared" si="25"/>
        <v>24064.949999999997</v>
      </c>
    </row>
    <row r="191" spans="1:8" x14ac:dyDescent="0.2">
      <c r="A191" s="18">
        <v>180</v>
      </c>
      <c r="B191" s="25" t="s">
        <v>337</v>
      </c>
      <c r="C191" s="25"/>
      <c r="D191" s="25" t="s">
        <v>1366</v>
      </c>
      <c r="E191" s="26">
        <v>12290</v>
      </c>
      <c r="F191" s="49">
        <f t="shared" si="26"/>
        <v>2335.1</v>
      </c>
      <c r="G191" s="48">
        <f t="shared" si="27"/>
        <v>3871.35</v>
      </c>
      <c r="H191" s="26">
        <f t="shared" si="25"/>
        <v>18496.45</v>
      </c>
    </row>
    <row r="192" spans="1:8" x14ac:dyDescent="0.2">
      <c r="A192" s="18">
        <v>181</v>
      </c>
      <c r="B192" s="25" t="s">
        <v>338</v>
      </c>
      <c r="C192" s="25"/>
      <c r="D192" s="25" t="s">
        <v>1366</v>
      </c>
      <c r="E192" s="26">
        <v>3600</v>
      </c>
      <c r="F192" s="49">
        <f t="shared" si="26"/>
        <v>684</v>
      </c>
      <c r="G192" s="48">
        <f t="shared" si="27"/>
        <v>1134</v>
      </c>
      <c r="H192" s="26">
        <f t="shared" si="25"/>
        <v>5418</v>
      </c>
    </row>
    <row r="193" spans="1:8" x14ac:dyDescent="0.2">
      <c r="A193" s="18">
        <v>182</v>
      </c>
      <c r="B193" s="25" t="s">
        <v>339</v>
      </c>
      <c r="C193" s="25"/>
      <c r="D193" s="25" t="s">
        <v>1366</v>
      </c>
      <c r="E193" s="26">
        <v>3600</v>
      </c>
      <c r="F193" s="49">
        <f t="shared" si="26"/>
        <v>684</v>
      </c>
      <c r="G193" s="48">
        <f t="shared" si="27"/>
        <v>1134</v>
      </c>
      <c r="H193" s="26">
        <f t="shared" si="25"/>
        <v>5418</v>
      </c>
    </row>
    <row r="194" spans="1:8" x14ac:dyDescent="0.2">
      <c r="A194" s="18">
        <v>183</v>
      </c>
      <c r="B194" s="25" t="s">
        <v>340</v>
      </c>
      <c r="C194" s="25"/>
      <c r="D194" s="25" t="s">
        <v>1366</v>
      </c>
      <c r="E194" s="26">
        <v>10800</v>
      </c>
      <c r="F194" s="49">
        <f t="shared" si="26"/>
        <v>2052</v>
      </c>
      <c r="G194" s="48">
        <f t="shared" si="27"/>
        <v>3402</v>
      </c>
      <c r="H194" s="26">
        <f t="shared" si="25"/>
        <v>16254</v>
      </c>
    </row>
    <row r="195" spans="1:8" x14ac:dyDescent="0.2">
      <c r="A195" s="18">
        <v>184</v>
      </c>
      <c r="B195" s="25" t="s">
        <v>341</v>
      </c>
      <c r="C195" s="25"/>
      <c r="D195" s="25" t="s">
        <v>1366</v>
      </c>
      <c r="E195" s="26">
        <v>3590</v>
      </c>
      <c r="F195" s="49">
        <f t="shared" si="26"/>
        <v>682.1</v>
      </c>
      <c r="G195" s="48">
        <f t="shared" si="27"/>
        <v>1130.8499999999999</v>
      </c>
      <c r="H195" s="26">
        <f t="shared" si="25"/>
        <v>5402.9500000000007</v>
      </c>
    </row>
    <row r="196" spans="1:8" x14ac:dyDescent="0.2">
      <c r="A196" s="18">
        <v>185</v>
      </c>
      <c r="B196" s="25" t="s">
        <v>342</v>
      </c>
      <c r="C196" s="25"/>
      <c r="D196" s="25" t="s">
        <v>1366</v>
      </c>
      <c r="E196" s="26">
        <v>3690</v>
      </c>
      <c r="F196" s="49">
        <f t="shared" si="26"/>
        <v>701.1</v>
      </c>
      <c r="G196" s="48">
        <f t="shared" si="27"/>
        <v>1162.3499999999999</v>
      </c>
      <c r="H196" s="26">
        <f t="shared" si="25"/>
        <v>5553.4500000000007</v>
      </c>
    </row>
    <row r="197" spans="1:8" x14ac:dyDescent="0.2">
      <c r="A197" s="18">
        <v>186</v>
      </c>
      <c r="B197" s="25" t="s">
        <v>343</v>
      </c>
      <c r="C197" s="25"/>
      <c r="D197" s="25" t="s">
        <v>1366</v>
      </c>
      <c r="E197" s="26">
        <v>4200</v>
      </c>
      <c r="F197" s="49">
        <f t="shared" si="26"/>
        <v>798</v>
      </c>
      <c r="G197" s="48">
        <f t="shared" si="27"/>
        <v>1323</v>
      </c>
      <c r="H197" s="26">
        <f t="shared" si="25"/>
        <v>6321</v>
      </c>
    </row>
    <row r="198" spans="1:8" x14ac:dyDescent="0.2">
      <c r="A198" s="18">
        <v>187</v>
      </c>
      <c r="B198" s="25" t="s">
        <v>344</v>
      </c>
      <c r="C198" s="25"/>
      <c r="D198" s="25" t="s">
        <v>1366</v>
      </c>
      <c r="E198" s="26">
        <v>4200</v>
      </c>
      <c r="F198" s="49">
        <f t="shared" si="26"/>
        <v>798</v>
      </c>
      <c r="G198" s="48">
        <f t="shared" si="27"/>
        <v>1323</v>
      </c>
      <c r="H198" s="26">
        <f t="shared" si="25"/>
        <v>6321</v>
      </c>
    </row>
    <row r="199" spans="1:8" x14ac:dyDescent="0.2">
      <c r="A199" s="18">
        <v>188</v>
      </c>
      <c r="B199" s="25" t="s">
        <v>345</v>
      </c>
      <c r="C199" s="25"/>
      <c r="D199" s="25" t="s">
        <v>1366</v>
      </c>
      <c r="E199" s="26">
        <v>1598</v>
      </c>
      <c r="F199" s="49">
        <f t="shared" si="26"/>
        <v>303.62</v>
      </c>
      <c r="G199" s="48">
        <f t="shared" si="27"/>
        <v>503.37</v>
      </c>
      <c r="H199" s="26">
        <f t="shared" si="25"/>
        <v>2404.9899999999998</v>
      </c>
    </row>
    <row r="200" spans="1:8" x14ac:dyDescent="0.2">
      <c r="A200" s="18">
        <v>189</v>
      </c>
      <c r="B200" s="25" t="s">
        <v>346</v>
      </c>
      <c r="C200" s="25"/>
      <c r="D200" s="25" t="s">
        <v>1366</v>
      </c>
      <c r="E200" s="26">
        <v>690</v>
      </c>
      <c r="F200" s="49">
        <f t="shared" si="26"/>
        <v>131.1</v>
      </c>
      <c r="G200" s="48">
        <f t="shared" si="27"/>
        <v>217.35</v>
      </c>
      <c r="H200" s="26">
        <f t="shared" si="25"/>
        <v>1038.45</v>
      </c>
    </row>
    <row r="201" spans="1:8" x14ac:dyDescent="0.2">
      <c r="A201" s="18">
        <v>190</v>
      </c>
      <c r="B201" s="25" t="s">
        <v>347</v>
      </c>
      <c r="C201" s="25"/>
      <c r="D201" s="25" t="s">
        <v>1366</v>
      </c>
      <c r="E201" s="26">
        <v>39990</v>
      </c>
      <c r="F201" s="49">
        <f t="shared" si="26"/>
        <v>7598.1</v>
      </c>
      <c r="G201" s="48">
        <f t="shared" si="27"/>
        <v>12596.85</v>
      </c>
      <c r="H201" s="26">
        <f t="shared" si="25"/>
        <v>60184.95</v>
      </c>
    </row>
    <row r="202" spans="1:8" x14ac:dyDescent="0.2">
      <c r="A202" s="18">
        <v>191</v>
      </c>
      <c r="B202" s="25" t="s">
        <v>348</v>
      </c>
      <c r="C202" s="25"/>
      <c r="D202" s="25" t="s">
        <v>1366</v>
      </c>
      <c r="E202" s="26">
        <v>16990</v>
      </c>
      <c r="F202" s="49">
        <f t="shared" si="26"/>
        <v>3228.1</v>
      </c>
      <c r="G202" s="48">
        <f t="shared" si="27"/>
        <v>5351.85</v>
      </c>
      <c r="H202" s="26">
        <f t="shared" si="25"/>
        <v>25569.949999999997</v>
      </c>
    </row>
    <row r="203" spans="1:8" x14ac:dyDescent="0.2">
      <c r="A203" s="18">
        <v>192</v>
      </c>
      <c r="B203" s="25" t="s">
        <v>349</v>
      </c>
      <c r="C203" s="25"/>
      <c r="D203" s="25" t="s">
        <v>1366</v>
      </c>
      <c r="E203" s="26">
        <v>4990</v>
      </c>
      <c r="F203" s="49">
        <f t="shared" si="26"/>
        <v>948.1</v>
      </c>
      <c r="G203" s="48">
        <f t="shared" si="27"/>
        <v>1571.85</v>
      </c>
      <c r="H203" s="26">
        <f t="shared" si="25"/>
        <v>7509.9500000000007</v>
      </c>
    </row>
    <row r="204" spans="1:8" x14ac:dyDescent="0.2">
      <c r="A204" s="18">
        <v>193</v>
      </c>
      <c r="B204" s="25" t="s">
        <v>350</v>
      </c>
      <c r="C204" s="25"/>
      <c r="D204" s="25" t="s">
        <v>1366</v>
      </c>
      <c r="E204" s="26">
        <v>5250</v>
      </c>
      <c r="F204" s="49">
        <f t="shared" si="26"/>
        <v>997.5</v>
      </c>
      <c r="G204" s="48">
        <f t="shared" si="27"/>
        <v>1653.75</v>
      </c>
      <c r="H204" s="26">
        <f t="shared" si="25"/>
        <v>7901.25</v>
      </c>
    </row>
    <row r="205" spans="1:8" x14ac:dyDescent="0.2">
      <c r="A205" s="18">
        <v>194</v>
      </c>
      <c r="B205" s="25" t="s">
        <v>351</v>
      </c>
      <c r="C205" s="25"/>
      <c r="D205" s="25" t="s">
        <v>1366</v>
      </c>
      <c r="E205" s="26">
        <v>3990</v>
      </c>
      <c r="F205" s="49">
        <f t="shared" si="26"/>
        <v>758.1</v>
      </c>
      <c r="G205" s="48">
        <f t="shared" si="27"/>
        <v>1256.8499999999999</v>
      </c>
      <c r="H205" s="26">
        <f t="shared" si="25"/>
        <v>6004.9500000000007</v>
      </c>
    </row>
    <row r="206" spans="1:8" x14ac:dyDescent="0.2">
      <c r="A206" s="18">
        <v>195</v>
      </c>
      <c r="B206" s="25" t="s">
        <v>352</v>
      </c>
      <c r="C206" s="25"/>
      <c r="D206" s="25" t="s">
        <v>1366</v>
      </c>
      <c r="E206" s="26">
        <v>6490</v>
      </c>
      <c r="F206" s="49">
        <f t="shared" si="26"/>
        <v>1233.0999999999999</v>
      </c>
      <c r="G206" s="48">
        <f t="shared" si="27"/>
        <v>2044.35</v>
      </c>
      <c r="H206" s="26">
        <f t="shared" si="25"/>
        <v>9767.4500000000007</v>
      </c>
    </row>
    <row r="207" spans="1:8" x14ac:dyDescent="0.2">
      <c r="A207" s="18">
        <v>196</v>
      </c>
      <c r="B207" s="25" t="s">
        <v>353</v>
      </c>
      <c r="C207" s="25"/>
      <c r="D207" s="25" t="s">
        <v>1366</v>
      </c>
      <c r="E207" s="26">
        <v>5999</v>
      </c>
      <c r="F207" s="49">
        <f t="shared" si="26"/>
        <v>1139.81</v>
      </c>
      <c r="G207" s="48">
        <f t="shared" si="27"/>
        <v>1889.6849999999999</v>
      </c>
      <c r="H207" s="26">
        <f t="shared" si="25"/>
        <v>9028.494999999999</v>
      </c>
    </row>
    <row r="208" spans="1:8" x14ac:dyDescent="0.2">
      <c r="A208" s="18">
        <v>197</v>
      </c>
      <c r="B208" s="25" t="s">
        <v>354</v>
      </c>
      <c r="C208" s="25"/>
      <c r="D208" s="25" t="s">
        <v>1366</v>
      </c>
      <c r="E208" s="26">
        <v>6300</v>
      </c>
      <c r="F208" s="49">
        <f t="shared" si="26"/>
        <v>1197</v>
      </c>
      <c r="G208" s="48">
        <f t="shared" si="27"/>
        <v>1984.5</v>
      </c>
      <c r="H208" s="26">
        <f t="shared" si="25"/>
        <v>9481.5</v>
      </c>
    </row>
    <row r="209" spans="1:8" x14ac:dyDescent="0.2">
      <c r="A209" s="18">
        <v>198</v>
      </c>
      <c r="B209" s="25" t="s">
        <v>355</v>
      </c>
      <c r="C209" s="25"/>
      <c r="D209" s="25" t="s">
        <v>1366</v>
      </c>
      <c r="E209" s="26">
        <v>7200</v>
      </c>
      <c r="F209" s="49">
        <f t="shared" si="26"/>
        <v>1368</v>
      </c>
      <c r="G209" s="48">
        <f t="shared" si="27"/>
        <v>2268</v>
      </c>
      <c r="H209" s="26">
        <f t="shared" si="25"/>
        <v>10836</v>
      </c>
    </row>
    <row r="210" spans="1:8" x14ac:dyDescent="0.2">
      <c r="A210" s="18">
        <v>199</v>
      </c>
      <c r="B210" s="25" t="s">
        <v>356</v>
      </c>
      <c r="C210" s="25"/>
      <c r="D210" s="25" t="s">
        <v>1366</v>
      </c>
      <c r="E210" s="26">
        <v>3698</v>
      </c>
      <c r="F210" s="49">
        <f t="shared" si="26"/>
        <v>702.62</v>
      </c>
      <c r="G210" s="48">
        <f t="shared" si="27"/>
        <v>1164.8700000000001</v>
      </c>
      <c r="H210" s="26">
        <f t="shared" si="25"/>
        <v>5565.49</v>
      </c>
    </row>
    <row r="211" spans="1:8" x14ac:dyDescent="0.2">
      <c r="A211" s="18">
        <v>200</v>
      </c>
      <c r="B211" s="25" t="s">
        <v>357</v>
      </c>
      <c r="C211" s="25"/>
      <c r="D211" s="25" t="s">
        <v>1366</v>
      </c>
      <c r="E211" s="26">
        <v>26990</v>
      </c>
      <c r="F211" s="49">
        <f t="shared" si="26"/>
        <v>5128.1000000000004</v>
      </c>
      <c r="G211" s="48">
        <f t="shared" si="27"/>
        <v>8501.85</v>
      </c>
      <c r="H211" s="26">
        <f t="shared" si="25"/>
        <v>40619.949999999997</v>
      </c>
    </row>
    <row r="212" spans="1:8" x14ac:dyDescent="0.2">
      <c r="A212" s="18">
        <v>201</v>
      </c>
      <c r="B212" s="25" t="s">
        <v>358</v>
      </c>
      <c r="C212" s="25"/>
      <c r="D212" s="25" t="s">
        <v>1366</v>
      </c>
      <c r="E212" s="26">
        <v>64900</v>
      </c>
      <c r="F212" s="49">
        <f t="shared" si="26"/>
        <v>12331</v>
      </c>
      <c r="G212" s="48">
        <f t="shared" si="27"/>
        <v>20443.5</v>
      </c>
      <c r="H212" s="26">
        <f t="shared" si="25"/>
        <v>97674.5</v>
      </c>
    </row>
    <row r="213" spans="1:8" ht="16" thickBot="1" x14ac:dyDescent="0.25">
      <c r="A213" s="18">
        <v>202</v>
      </c>
      <c r="B213" s="25" t="s">
        <v>359</v>
      </c>
      <c r="C213" s="25"/>
      <c r="D213" s="25" t="s">
        <v>1366</v>
      </c>
      <c r="E213" s="26">
        <v>152500</v>
      </c>
      <c r="F213" s="49">
        <f t="shared" si="26"/>
        <v>28975</v>
      </c>
      <c r="G213" s="48">
        <f t="shared" si="27"/>
        <v>48037.5</v>
      </c>
      <c r="H213" s="26">
        <f t="shared" si="25"/>
        <v>229512.5</v>
      </c>
    </row>
    <row r="214" spans="1:8" ht="16" thickBot="1" x14ac:dyDescent="0.25">
      <c r="A214" s="19"/>
      <c r="B214" s="22" t="s">
        <v>360</v>
      </c>
      <c r="C214" s="23"/>
      <c r="D214" s="23"/>
      <c r="E214" s="24"/>
      <c r="F214" s="23"/>
      <c r="G214" s="23"/>
      <c r="H214" s="24"/>
    </row>
    <row r="215" spans="1:8" x14ac:dyDescent="0.2">
      <c r="A215" s="18">
        <v>203</v>
      </c>
      <c r="B215" s="25" t="s">
        <v>361</v>
      </c>
      <c r="C215" s="25"/>
      <c r="D215" s="25" t="s">
        <v>1366</v>
      </c>
      <c r="E215" s="26">
        <v>59990</v>
      </c>
      <c r="F215" s="49">
        <f>(E215*19%)</f>
        <v>11398.1</v>
      </c>
      <c r="G215" s="48">
        <f>(E215*31.5%)</f>
        <v>18896.849999999999</v>
      </c>
      <c r="H215" s="26">
        <f t="shared" ref="H215:H234" si="28">E215+F215+G215</f>
        <v>90284.950000000012</v>
      </c>
    </row>
    <row r="216" spans="1:8" x14ac:dyDescent="0.2">
      <c r="A216" s="18">
        <v>204</v>
      </c>
      <c r="B216" s="25" t="s">
        <v>362</v>
      </c>
      <c r="C216" s="25"/>
      <c r="D216" s="25" t="s">
        <v>1366</v>
      </c>
      <c r="E216" s="26">
        <v>35000</v>
      </c>
      <c r="F216" s="49">
        <f t="shared" ref="F216:F234" si="29">(E216*19%)</f>
        <v>6650</v>
      </c>
      <c r="G216" s="48">
        <f t="shared" ref="G216:G234" si="30">(E216*31.5%)</f>
        <v>11025</v>
      </c>
      <c r="H216" s="26">
        <f t="shared" si="28"/>
        <v>52675</v>
      </c>
    </row>
    <row r="217" spans="1:8" x14ac:dyDescent="0.2">
      <c r="A217" s="18">
        <v>205</v>
      </c>
      <c r="B217" s="25" t="s">
        <v>363</v>
      </c>
      <c r="C217" s="25"/>
      <c r="D217" s="25" t="s">
        <v>1366</v>
      </c>
      <c r="E217" s="26">
        <v>35000</v>
      </c>
      <c r="F217" s="49">
        <f t="shared" si="29"/>
        <v>6650</v>
      </c>
      <c r="G217" s="48">
        <f t="shared" si="30"/>
        <v>11025</v>
      </c>
      <c r="H217" s="26">
        <f t="shared" si="28"/>
        <v>52675</v>
      </c>
    </row>
    <row r="218" spans="1:8" x14ac:dyDescent="0.2">
      <c r="A218" s="18">
        <v>206</v>
      </c>
      <c r="B218" s="25" t="s">
        <v>364</v>
      </c>
      <c r="C218" s="25"/>
      <c r="D218" s="25" t="s">
        <v>1366</v>
      </c>
      <c r="E218" s="26">
        <v>7250</v>
      </c>
      <c r="F218" s="49">
        <f t="shared" si="29"/>
        <v>1377.5</v>
      </c>
      <c r="G218" s="48">
        <f t="shared" si="30"/>
        <v>2283.75</v>
      </c>
      <c r="H218" s="26">
        <f t="shared" si="28"/>
        <v>10911.25</v>
      </c>
    </row>
    <row r="219" spans="1:8" x14ac:dyDescent="0.2">
      <c r="A219" s="18">
        <v>207</v>
      </c>
      <c r="B219" s="25" t="s">
        <v>365</v>
      </c>
      <c r="C219" s="25"/>
      <c r="D219" s="25" t="s">
        <v>1366</v>
      </c>
      <c r="E219" s="26">
        <v>6990</v>
      </c>
      <c r="F219" s="49">
        <f t="shared" si="29"/>
        <v>1328.1</v>
      </c>
      <c r="G219" s="48">
        <f t="shared" si="30"/>
        <v>2201.85</v>
      </c>
      <c r="H219" s="26">
        <f t="shared" si="28"/>
        <v>10519.95</v>
      </c>
    </row>
    <row r="220" spans="1:8" x14ac:dyDescent="0.2">
      <c r="A220" s="18">
        <v>208</v>
      </c>
      <c r="B220" s="25" t="s">
        <v>366</v>
      </c>
      <c r="C220" s="25"/>
      <c r="D220" s="25" t="s">
        <v>1366</v>
      </c>
      <c r="E220" s="26">
        <v>29600</v>
      </c>
      <c r="F220" s="49">
        <f t="shared" si="29"/>
        <v>5624</v>
      </c>
      <c r="G220" s="48">
        <f t="shared" si="30"/>
        <v>9324</v>
      </c>
      <c r="H220" s="26">
        <f t="shared" si="28"/>
        <v>44548</v>
      </c>
    </row>
    <row r="221" spans="1:8" x14ac:dyDescent="0.2">
      <c r="A221" s="18">
        <v>209</v>
      </c>
      <c r="B221" s="25" t="s">
        <v>367</v>
      </c>
      <c r="C221" s="25"/>
      <c r="D221" s="25" t="s">
        <v>1366</v>
      </c>
      <c r="E221" s="26">
        <v>27990</v>
      </c>
      <c r="F221" s="49">
        <f t="shared" si="29"/>
        <v>5318.1</v>
      </c>
      <c r="G221" s="48">
        <f t="shared" si="30"/>
        <v>8816.85</v>
      </c>
      <c r="H221" s="26">
        <f t="shared" si="28"/>
        <v>42124.95</v>
      </c>
    </row>
    <row r="222" spans="1:8" x14ac:dyDescent="0.2">
      <c r="A222" s="18">
        <v>210</v>
      </c>
      <c r="B222" s="25" t="s">
        <v>368</v>
      </c>
      <c r="C222" s="25"/>
      <c r="D222" s="25" t="s">
        <v>1366</v>
      </c>
      <c r="E222" s="26">
        <v>17890</v>
      </c>
      <c r="F222" s="49">
        <f t="shared" si="29"/>
        <v>3399.1</v>
      </c>
      <c r="G222" s="48">
        <f t="shared" si="30"/>
        <v>5635.35</v>
      </c>
      <c r="H222" s="26">
        <f t="shared" si="28"/>
        <v>26924.449999999997</v>
      </c>
    </row>
    <row r="223" spans="1:8" x14ac:dyDescent="0.2">
      <c r="A223" s="18">
        <v>211</v>
      </c>
      <c r="B223" s="25" t="s">
        <v>369</v>
      </c>
      <c r="C223" s="25"/>
      <c r="D223" s="25" t="s">
        <v>1366</v>
      </c>
      <c r="E223" s="26">
        <v>16490</v>
      </c>
      <c r="F223" s="49">
        <f t="shared" si="29"/>
        <v>3133.1</v>
      </c>
      <c r="G223" s="48">
        <f t="shared" si="30"/>
        <v>5194.3500000000004</v>
      </c>
      <c r="H223" s="26">
        <f t="shared" si="28"/>
        <v>24817.449999999997</v>
      </c>
    </row>
    <row r="224" spans="1:8" x14ac:dyDescent="0.2">
      <c r="A224" s="18">
        <v>212</v>
      </c>
      <c r="B224" s="25" t="s">
        <v>370</v>
      </c>
      <c r="C224" s="25"/>
      <c r="D224" s="25" t="s">
        <v>1366</v>
      </c>
      <c r="E224" s="26">
        <v>15990</v>
      </c>
      <c r="F224" s="49">
        <f t="shared" si="29"/>
        <v>3038.1</v>
      </c>
      <c r="G224" s="48">
        <f t="shared" si="30"/>
        <v>5036.8500000000004</v>
      </c>
      <c r="H224" s="26">
        <f t="shared" si="28"/>
        <v>24064.949999999997</v>
      </c>
    </row>
    <row r="225" spans="1:8" x14ac:dyDescent="0.2">
      <c r="A225" s="18">
        <v>213</v>
      </c>
      <c r="B225" s="25" t="s">
        <v>371</v>
      </c>
      <c r="C225" s="25"/>
      <c r="D225" s="25" t="s">
        <v>1366</v>
      </c>
      <c r="E225" s="26">
        <v>15990</v>
      </c>
      <c r="F225" s="49">
        <f t="shared" si="29"/>
        <v>3038.1</v>
      </c>
      <c r="G225" s="48">
        <f t="shared" si="30"/>
        <v>5036.8500000000004</v>
      </c>
      <c r="H225" s="26">
        <f t="shared" si="28"/>
        <v>24064.949999999997</v>
      </c>
    </row>
    <row r="226" spans="1:8" x14ac:dyDescent="0.2">
      <c r="A226" s="18">
        <v>214</v>
      </c>
      <c r="B226" s="27" t="s">
        <v>372</v>
      </c>
      <c r="C226" s="27"/>
      <c r="D226" s="25" t="s">
        <v>1366</v>
      </c>
      <c r="E226" s="32">
        <v>16500</v>
      </c>
      <c r="F226" s="49">
        <f t="shared" si="29"/>
        <v>3135</v>
      </c>
      <c r="G226" s="48">
        <f t="shared" si="30"/>
        <v>5197.5</v>
      </c>
      <c r="H226" s="26">
        <f t="shared" si="28"/>
        <v>24832.5</v>
      </c>
    </row>
    <row r="227" spans="1:8" x14ac:dyDescent="0.2">
      <c r="A227" s="18">
        <v>215</v>
      </c>
      <c r="B227" s="27" t="s">
        <v>373</v>
      </c>
      <c r="C227" s="27"/>
      <c r="D227" s="25" t="s">
        <v>1366</v>
      </c>
      <c r="E227" s="32">
        <v>18990</v>
      </c>
      <c r="F227" s="49">
        <f t="shared" si="29"/>
        <v>3608.1</v>
      </c>
      <c r="G227" s="48">
        <f t="shared" si="30"/>
        <v>5981.85</v>
      </c>
      <c r="H227" s="26">
        <f t="shared" si="28"/>
        <v>28579.949999999997</v>
      </c>
    </row>
    <row r="228" spans="1:8" x14ac:dyDescent="0.2">
      <c r="A228" s="18">
        <v>216</v>
      </c>
      <c r="B228" s="27" t="s">
        <v>374</v>
      </c>
      <c r="C228" s="27"/>
      <c r="D228" s="25" t="s">
        <v>1366</v>
      </c>
      <c r="E228" s="32">
        <v>3800</v>
      </c>
      <c r="F228" s="49">
        <f t="shared" si="29"/>
        <v>722</v>
      </c>
      <c r="G228" s="48">
        <f t="shared" si="30"/>
        <v>1197</v>
      </c>
      <c r="H228" s="26">
        <f t="shared" si="28"/>
        <v>5719</v>
      </c>
    </row>
    <row r="229" spans="1:8" x14ac:dyDescent="0.2">
      <c r="A229" s="18">
        <v>217</v>
      </c>
      <c r="B229" s="27" t="s">
        <v>375</v>
      </c>
      <c r="C229" s="27"/>
      <c r="D229" s="25" t="s">
        <v>1366</v>
      </c>
      <c r="E229" s="32">
        <v>45000</v>
      </c>
      <c r="F229" s="49">
        <f t="shared" si="29"/>
        <v>8550</v>
      </c>
      <c r="G229" s="48">
        <f t="shared" si="30"/>
        <v>14175</v>
      </c>
      <c r="H229" s="26">
        <f t="shared" si="28"/>
        <v>67725</v>
      </c>
    </row>
    <row r="230" spans="1:8" x14ac:dyDescent="0.2">
      <c r="A230" s="18">
        <v>218</v>
      </c>
      <c r="B230" s="27" t="s">
        <v>376</v>
      </c>
      <c r="C230" s="27"/>
      <c r="D230" s="25" t="s">
        <v>1366</v>
      </c>
      <c r="E230" s="32">
        <v>10990</v>
      </c>
      <c r="F230" s="49">
        <f t="shared" si="29"/>
        <v>2088.1</v>
      </c>
      <c r="G230" s="48">
        <f t="shared" si="30"/>
        <v>3461.85</v>
      </c>
      <c r="H230" s="26">
        <f t="shared" si="28"/>
        <v>16539.95</v>
      </c>
    </row>
    <row r="231" spans="1:8" x14ac:dyDescent="0.2">
      <c r="A231" s="18">
        <v>219</v>
      </c>
      <c r="B231" s="25" t="s">
        <v>377</v>
      </c>
      <c r="C231" s="25"/>
      <c r="D231" s="25" t="s">
        <v>1366</v>
      </c>
      <c r="E231" s="26">
        <v>8250</v>
      </c>
      <c r="F231" s="49">
        <f t="shared" si="29"/>
        <v>1567.5</v>
      </c>
      <c r="G231" s="48">
        <f t="shared" si="30"/>
        <v>2598.75</v>
      </c>
      <c r="H231" s="26">
        <f t="shared" si="28"/>
        <v>12416.25</v>
      </c>
    </row>
    <row r="232" spans="1:8" x14ac:dyDescent="0.2">
      <c r="A232" s="18">
        <v>220</v>
      </c>
      <c r="B232" s="25" t="s">
        <v>378</v>
      </c>
      <c r="C232" s="25"/>
      <c r="D232" s="25" t="s">
        <v>1366</v>
      </c>
      <c r="E232" s="26">
        <v>6990</v>
      </c>
      <c r="F232" s="49">
        <f t="shared" si="29"/>
        <v>1328.1</v>
      </c>
      <c r="G232" s="48">
        <f t="shared" si="30"/>
        <v>2201.85</v>
      </c>
      <c r="H232" s="26">
        <f t="shared" si="28"/>
        <v>10519.95</v>
      </c>
    </row>
    <row r="233" spans="1:8" x14ac:dyDescent="0.2">
      <c r="A233" s="18">
        <v>221</v>
      </c>
      <c r="B233" s="25" t="s">
        <v>379</v>
      </c>
      <c r="C233" s="25"/>
      <c r="D233" s="25" t="s">
        <v>1366</v>
      </c>
      <c r="E233" s="26">
        <v>8150</v>
      </c>
      <c r="F233" s="49">
        <f t="shared" si="29"/>
        <v>1548.5</v>
      </c>
      <c r="G233" s="48">
        <f t="shared" si="30"/>
        <v>2567.25</v>
      </c>
      <c r="H233" s="26">
        <f t="shared" si="28"/>
        <v>12265.75</v>
      </c>
    </row>
    <row r="234" spans="1:8" x14ac:dyDescent="0.2">
      <c r="A234" s="18">
        <v>222</v>
      </c>
      <c r="B234" s="27" t="s">
        <v>380</v>
      </c>
      <c r="C234" s="27"/>
      <c r="D234" s="25" t="s">
        <v>1366</v>
      </c>
      <c r="E234" s="32">
        <v>14900</v>
      </c>
      <c r="F234" s="49">
        <f t="shared" si="29"/>
        <v>2831</v>
      </c>
      <c r="G234" s="48">
        <f t="shared" si="30"/>
        <v>4693.5</v>
      </c>
      <c r="H234" s="26">
        <f t="shared" si="28"/>
        <v>22424.5</v>
      </c>
    </row>
    <row r="235" spans="1:8" ht="16" thickBot="1" x14ac:dyDescent="0.25">
      <c r="A235" s="19"/>
      <c r="B235" s="29" t="s">
        <v>381</v>
      </c>
      <c r="C235" s="23"/>
      <c r="D235" s="23"/>
      <c r="E235" s="33"/>
      <c r="F235" s="23"/>
      <c r="G235" s="23"/>
      <c r="H235" s="33"/>
    </row>
    <row r="236" spans="1:8" x14ac:dyDescent="0.2">
      <c r="A236" s="18">
        <v>223</v>
      </c>
      <c r="B236" s="25" t="s">
        <v>382</v>
      </c>
      <c r="C236" s="25"/>
      <c r="D236" s="25" t="s">
        <v>1366</v>
      </c>
      <c r="E236" s="26">
        <v>13600</v>
      </c>
      <c r="F236" s="49">
        <f>(E236*19%)</f>
        <v>2584</v>
      </c>
      <c r="G236" s="48">
        <f>(E236*31.5%)</f>
        <v>4284</v>
      </c>
      <c r="H236" s="26">
        <f t="shared" ref="H236:H283" si="31">E236+F236+G236</f>
        <v>20468</v>
      </c>
    </row>
    <row r="237" spans="1:8" x14ac:dyDescent="0.2">
      <c r="A237" s="18">
        <v>224</v>
      </c>
      <c r="B237" s="25" t="s">
        <v>383</v>
      </c>
      <c r="C237" s="25"/>
      <c r="D237" s="25" t="s">
        <v>1366</v>
      </c>
      <c r="E237" s="26">
        <v>14990</v>
      </c>
      <c r="F237" s="49">
        <f t="shared" ref="F237:F289" si="32">(E237*19%)</f>
        <v>2848.1</v>
      </c>
      <c r="G237" s="48">
        <f t="shared" ref="G237:G283" si="33">(E237*31.5%)</f>
        <v>4721.8500000000004</v>
      </c>
      <c r="H237" s="26">
        <f t="shared" si="31"/>
        <v>22559.949999999997</v>
      </c>
    </row>
    <row r="238" spans="1:8" x14ac:dyDescent="0.2">
      <c r="A238" s="18">
        <v>225</v>
      </c>
      <c r="B238" s="25" t="s">
        <v>384</v>
      </c>
      <c r="C238" s="25"/>
      <c r="D238" s="25" t="s">
        <v>1366</v>
      </c>
      <c r="E238" s="26">
        <v>14990</v>
      </c>
      <c r="F238" s="49">
        <f t="shared" si="32"/>
        <v>2848.1</v>
      </c>
      <c r="G238" s="48">
        <f t="shared" si="33"/>
        <v>4721.8500000000004</v>
      </c>
      <c r="H238" s="26">
        <f t="shared" si="31"/>
        <v>22559.949999999997</v>
      </c>
    </row>
    <row r="239" spans="1:8" x14ac:dyDescent="0.2">
      <c r="A239" s="18">
        <v>226</v>
      </c>
      <c r="B239" s="25" t="s">
        <v>385</v>
      </c>
      <c r="C239" s="25"/>
      <c r="D239" s="25" t="s">
        <v>1366</v>
      </c>
      <c r="E239" s="26">
        <v>12490</v>
      </c>
      <c r="F239" s="49">
        <f t="shared" si="32"/>
        <v>2373.1</v>
      </c>
      <c r="G239" s="48">
        <f t="shared" si="33"/>
        <v>3934.35</v>
      </c>
      <c r="H239" s="26">
        <f t="shared" si="31"/>
        <v>18797.45</v>
      </c>
    </row>
    <row r="240" spans="1:8" x14ac:dyDescent="0.2">
      <c r="A240" s="18">
        <v>227</v>
      </c>
      <c r="B240" s="25" t="s">
        <v>386</v>
      </c>
      <c r="C240" s="25"/>
      <c r="D240" s="25" t="s">
        <v>1366</v>
      </c>
      <c r="E240" s="26">
        <v>12490</v>
      </c>
      <c r="F240" s="49">
        <f t="shared" si="32"/>
        <v>2373.1</v>
      </c>
      <c r="G240" s="48">
        <f t="shared" si="33"/>
        <v>3934.35</v>
      </c>
      <c r="H240" s="26">
        <f t="shared" si="31"/>
        <v>18797.45</v>
      </c>
    </row>
    <row r="241" spans="1:8" x14ac:dyDescent="0.2">
      <c r="A241" s="18">
        <v>228</v>
      </c>
      <c r="B241" s="25" t="s">
        <v>387</v>
      </c>
      <c r="C241" s="25"/>
      <c r="D241" s="25" t="s">
        <v>1366</v>
      </c>
      <c r="E241" s="26">
        <v>12490</v>
      </c>
      <c r="F241" s="49">
        <f t="shared" si="32"/>
        <v>2373.1</v>
      </c>
      <c r="G241" s="48">
        <f t="shared" si="33"/>
        <v>3934.35</v>
      </c>
      <c r="H241" s="26">
        <f t="shared" si="31"/>
        <v>18797.45</v>
      </c>
    </row>
    <row r="242" spans="1:8" x14ac:dyDescent="0.2">
      <c r="A242" s="18">
        <v>229</v>
      </c>
      <c r="B242" s="25" t="s">
        <v>388</v>
      </c>
      <c r="C242" s="25"/>
      <c r="D242" s="25" t="s">
        <v>1366</v>
      </c>
      <c r="E242" s="26">
        <v>12490</v>
      </c>
      <c r="F242" s="49">
        <f t="shared" si="32"/>
        <v>2373.1</v>
      </c>
      <c r="G242" s="48">
        <f t="shared" si="33"/>
        <v>3934.35</v>
      </c>
      <c r="H242" s="26">
        <f t="shared" si="31"/>
        <v>18797.45</v>
      </c>
    </row>
    <row r="243" spans="1:8" x14ac:dyDescent="0.2">
      <c r="A243" s="18">
        <v>230</v>
      </c>
      <c r="B243" s="25" t="s">
        <v>389</v>
      </c>
      <c r="C243" s="25"/>
      <c r="D243" s="25" t="s">
        <v>1366</v>
      </c>
      <c r="E243" s="26">
        <v>12490</v>
      </c>
      <c r="F243" s="49">
        <f t="shared" si="32"/>
        <v>2373.1</v>
      </c>
      <c r="G243" s="48">
        <f t="shared" si="33"/>
        <v>3934.35</v>
      </c>
      <c r="H243" s="26">
        <f t="shared" si="31"/>
        <v>18797.45</v>
      </c>
    </row>
    <row r="244" spans="1:8" x14ac:dyDescent="0.2">
      <c r="A244" s="18">
        <v>231</v>
      </c>
      <c r="B244" s="25" t="s">
        <v>390</v>
      </c>
      <c r="C244" s="25"/>
      <c r="D244" s="25" t="s">
        <v>1366</v>
      </c>
      <c r="E244" s="26">
        <v>12490</v>
      </c>
      <c r="F244" s="49">
        <f t="shared" si="32"/>
        <v>2373.1</v>
      </c>
      <c r="G244" s="48">
        <f t="shared" si="33"/>
        <v>3934.35</v>
      </c>
      <c r="H244" s="26">
        <f t="shared" si="31"/>
        <v>18797.45</v>
      </c>
    </row>
    <row r="245" spans="1:8" x14ac:dyDescent="0.2">
      <c r="A245" s="18">
        <v>232</v>
      </c>
      <c r="B245" s="25" t="s">
        <v>391</v>
      </c>
      <c r="C245" s="25"/>
      <c r="D245" s="25" t="s">
        <v>1366</v>
      </c>
      <c r="E245" s="26">
        <v>12490</v>
      </c>
      <c r="F245" s="49">
        <f t="shared" si="32"/>
        <v>2373.1</v>
      </c>
      <c r="G245" s="48">
        <f t="shared" si="33"/>
        <v>3934.35</v>
      </c>
      <c r="H245" s="26">
        <f t="shared" si="31"/>
        <v>18797.45</v>
      </c>
    </row>
    <row r="246" spans="1:8" x14ac:dyDescent="0.2">
      <c r="A246" s="18">
        <v>233</v>
      </c>
      <c r="B246" s="25" t="s">
        <v>392</v>
      </c>
      <c r="C246" s="25"/>
      <c r="D246" s="25" t="s">
        <v>1366</v>
      </c>
      <c r="E246" s="26">
        <v>12490</v>
      </c>
      <c r="F246" s="49">
        <f t="shared" si="32"/>
        <v>2373.1</v>
      </c>
      <c r="G246" s="48">
        <f t="shared" si="33"/>
        <v>3934.35</v>
      </c>
      <c r="H246" s="26">
        <f t="shared" si="31"/>
        <v>18797.45</v>
      </c>
    </row>
    <row r="247" spans="1:8" x14ac:dyDescent="0.2">
      <c r="A247" s="18">
        <v>234</v>
      </c>
      <c r="B247" s="25" t="s">
        <v>393</v>
      </c>
      <c r="C247" s="25"/>
      <c r="D247" s="25" t="s">
        <v>1366</v>
      </c>
      <c r="E247" s="26">
        <v>12490</v>
      </c>
      <c r="F247" s="49">
        <f t="shared" si="32"/>
        <v>2373.1</v>
      </c>
      <c r="G247" s="48">
        <f t="shared" si="33"/>
        <v>3934.35</v>
      </c>
      <c r="H247" s="26">
        <f t="shared" si="31"/>
        <v>18797.45</v>
      </c>
    </row>
    <row r="248" spans="1:8" x14ac:dyDescent="0.2">
      <c r="A248" s="18">
        <v>235</v>
      </c>
      <c r="B248" s="25" t="s">
        <v>394</v>
      </c>
      <c r="C248" s="25"/>
      <c r="D248" s="25" t="s">
        <v>1366</v>
      </c>
      <c r="E248" s="26">
        <v>12490</v>
      </c>
      <c r="F248" s="49">
        <f t="shared" si="32"/>
        <v>2373.1</v>
      </c>
      <c r="G248" s="48">
        <f t="shared" si="33"/>
        <v>3934.35</v>
      </c>
      <c r="H248" s="26">
        <f t="shared" si="31"/>
        <v>18797.45</v>
      </c>
    </row>
    <row r="249" spans="1:8" x14ac:dyDescent="0.2">
      <c r="A249" s="18">
        <v>236</v>
      </c>
      <c r="B249" s="25" t="s">
        <v>395</v>
      </c>
      <c r="C249" s="25"/>
      <c r="D249" s="25" t="s">
        <v>1366</v>
      </c>
      <c r="E249" s="26">
        <v>12490</v>
      </c>
      <c r="F249" s="49">
        <f t="shared" si="32"/>
        <v>2373.1</v>
      </c>
      <c r="G249" s="48">
        <f t="shared" si="33"/>
        <v>3934.35</v>
      </c>
      <c r="H249" s="26">
        <f t="shared" si="31"/>
        <v>18797.45</v>
      </c>
    </row>
    <row r="250" spans="1:8" x14ac:dyDescent="0.2">
      <c r="A250" s="18">
        <v>237</v>
      </c>
      <c r="B250" s="25" t="s">
        <v>396</v>
      </c>
      <c r="C250" s="25"/>
      <c r="D250" s="25" t="s">
        <v>1366</v>
      </c>
      <c r="E250" s="26">
        <v>12490</v>
      </c>
      <c r="F250" s="49">
        <f t="shared" si="32"/>
        <v>2373.1</v>
      </c>
      <c r="G250" s="48">
        <f t="shared" si="33"/>
        <v>3934.35</v>
      </c>
      <c r="H250" s="26">
        <f t="shared" si="31"/>
        <v>18797.45</v>
      </c>
    </row>
    <row r="251" spans="1:8" x14ac:dyDescent="0.2">
      <c r="A251" s="18">
        <v>238</v>
      </c>
      <c r="B251" s="25" t="s">
        <v>397</v>
      </c>
      <c r="C251" s="25"/>
      <c r="D251" s="25" t="s">
        <v>1366</v>
      </c>
      <c r="E251" s="26">
        <v>1400</v>
      </c>
      <c r="F251" s="49">
        <f t="shared" si="32"/>
        <v>266</v>
      </c>
      <c r="G251" s="48">
        <f t="shared" si="33"/>
        <v>441</v>
      </c>
      <c r="H251" s="26">
        <f t="shared" si="31"/>
        <v>2107</v>
      </c>
    </row>
    <row r="252" spans="1:8" x14ac:dyDescent="0.2">
      <c r="A252" s="18">
        <v>239</v>
      </c>
      <c r="B252" s="25" t="s">
        <v>398</v>
      </c>
      <c r="C252" s="25"/>
      <c r="D252" s="25" t="s">
        <v>1366</v>
      </c>
      <c r="E252" s="26">
        <v>1690</v>
      </c>
      <c r="F252" s="49">
        <f t="shared" si="32"/>
        <v>321.10000000000002</v>
      </c>
      <c r="G252" s="48">
        <f t="shared" si="33"/>
        <v>532.35</v>
      </c>
      <c r="H252" s="26">
        <f t="shared" si="31"/>
        <v>2543.4499999999998</v>
      </c>
    </row>
    <row r="253" spans="1:8" x14ac:dyDescent="0.2">
      <c r="A253" s="18">
        <v>240</v>
      </c>
      <c r="B253" s="25" t="s">
        <v>399</v>
      </c>
      <c r="C253" s="25"/>
      <c r="D253" s="25" t="s">
        <v>1366</v>
      </c>
      <c r="E253" s="26">
        <v>3990</v>
      </c>
      <c r="F253" s="49">
        <f t="shared" si="32"/>
        <v>758.1</v>
      </c>
      <c r="G253" s="48">
        <f t="shared" si="33"/>
        <v>1256.8499999999999</v>
      </c>
      <c r="H253" s="26">
        <f t="shared" si="31"/>
        <v>6004.9500000000007</v>
      </c>
    </row>
    <row r="254" spans="1:8" x14ac:dyDescent="0.2">
      <c r="A254" s="18">
        <v>241</v>
      </c>
      <c r="B254" s="25" t="s">
        <v>400</v>
      </c>
      <c r="C254" s="25"/>
      <c r="D254" s="25" t="s">
        <v>1366</v>
      </c>
      <c r="E254" s="26">
        <v>4990</v>
      </c>
      <c r="F254" s="49">
        <f t="shared" si="32"/>
        <v>948.1</v>
      </c>
      <c r="G254" s="48">
        <f t="shared" si="33"/>
        <v>1571.85</v>
      </c>
      <c r="H254" s="26">
        <f t="shared" si="31"/>
        <v>7509.9500000000007</v>
      </c>
    </row>
    <row r="255" spans="1:8" x14ac:dyDescent="0.2">
      <c r="A255" s="18">
        <v>242</v>
      </c>
      <c r="B255" s="25" t="s">
        <v>401</v>
      </c>
      <c r="C255" s="25"/>
      <c r="D255" s="25" t="s">
        <v>1366</v>
      </c>
      <c r="E255" s="26">
        <v>5490</v>
      </c>
      <c r="F255" s="49">
        <f t="shared" si="32"/>
        <v>1043.0999999999999</v>
      </c>
      <c r="G255" s="48">
        <f t="shared" si="33"/>
        <v>1729.35</v>
      </c>
      <c r="H255" s="26">
        <f t="shared" si="31"/>
        <v>8262.4500000000007</v>
      </c>
    </row>
    <row r="256" spans="1:8" x14ac:dyDescent="0.2">
      <c r="A256" s="18">
        <v>243</v>
      </c>
      <c r="B256" s="25" t="s">
        <v>402</v>
      </c>
      <c r="C256" s="25"/>
      <c r="D256" s="25" t="s">
        <v>1366</v>
      </c>
      <c r="E256" s="26">
        <v>11990</v>
      </c>
      <c r="F256" s="49">
        <f t="shared" si="32"/>
        <v>2278.1</v>
      </c>
      <c r="G256" s="48">
        <f t="shared" si="33"/>
        <v>3776.85</v>
      </c>
      <c r="H256" s="26">
        <f t="shared" si="31"/>
        <v>18044.95</v>
      </c>
    </row>
    <row r="257" spans="1:8" x14ac:dyDescent="0.2">
      <c r="A257" s="18">
        <v>244</v>
      </c>
      <c r="B257" s="25" t="s">
        <v>403</v>
      </c>
      <c r="C257" s="25"/>
      <c r="D257" s="25" t="s">
        <v>1366</v>
      </c>
      <c r="E257" s="26">
        <v>32600</v>
      </c>
      <c r="F257" s="49">
        <f t="shared" si="32"/>
        <v>6194</v>
      </c>
      <c r="G257" s="48">
        <f t="shared" si="33"/>
        <v>10269</v>
      </c>
      <c r="H257" s="26">
        <f t="shared" si="31"/>
        <v>49063</v>
      </c>
    </row>
    <row r="258" spans="1:8" x14ac:dyDescent="0.2">
      <c r="A258" s="18">
        <v>245</v>
      </c>
      <c r="B258" s="25" t="s">
        <v>404</v>
      </c>
      <c r="C258" s="25"/>
      <c r="D258" s="25" t="s">
        <v>1366</v>
      </c>
      <c r="E258" s="26">
        <v>20490</v>
      </c>
      <c r="F258" s="49">
        <f t="shared" si="32"/>
        <v>3893.1</v>
      </c>
      <c r="G258" s="48">
        <f t="shared" si="33"/>
        <v>6454.35</v>
      </c>
      <c r="H258" s="26">
        <f t="shared" si="31"/>
        <v>30837.449999999997</v>
      </c>
    </row>
    <row r="259" spans="1:8" x14ac:dyDescent="0.2">
      <c r="A259" s="18">
        <v>246</v>
      </c>
      <c r="B259" s="25" t="s">
        <v>405</v>
      </c>
      <c r="C259" s="25"/>
      <c r="D259" s="25" t="s">
        <v>1366</v>
      </c>
      <c r="E259" s="26">
        <v>20490</v>
      </c>
      <c r="F259" s="49">
        <f t="shared" si="32"/>
        <v>3893.1</v>
      </c>
      <c r="G259" s="48">
        <f t="shared" si="33"/>
        <v>6454.35</v>
      </c>
      <c r="H259" s="26">
        <f t="shared" si="31"/>
        <v>30837.449999999997</v>
      </c>
    </row>
    <row r="260" spans="1:8" x14ac:dyDescent="0.2">
      <c r="A260" s="18">
        <v>247</v>
      </c>
      <c r="B260" s="25" t="s">
        <v>406</v>
      </c>
      <c r="C260" s="25"/>
      <c r="D260" s="25" t="s">
        <v>1366</v>
      </c>
      <c r="E260" s="26">
        <v>20490</v>
      </c>
      <c r="F260" s="49">
        <f t="shared" si="32"/>
        <v>3893.1</v>
      </c>
      <c r="G260" s="48">
        <f t="shared" si="33"/>
        <v>6454.35</v>
      </c>
      <c r="H260" s="26">
        <f t="shared" si="31"/>
        <v>30837.449999999997</v>
      </c>
    </row>
    <row r="261" spans="1:8" x14ac:dyDescent="0.2">
      <c r="A261" s="18">
        <v>248</v>
      </c>
      <c r="B261" s="25" t="s">
        <v>407</v>
      </c>
      <c r="C261" s="25"/>
      <c r="D261" s="25" t="s">
        <v>1366</v>
      </c>
      <c r="E261" s="26">
        <v>3190</v>
      </c>
      <c r="F261" s="49">
        <f t="shared" si="32"/>
        <v>606.1</v>
      </c>
      <c r="G261" s="48">
        <f t="shared" si="33"/>
        <v>1004.85</v>
      </c>
      <c r="H261" s="26">
        <f t="shared" si="31"/>
        <v>4800.95</v>
      </c>
    </row>
    <row r="262" spans="1:8" x14ac:dyDescent="0.2">
      <c r="A262" s="18">
        <v>249</v>
      </c>
      <c r="B262" s="25" t="s">
        <v>408</v>
      </c>
      <c r="C262" s="25"/>
      <c r="D262" s="25" t="s">
        <v>1366</v>
      </c>
      <c r="E262" s="26">
        <v>3750</v>
      </c>
      <c r="F262" s="49">
        <f t="shared" si="32"/>
        <v>712.5</v>
      </c>
      <c r="G262" s="48">
        <f t="shared" si="33"/>
        <v>1181.25</v>
      </c>
      <c r="H262" s="26">
        <f t="shared" si="31"/>
        <v>5643.75</v>
      </c>
    </row>
    <row r="263" spans="1:8" x14ac:dyDescent="0.2">
      <c r="A263" s="18">
        <v>250</v>
      </c>
      <c r="B263" s="25" t="s">
        <v>409</v>
      </c>
      <c r="C263" s="25"/>
      <c r="D263" s="25" t="s">
        <v>1366</v>
      </c>
      <c r="E263" s="26">
        <v>3450</v>
      </c>
      <c r="F263" s="49">
        <f t="shared" si="32"/>
        <v>655.5</v>
      </c>
      <c r="G263" s="48">
        <f t="shared" si="33"/>
        <v>1086.75</v>
      </c>
      <c r="H263" s="26">
        <f t="shared" si="31"/>
        <v>5192.25</v>
      </c>
    </row>
    <row r="264" spans="1:8" x14ac:dyDescent="0.2">
      <c r="A264" s="18">
        <v>251</v>
      </c>
      <c r="B264" s="25" t="s">
        <v>410</v>
      </c>
      <c r="C264" s="25"/>
      <c r="D264" s="25" t="s">
        <v>1366</v>
      </c>
      <c r="E264" s="26">
        <v>3450</v>
      </c>
      <c r="F264" s="49">
        <f t="shared" si="32"/>
        <v>655.5</v>
      </c>
      <c r="G264" s="48">
        <f t="shared" si="33"/>
        <v>1086.75</v>
      </c>
      <c r="H264" s="26">
        <f t="shared" si="31"/>
        <v>5192.25</v>
      </c>
    </row>
    <row r="265" spans="1:8" x14ac:dyDescent="0.2">
      <c r="A265" s="18">
        <v>252</v>
      </c>
      <c r="B265" s="25" t="s">
        <v>411</v>
      </c>
      <c r="C265" s="25"/>
      <c r="D265" s="25" t="s">
        <v>1366</v>
      </c>
      <c r="E265" s="26">
        <v>3450</v>
      </c>
      <c r="F265" s="49">
        <f t="shared" si="32"/>
        <v>655.5</v>
      </c>
      <c r="G265" s="48">
        <f t="shared" si="33"/>
        <v>1086.75</v>
      </c>
      <c r="H265" s="26">
        <f t="shared" si="31"/>
        <v>5192.25</v>
      </c>
    </row>
    <row r="266" spans="1:8" x14ac:dyDescent="0.2">
      <c r="A266" s="18">
        <v>253</v>
      </c>
      <c r="B266" s="25" t="s">
        <v>412</v>
      </c>
      <c r="C266" s="25"/>
      <c r="D266" s="25" t="s">
        <v>1366</v>
      </c>
      <c r="E266" s="26">
        <v>3600</v>
      </c>
      <c r="F266" s="49">
        <f t="shared" si="32"/>
        <v>684</v>
      </c>
      <c r="G266" s="48">
        <f t="shared" si="33"/>
        <v>1134</v>
      </c>
      <c r="H266" s="26">
        <f t="shared" si="31"/>
        <v>5418</v>
      </c>
    </row>
    <row r="267" spans="1:8" x14ac:dyDescent="0.2">
      <c r="A267" s="18">
        <v>254</v>
      </c>
      <c r="B267" s="25" t="s">
        <v>413</v>
      </c>
      <c r="C267" s="25"/>
      <c r="D267" s="25" t="s">
        <v>1366</v>
      </c>
      <c r="E267" s="26">
        <v>8490</v>
      </c>
      <c r="F267" s="49">
        <f t="shared" si="32"/>
        <v>1613.1</v>
      </c>
      <c r="G267" s="48">
        <f t="shared" si="33"/>
        <v>2674.35</v>
      </c>
      <c r="H267" s="26">
        <f t="shared" si="31"/>
        <v>12777.45</v>
      </c>
    </row>
    <row r="268" spans="1:8" x14ac:dyDescent="0.2">
      <c r="A268" s="18">
        <v>255</v>
      </c>
      <c r="B268" s="25" t="s">
        <v>414</v>
      </c>
      <c r="C268" s="25"/>
      <c r="D268" s="25" t="s">
        <v>1366</v>
      </c>
      <c r="E268" s="26">
        <v>1250</v>
      </c>
      <c r="F268" s="49">
        <f t="shared" si="32"/>
        <v>237.5</v>
      </c>
      <c r="G268" s="48">
        <f t="shared" si="33"/>
        <v>393.75</v>
      </c>
      <c r="H268" s="26">
        <f t="shared" si="31"/>
        <v>1881.25</v>
      </c>
    </row>
    <row r="269" spans="1:8" x14ac:dyDescent="0.2">
      <c r="A269" s="18">
        <v>256</v>
      </c>
      <c r="B269" s="25" t="s">
        <v>415</v>
      </c>
      <c r="C269" s="25"/>
      <c r="D269" s="25" t="s">
        <v>1366</v>
      </c>
      <c r="E269" s="26">
        <v>1250</v>
      </c>
      <c r="F269" s="49">
        <f t="shared" si="32"/>
        <v>237.5</v>
      </c>
      <c r="G269" s="48">
        <f t="shared" si="33"/>
        <v>393.75</v>
      </c>
      <c r="H269" s="26">
        <f t="shared" si="31"/>
        <v>1881.25</v>
      </c>
    </row>
    <row r="270" spans="1:8" x14ac:dyDescent="0.2">
      <c r="A270" s="18">
        <v>257</v>
      </c>
      <c r="B270" s="25" t="s">
        <v>416</v>
      </c>
      <c r="C270" s="25"/>
      <c r="D270" s="25" t="s">
        <v>1366</v>
      </c>
      <c r="E270" s="26">
        <v>1250</v>
      </c>
      <c r="F270" s="49">
        <f t="shared" si="32"/>
        <v>237.5</v>
      </c>
      <c r="G270" s="48">
        <f t="shared" si="33"/>
        <v>393.75</v>
      </c>
      <c r="H270" s="26">
        <f t="shared" si="31"/>
        <v>1881.25</v>
      </c>
    </row>
    <row r="271" spans="1:8" x14ac:dyDescent="0.2">
      <c r="A271" s="18">
        <v>258</v>
      </c>
      <c r="B271" s="25" t="s">
        <v>417</v>
      </c>
      <c r="C271" s="25"/>
      <c r="D271" s="25" t="s">
        <v>1366</v>
      </c>
      <c r="E271" s="26">
        <v>1250</v>
      </c>
      <c r="F271" s="49">
        <f t="shared" si="32"/>
        <v>237.5</v>
      </c>
      <c r="G271" s="48">
        <f t="shared" si="33"/>
        <v>393.75</v>
      </c>
      <c r="H271" s="26">
        <f t="shared" si="31"/>
        <v>1881.25</v>
      </c>
    </row>
    <row r="272" spans="1:8" x14ac:dyDescent="0.2">
      <c r="A272" s="18">
        <v>259</v>
      </c>
      <c r="B272" s="25" t="s">
        <v>418</v>
      </c>
      <c r="C272" s="25"/>
      <c r="D272" s="25" t="s">
        <v>1366</v>
      </c>
      <c r="E272" s="26">
        <v>1750</v>
      </c>
      <c r="F272" s="49">
        <f t="shared" si="32"/>
        <v>332.5</v>
      </c>
      <c r="G272" s="48">
        <f t="shared" si="33"/>
        <v>551.25</v>
      </c>
      <c r="H272" s="26">
        <f t="shared" si="31"/>
        <v>2633.75</v>
      </c>
    </row>
    <row r="273" spans="1:8" x14ac:dyDescent="0.2">
      <c r="A273" s="18">
        <v>260</v>
      </c>
      <c r="B273" s="25" t="s">
        <v>419</v>
      </c>
      <c r="C273" s="25"/>
      <c r="D273" s="25" t="s">
        <v>1366</v>
      </c>
      <c r="E273" s="26">
        <v>2750</v>
      </c>
      <c r="F273" s="49">
        <f t="shared" si="32"/>
        <v>522.5</v>
      </c>
      <c r="G273" s="48">
        <f t="shared" si="33"/>
        <v>866.25</v>
      </c>
      <c r="H273" s="26">
        <f t="shared" si="31"/>
        <v>4138.75</v>
      </c>
    </row>
    <row r="274" spans="1:8" x14ac:dyDescent="0.2">
      <c r="A274" s="18">
        <v>261</v>
      </c>
      <c r="B274" s="25" t="s">
        <v>420</v>
      </c>
      <c r="C274" s="25"/>
      <c r="D274" s="25" t="s">
        <v>1366</v>
      </c>
      <c r="E274" s="26">
        <v>4650</v>
      </c>
      <c r="F274" s="49">
        <f t="shared" si="32"/>
        <v>883.5</v>
      </c>
      <c r="G274" s="48">
        <f t="shared" si="33"/>
        <v>1464.75</v>
      </c>
      <c r="H274" s="26">
        <f t="shared" si="31"/>
        <v>6998.25</v>
      </c>
    </row>
    <row r="275" spans="1:8" x14ac:dyDescent="0.2">
      <c r="A275" s="18">
        <v>262</v>
      </c>
      <c r="B275" s="25" t="s">
        <v>421</v>
      </c>
      <c r="C275" s="25"/>
      <c r="D275" s="25" t="s">
        <v>1366</v>
      </c>
      <c r="E275" s="26">
        <v>7690</v>
      </c>
      <c r="F275" s="49">
        <f t="shared" si="32"/>
        <v>1461.1</v>
      </c>
      <c r="G275" s="48">
        <f t="shared" si="33"/>
        <v>2422.35</v>
      </c>
      <c r="H275" s="26">
        <f t="shared" si="31"/>
        <v>11573.45</v>
      </c>
    </row>
    <row r="276" spans="1:8" x14ac:dyDescent="0.2">
      <c r="A276" s="18">
        <v>263</v>
      </c>
      <c r="B276" s="25" t="s">
        <v>422</v>
      </c>
      <c r="C276" s="25"/>
      <c r="D276" s="25" t="s">
        <v>1366</v>
      </c>
      <c r="E276" s="26">
        <v>9150</v>
      </c>
      <c r="F276" s="49">
        <f t="shared" si="32"/>
        <v>1738.5</v>
      </c>
      <c r="G276" s="48">
        <f t="shared" si="33"/>
        <v>2882.25</v>
      </c>
      <c r="H276" s="26">
        <f t="shared" si="31"/>
        <v>13770.75</v>
      </c>
    </row>
    <row r="277" spans="1:8" x14ac:dyDescent="0.2">
      <c r="A277" s="18">
        <v>264</v>
      </c>
      <c r="B277" s="25" t="s">
        <v>423</v>
      </c>
      <c r="C277" s="25"/>
      <c r="D277" s="25" t="s">
        <v>1366</v>
      </c>
      <c r="E277" s="26">
        <v>8400</v>
      </c>
      <c r="F277" s="49">
        <f t="shared" si="32"/>
        <v>1596</v>
      </c>
      <c r="G277" s="48">
        <f t="shared" si="33"/>
        <v>2646</v>
      </c>
      <c r="H277" s="26">
        <f t="shared" si="31"/>
        <v>12642</v>
      </c>
    </row>
    <row r="278" spans="1:8" x14ac:dyDescent="0.2">
      <c r="A278" s="18">
        <v>265</v>
      </c>
      <c r="B278" s="25" t="s">
        <v>424</v>
      </c>
      <c r="C278" s="25"/>
      <c r="D278" s="25" t="s">
        <v>1366</v>
      </c>
      <c r="E278" s="26">
        <v>8400</v>
      </c>
      <c r="F278" s="49">
        <f t="shared" si="32"/>
        <v>1596</v>
      </c>
      <c r="G278" s="48">
        <f t="shared" si="33"/>
        <v>2646</v>
      </c>
      <c r="H278" s="26">
        <f t="shared" si="31"/>
        <v>12642</v>
      </c>
    </row>
    <row r="279" spans="1:8" x14ac:dyDescent="0.2">
      <c r="A279" s="18">
        <v>266</v>
      </c>
      <c r="B279" s="25" t="s">
        <v>425</v>
      </c>
      <c r="C279" s="25"/>
      <c r="D279" s="25" t="s">
        <v>1366</v>
      </c>
      <c r="E279" s="26">
        <v>8400</v>
      </c>
      <c r="F279" s="49">
        <f t="shared" si="32"/>
        <v>1596</v>
      </c>
      <c r="G279" s="48">
        <f t="shared" si="33"/>
        <v>2646</v>
      </c>
      <c r="H279" s="26">
        <f t="shared" si="31"/>
        <v>12642</v>
      </c>
    </row>
    <row r="280" spans="1:8" x14ac:dyDescent="0.2">
      <c r="A280" s="18">
        <v>267</v>
      </c>
      <c r="B280" s="25" t="s">
        <v>426</v>
      </c>
      <c r="C280" s="25"/>
      <c r="D280" s="25" t="s">
        <v>1366</v>
      </c>
      <c r="E280" s="26">
        <v>10400</v>
      </c>
      <c r="F280" s="49">
        <f t="shared" si="32"/>
        <v>1976</v>
      </c>
      <c r="G280" s="48">
        <f t="shared" si="33"/>
        <v>3276</v>
      </c>
      <c r="H280" s="26">
        <f t="shared" si="31"/>
        <v>15652</v>
      </c>
    </row>
    <row r="281" spans="1:8" x14ac:dyDescent="0.2">
      <c r="A281" s="18">
        <v>268</v>
      </c>
      <c r="B281" s="25" t="s">
        <v>427</v>
      </c>
      <c r="C281" s="25"/>
      <c r="D281" s="25" t="s">
        <v>1366</v>
      </c>
      <c r="E281" s="26">
        <v>10400</v>
      </c>
      <c r="F281" s="49">
        <f t="shared" si="32"/>
        <v>1976</v>
      </c>
      <c r="G281" s="48">
        <f t="shared" si="33"/>
        <v>3276</v>
      </c>
      <c r="H281" s="26">
        <f t="shared" si="31"/>
        <v>15652</v>
      </c>
    </row>
    <row r="282" spans="1:8" x14ac:dyDescent="0.2">
      <c r="A282" s="18">
        <v>269</v>
      </c>
      <c r="B282" s="25" t="s">
        <v>428</v>
      </c>
      <c r="C282" s="25"/>
      <c r="D282" s="25" t="s">
        <v>1366</v>
      </c>
      <c r="E282" s="26">
        <v>10400</v>
      </c>
      <c r="F282" s="49">
        <f t="shared" si="32"/>
        <v>1976</v>
      </c>
      <c r="G282" s="48">
        <f t="shared" si="33"/>
        <v>3276</v>
      </c>
      <c r="H282" s="26">
        <f t="shared" si="31"/>
        <v>15652</v>
      </c>
    </row>
    <row r="283" spans="1:8" ht="16" thickBot="1" x14ac:dyDescent="0.25">
      <c r="A283" s="18">
        <v>270</v>
      </c>
      <c r="B283" s="25" t="s">
        <v>429</v>
      </c>
      <c r="C283" s="25"/>
      <c r="D283" s="25" t="s">
        <v>1366</v>
      </c>
      <c r="E283" s="26">
        <v>10400</v>
      </c>
      <c r="F283" s="49">
        <f t="shared" si="32"/>
        <v>1976</v>
      </c>
      <c r="G283" s="48">
        <f t="shared" si="33"/>
        <v>3276</v>
      </c>
      <c r="H283" s="26">
        <f t="shared" si="31"/>
        <v>15652</v>
      </c>
    </row>
    <row r="284" spans="1:8" ht="16" thickBot="1" x14ac:dyDescent="0.25">
      <c r="A284" s="19"/>
      <c r="B284" s="22" t="s">
        <v>430</v>
      </c>
      <c r="C284" s="23"/>
      <c r="D284" s="23"/>
      <c r="E284" s="24"/>
      <c r="F284" s="23"/>
      <c r="G284" s="23"/>
      <c r="H284" s="24"/>
    </row>
    <row r="285" spans="1:8" x14ac:dyDescent="0.2">
      <c r="A285" s="18">
        <v>271</v>
      </c>
      <c r="B285" s="25" t="s">
        <v>431</v>
      </c>
      <c r="C285" s="25"/>
      <c r="D285" s="25" t="s">
        <v>1366</v>
      </c>
      <c r="E285" s="26">
        <v>4990</v>
      </c>
      <c r="F285" s="49">
        <f t="shared" si="32"/>
        <v>948.1</v>
      </c>
      <c r="G285" s="48">
        <f t="shared" ref="G285:G289" si="34">(E285*31.5%)</f>
        <v>1571.85</v>
      </c>
      <c r="H285" s="26">
        <f t="shared" ref="H285:H289" si="35">E285+F285+G285</f>
        <v>7509.9500000000007</v>
      </c>
    </row>
    <row r="286" spans="1:8" x14ac:dyDescent="0.2">
      <c r="A286" s="18">
        <v>272</v>
      </c>
      <c r="B286" s="25" t="s">
        <v>432</v>
      </c>
      <c r="C286" s="25"/>
      <c r="D286" s="25" t="s">
        <v>1366</v>
      </c>
      <c r="E286" s="26">
        <v>4990</v>
      </c>
      <c r="F286" s="49">
        <f t="shared" si="32"/>
        <v>948.1</v>
      </c>
      <c r="G286" s="48">
        <f t="shared" si="34"/>
        <v>1571.85</v>
      </c>
      <c r="H286" s="26">
        <f t="shared" si="35"/>
        <v>7509.9500000000007</v>
      </c>
    </row>
    <row r="287" spans="1:8" x14ac:dyDescent="0.2">
      <c r="A287" s="18">
        <v>273</v>
      </c>
      <c r="B287" s="25" t="s">
        <v>433</v>
      </c>
      <c r="C287" s="25"/>
      <c r="D287" s="25" t="s">
        <v>1366</v>
      </c>
      <c r="E287" s="26">
        <v>5490</v>
      </c>
      <c r="F287" s="49">
        <f t="shared" si="32"/>
        <v>1043.0999999999999</v>
      </c>
      <c r="G287" s="48">
        <f t="shared" si="34"/>
        <v>1729.35</v>
      </c>
      <c r="H287" s="26">
        <f t="shared" si="35"/>
        <v>8262.4500000000007</v>
      </c>
    </row>
    <row r="288" spans="1:8" x14ac:dyDescent="0.2">
      <c r="A288" s="18">
        <v>274</v>
      </c>
      <c r="B288" s="25" t="s">
        <v>434</v>
      </c>
      <c r="C288" s="25"/>
      <c r="D288" s="25" t="s">
        <v>1366</v>
      </c>
      <c r="E288" s="26">
        <v>5490</v>
      </c>
      <c r="F288" s="49">
        <f t="shared" si="32"/>
        <v>1043.0999999999999</v>
      </c>
      <c r="G288" s="48">
        <f t="shared" si="34"/>
        <v>1729.35</v>
      </c>
      <c r="H288" s="26">
        <f t="shared" si="35"/>
        <v>8262.4500000000007</v>
      </c>
    </row>
    <row r="289" spans="1:8" ht="16" thickBot="1" x14ac:dyDescent="0.25">
      <c r="A289" s="18">
        <v>275</v>
      </c>
      <c r="B289" s="25" t="s">
        <v>435</v>
      </c>
      <c r="C289" s="25"/>
      <c r="D289" s="25" t="s">
        <v>1366</v>
      </c>
      <c r="E289" s="26">
        <v>8990</v>
      </c>
      <c r="F289" s="49">
        <f t="shared" si="32"/>
        <v>1708.1</v>
      </c>
      <c r="G289" s="48">
        <f t="shared" si="34"/>
        <v>2831.85</v>
      </c>
      <c r="H289" s="26">
        <f t="shared" si="35"/>
        <v>13529.95</v>
      </c>
    </row>
    <row r="290" spans="1:8" ht="16" thickBot="1" x14ac:dyDescent="0.25">
      <c r="A290" s="19"/>
      <c r="B290" s="22" t="s">
        <v>436</v>
      </c>
      <c r="C290" s="23"/>
      <c r="D290" s="23"/>
      <c r="E290" s="24"/>
      <c r="F290" s="23"/>
      <c r="G290" s="23"/>
      <c r="H290" s="24"/>
    </row>
    <row r="291" spans="1:8" x14ac:dyDescent="0.2">
      <c r="A291" s="18">
        <v>276</v>
      </c>
      <c r="B291" s="25" t="s">
        <v>437</v>
      </c>
      <c r="C291" s="25"/>
      <c r="D291" s="25" t="s">
        <v>1366</v>
      </c>
      <c r="E291" s="26">
        <v>7600</v>
      </c>
      <c r="F291" s="49">
        <f>(E291*19%)</f>
        <v>1444</v>
      </c>
      <c r="G291" s="48">
        <f>(E291*31.5%)</f>
        <v>2394</v>
      </c>
      <c r="H291" s="26">
        <f t="shared" ref="H291:H316" si="36">E291+F291+G291</f>
        <v>11438</v>
      </c>
    </row>
    <row r="292" spans="1:8" x14ac:dyDescent="0.2">
      <c r="A292" s="18">
        <v>277</v>
      </c>
      <c r="B292" s="25" t="s">
        <v>438</v>
      </c>
      <c r="C292" s="25"/>
      <c r="D292" s="25" t="s">
        <v>1366</v>
      </c>
      <c r="E292" s="26">
        <v>10990</v>
      </c>
      <c r="F292" s="49">
        <f t="shared" ref="F292:F316" si="37">(E292*19%)</f>
        <v>2088.1</v>
      </c>
      <c r="G292" s="48">
        <f t="shared" ref="G292:G316" si="38">(E292*31.5%)</f>
        <v>3461.85</v>
      </c>
      <c r="H292" s="26">
        <f t="shared" si="36"/>
        <v>16539.95</v>
      </c>
    </row>
    <row r="293" spans="1:8" x14ac:dyDescent="0.2">
      <c r="A293" s="18">
        <v>278</v>
      </c>
      <c r="B293" s="25" t="s">
        <v>439</v>
      </c>
      <c r="C293" s="25"/>
      <c r="D293" s="25" t="s">
        <v>1366</v>
      </c>
      <c r="E293" s="26">
        <v>17500</v>
      </c>
      <c r="F293" s="49">
        <f t="shared" si="37"/>
        <v>3325</v>
      </c>
      <c r="G293" s="48">
        <f t="shared" si="38"/>
        <v>5512.5</v>
      </c>
      <c r="H293" s="26">
        <f t="shared" si="36"/>
        <v>26337.5</v>
      </c>
    </row>
    <row r="294" spans="1:8" x14ac:dyDescent="0.2">
      <c r="A294" s="18">
        <v>279</v>
      </c>
      <c r="B294" s="25" t="s">
        <v>440</v>
      </c>
      <c r="C294" s="25"/>
      <c r="D294" s="25" t="s">
        <v>1366</v>
      </c>
      <c r="E294" s="26">
        <v>7000</v>
      </c>
      <c r="F294" s="49">
        <f t="shared" si="37"/>
        <v>1330</v>
      </c>
      <c r="G294" s="48">
        <f t="shared" si="38"/>
        <v>2205</v>
      </c>
      <c r="H294" s="26">
        <f t="shared" si="36"/>
        <v>10535</v>
      </c>
    </row>
    <row r="295" spans="1:8" x14ac:dyDescent="0.2">
      <c r="A295" s="18">
        <v>280</v>
      </c>
      <c r="B295" s="25" t="s">
        <v>441</v>
      </c>
      <c r="C295" s="25"/>
      <c r="D295" s="25" t="s">
        <v>1366</v>
      </c>
      <c r="E295" s="26">
        <v>25990</v>
      </c>
      <c r="F295" s="49">
        <f t="shared" si="37"/>
        <v>4938.1000000000004</v>
      </c>
      <c r="G295" s="48">
        <f t="shared" si="38"/>
        <v>8186.85</v>
      </c>
      <c r="H295" s="26">
        <f t="shared" si="36"/>
        <v>39114.949999999997</v>
      </c>
    </row>
    <row r="296" spans="1:8" x14ac:dyDescent="0.2">
      <c r="A296" s="18">
        <v>281</v>
      </c>
      <c r="B296" s="25" t="s">
        <v>442</v>
      </c>
      <c r="C296" s="25"/>
      <c r="D296" s="25" t="s">
        <v>1366</v>
      </c>
      <c r="E296" s="26">
        <v>29500</v>
      </c>
      <c r="F296" s="49">
        <f t="shared" si="37"/>
        <v>5605</v>
      </c>
      <c r="G296" s="48">
        <f t="shared" si="38"/>
        <v>9292.5</v>
      </c>
      <c r="H296" s="26">
        <f t="shared" si="36"/>
        <v>44397.5</v>
      </c>
    </row>
    <row r="297" spans="1:8" x14ac:dyDescent="0.2">
      <c r="A297" s="18">
        <v>282</v>
      </c>
      <c r="B297" s="25" t="s">
        <v>443</v>
      </c>
      <c r="C297" s="25"/>
      <c r="D297" s="25" t="s">
        <v>1366</v>
      </c>
      <c r="E297" s="26">
        <v>59990</v>
      </c>
      <c r="F297" s="49">
        <f t="shared" si="37"/>
        <v>11398.1</v>
      </c>
      <c r="G297" s="48">
        <f t="shared" si="38"/>
        <v>18896.849999999999</v>
      </c>
      <c r="H297" s="26">
        <f t="shared" si="36"/>
        <v>90284.950000000012</v>
      </c>
    </row>
    <row r="298" spans="1:8" x14ac:dyDescent="0.2">
      <c r="A298" s="18">
        <v>283</v>
      </c>
      <c r="B298" s="25" t="s">
        <v>444</v>
      </c>
      <c r="C298" s="25"/>
      <c r="D298" s="25" t="s">
        <v>1366</v>
      </c>
      <c r="E298" s="26">
        <v>25990</v>
      </c>
      <c r="F298" s="49">
        <f t="shared" si="37"/>
        <v>4938.1000000000004</v>
      </c>
      <c r="G298" s="48">
        <f t="shared" si="38"/>
        <v>8186.85</v>
      </c>
      <c r="H298" s="26">
        <f t="shared" si="36"/>
        <v>39114.949999999997</v>
      </c>
    </row>
    <row r="299" spans="1:8" x14ac:dyDescent="0.2">
      <c r="A299" s="18">
        <v>284</v>
      </c>
      <c r="B299" s="25" t="s">
        <v>445</v>
      </c>
      <c r="C299" s="25"/>
      <c r="D299" s="25" t="s">
        <v>1366</v>
      </c>
      <c r="E299" s="26">
        <v>25990</v>
      </c>
      <c r="F299" s="49">
        <f t="shared" si="37"/>
        <v>4938.1000000000004</v>
      </c>
      <c r="G299" s="48">
        <f t="shared" si="38"/>
        <v>8186.85</v>
      </c>
      <c r="H299" s="26">
        <f t="shared" si="36"/>
        <v>39114.949999999997</v>
      </c>
    </row>
    <row r="300" spans="1:8" x14ac:dyDescent="0.2">
      <c r="A300" s="18">
        <v>285</v>
      </c>
      <c r="B300" s="25" t="s">
        <v>446</v>
      </c>
      <c r="C300" s="25"/>
      <c r="D300" s="25" t="s">
        <v>1366</v>
      </c>
      <c r="E300" s="26">
        <v>25990</v>
      </c>
      <c r="F300" s="49">
        <f t="shared" si="37"/>
        <v>4938.1000000000004</v>
      </c>
      <c r="G300" s="48">
        <f t="shared" si="38"/>
        <v>8186.85</v>
      </c>
      <c r="H300" s="26">
        <f t="shared" si="36"/>
        <v>39114.949999999997</v>
      </c>
    </row>
    <row r="301" spans="1:8" x14ac:dyDescent="0.2">
      <c r="A301" s="18">
        <v>286</v>
      </c>
      <c r="B301" s="25" t="s">
        <v>447</v>
      </c>
      <c r="C301" s="25"/>
      <c r="D301" s="25" t="s">
        <v>1366</v>
      </c>
      <c r="E301" s="26">
        <v>36000</v>
      </c>
      <c r="F301" s="49">
        <f t="shared" si="37"/>
        <v>6840</v>
      </c>
      <c r="G301" s="48">
        <f t="shared" si="38"/>
        <v>11340</v>
      </c>
      <c r="H301" s="26">
        <f t="shared" si="36"/>
        <v>54180</v>
      </c>
    </row>
    <row r="302" spans="1:8" x14ac:dyDescent="0.2">
      <c r="A302" s="18">
        <v>287</v>
      </c>
      <c r="B302" s="25" t="s">
        <v>448</v>
      </c>
      <c r="C302" s="25"/>
      <c r="D302" s="25" t="s">
        <v>1366</v>
      </c>
      <c r="E302" s="26">
        <v>38900</v>
      </c>
      <c r="F302" s="49">
        <f t="shared" si="37"/>
        <v>7391</v>
      </c>
      <c r="G302" s="48">
        <f t="shared" si="38"/>
        <v>12253.5</v>
      </c>
      <c r="H302" s="26">
        <f t="shared" si="36"/>
        <v>58544.5</v>
      </c>
    </row>
    <row r="303" spans="1:8" x14ac:dyDescent="0.2">
      <c r="A303" s="18">
        <v>288</v>
      </c>
      <c r="B303" s="25" t="s">
        <v>449</v>
      </c>
      <c r="C303" s="25"/>
      <c r="D303" s="25" t="s">
        <v>1366</v>
      </c>
      <c r="E303" s="26">
        <v>69998</v>
      </c>
      <c r="F303" s="49">
        <f t="shared" si="37"/>
        <v>13299.62</v>
      </c>
      <c r="G303" s="48">
        <f t="shared" si="38"/>
        <v>22049.37</v>
      </c>
      <c r="H303" s="26">
        <f t="shared" si="36"/>
        <v>105346.98999999999</v>
      </c>
    </row>
    <row r="304" spans="1:8" x14ac:dyDescent="0.2">
      <c r="A304" s="18">
        <v>289</v>
      </c>
      <c r="B304" s="25" t="s">
        <v>450</v>
      </c>
      <c r="C304" s="25"/>
      <c r="D304" s="25" t="s">
        <v>1366</v>
      </c>
      <c r="E304" s="26">
        <v>69998</v>
      </c>
      <c r="F304" s="49">
        <f t="shared" si="37"/>
        <v>13299.62</v>
      </c>
      <c r="G304" s="48">
        <f t="shared" si="38"/>
        <v>22049.37</v>
      </c>
      <c r="H304" s="26">
        <f t="shared" si="36"/>
        <v>105346.98999999999</v>
      </c>
    </row>
    <row r="305" spans="1:8" x14ac:dyDescent="0.2">
      <c r="A305" s="18">
        <v>290</v>
      </c>
      <c r="B305" s="25" t="s">
        <v>451</v>
      </c>
      <c r="C305" s="25"/>
      <c r="D305" s="25" t="s">
        <v>1366</v>
      </c>
      <c r="E305" s="26">
        <v>135000</v>
      </c>
      <c r="F305" s="49">
        <f t="shared" si="37"/>
        <v>25650</v>
      </c>
      <c r="G305" s="48">
        <f t="shared" si="38"/>
        <v>42525</v>
      </c>
      <c r="H305" s="26">
        <f t="shared" si="36"/>
        <v>203175</v>
      </c>
    </row>
    <row r="306" spans="1:8" x14ac:dyDescent="0.2">
      <c r="A306" s="18">
        <v>291</v>
      </c>
      <c r="B306" s="25" t="s">
        <v>452</v>
      </c>
      <c r="C306" s="25"/>
      <c r="D306" s="25" t="s">
        <v>1366</v>
      </c>
      <c r="E306" s="26">
        <v>159000</v>
      </c>
      <c r="F306" s="49">
        <f t="shared" si="37"/>
        <v>30210</v>
      </c>
      <c r="G306" s="48">
        <f t="shared" si="38"/>
        <v>50085</v>
      </c>
      <c r="H306" s="26">
        <f t="shared" si="36"/>
        <v>239295</v>
      </c>
    </row>
    <row r="307" spans="1:8" x14ac:dyDescent="0.2">
      <c r="A307" s="18">
        <v>292</v>
      </c>
      <c r="B307" s="25" t="s">
        <v>453</v>
      </c>
      <c r="C307" s="25"/>
      <c r="D307" s="25" t="s">
        <v>1366</v>
      </c>
      <c r="E307" s="26">
        <v>5000</v>
      </c>
      <c r="F307" s="49">
        <f t="shared" si="37"/>
        <v>950</v>
      </c>
      <c r="G307" s="48">
        <f t="shared" si="38"/>
        <v>1575</v>
      </c>
      <c r="H307" s="26">
        <f t="shared" si="36"/>
        <v>7525</v>
      </c>
    </row>
    <row r="308" spans="1:8" x14ac:dyDescent="0.2">
      <c r="A308" s="18">
        <v>293</v>
      </c>
      <c r="B308" s="25" t="s">
        <v>454</v>
      </c>
      <c r="C308" s="25"/>
      <c r="D308" s="25" t="s">
        <v>1366</v>
      </c>
      <c r="E308" s="26">
        <v>21400</v>
      </c>
      <c r="F308" s="49">
        <f t="shared" si="37"/>
        <v>4066</v>
      </c>
      <c r="G308" s="48">
        <f t="shared" si="38"/>
        <v>6741</v>
      </c>
      <c r="H308" s="26">
        <f t="shared" si="36"/>
        <v>32207</v>
      </c>
    </row>
    <row r="309" spans="1:8" x14ac:dyDescent="0.2">
      <c r="A309" s="18">
        <v>294</v>
      </c>
      <c r="B309" s="25" t="s">
        <v>455</v>
      </c>
      <c r="C309" s="25"/>
      <c r="D309" s="25" t="s">
        <v>1366</v>
      </c>
      <c r="E309" s="26">
        <v>13490</v>
      </c>
      <c r="F309" s="49">
        <f t="shared" si="37"/>
        <v>2563.1</v>
      </c>
      <c r="G309" s="48">
        <f t="shared" si="38"/>
        <v>4249.3500000000004</v>
      </c>
      <c r="H309" s="26">
        <f t="shared" si="36"/>
        <v>20302.45</v>
      </c>
    </row>
    <row r="310" spans="1:8" x14ac:dyDescent="0.2">
      <c r="A310" s="18">
        <v>295</v>
      </c>
      <c r="B310" s="25" t="s">
        <v>456</v>
      </c>
      <c r="C310" s="25"/>
      <c r="D310" s="25" t="s">
        <v>1366</v>
      </c>
      <c r="E310" s="26">
        <v>13990</v>
      </c>
      <c r="F310" s="49">
        <f t="shared" si="37"/>
        <v>2658.1</v>
      </c>
      <c r="G310" s="48">
        <f t="shared" si="38"/>
        <v>4406.8500000000004</v>
      </c>
      <c r="H310" s="26">
        <f t="shared" si="36"/>
        <v>21054.949999999997</v>
      </c>
    </row>
    <row r="311" spans="1:8" x14ac:dyDescent="0.2">
      <c r="A311" s="18">
        <v>296</v>
      </c>
      <c r="B311" s="25" t="s">
        <v>457</v>
      </c>
      <c r="C311" s="25"/>
      <c r="D311" s="25" t="s">
        <v>1366</v>
      </c>
      <c r="E311" s="26">
        <v>19990</v>
      </c>
      <c r="F311" s="49">
        <f t="shared" si="37"/>
        <v>3798.1</v>
      </c>
      <c r="G311" s="48">
        <f t="shared" si="38"/>
        <v>6296.85</v>
      </c>
      <c r="H311" s="26">
        <f t="shared" si="36"/>
        <v>30084.949999999997</v>
      </c>
    </row>
    <row r="312" spans="1:8" x14ac:dyDescent="0.2">
      <c r="A312" s="18">
        <v>297</v>
      </c>
      <c r="B312" s="25" t="s">
        <v>458</v>
      </c>
      <c r="C312" s="25"/>
      <c r="D312" s="25" t="s">
        <v>1366</v>
      </c>
      <c r="E312" s="26">
        <v>13490</v>
      </c>
      <c r="F312" s="49">
        <f t="shared" si="37"/>
        <v>2563.1</v>
      </c>
      <c r="G312" s="48">
        <f t="shared" si="38"/>
        <v>4249.3500000000004</v>
      </c>
      <c r="H312" s="26">
        <f t="shared" si="36"/>
        <v>20302.45</v>
      </c>
    </row>
    <row r="313" spans="1:8" x14ac:dyDescent="0.2">
      <c r="A313" s="18">
        <v>298</v>
      </c>
      <c r="B313" s="25" t="s">
        <v>459</v>
      </c>
      <c r="C313" s="25"/>
      <c r="D313" s="25" t="s">
        <v>1366</v>
      </c>
      <c r="E313" s="26">
        <v>15980</v>
      </c>
      <c r="F313" s="49">
        <f t="shared" si="37"/>
        <v>3036.2</v>
      </c>
      <c r="G313" s="48">
        <f t="shared" si="38"/>
        <v>5033.7</v>
      </c>
      <c r="H313" s="26">
        <f t="shared" si="36"/>
        <v>24049.9</v>
      </c>
    </row>
    <row r="314" spans="1:8" x14ac:dyDescent="0.2">
      <c r="A314" s="18">
        <v>299</v>
      </c>
      <c r="B314" s="25" t="s">
        <v>460</v>
      </c>
      <c r="C314" s="25"/>
      <c r="D314" s="25" t="s">
        <v>1366</v>
      </c>
      <c r="E314" s="26">
        <v>16690</v>
      </c>
      <c r="F314" s="49">
        <f t="shared" si="37"/>
        <v>3171.1</v>
      </c>
      <c r="G314" s="48">
        <f t="shared" si="38"/>
        <v>5257.35</v>
      </c>
      <c r="H314" s="26">
        <f t="shared" si="36"/>
        <v>25118.449999999997</v>
      </c>
    </row>
    <row r="315" spans="1:8" x14ac:dyDescent="0.2">
      <c r="A315" s="18">
        <v>300</v>
      </c>
      <c r="B315" s="25" t="s">
        <v>461</v>
      </c>
      <c r="C315" s="25"/>
      <c r="D315" s="25" t="s">
        <v>1366</v>
      </c>
      <c r="E315" s="26">
        <v>24990</v>
      </c>
      <c r="F315" s="49">
        <f t="shared" si="37"/>
        <v>4748.1000000000004</v>
      </c>
      <c r="G315" s="48">
        <f t="shared" si="38"/>
        <v>7871.85</v>
      </c>
      <c r="H315" s="26">
        <f t="shared" si="36"/>
        <v>37609.949999999997</v>
      </c>
    </row>
    <row r="316" spans="1:8" ht="16" thickBot="1" x14ac:dyDescent="0.25">
      <c r="A316" s="18">
        <v>301</v>
      </c>
      <c r="B316" s="25" t="s">
        <v>462</v>
      </c>
      <c r="C316" s="25"/>
      <c r="D316" s="25" t="s">
        <v>1366</v>
      </c>
      <c r="E316" s="26">
        <v>24990</v>
      </c>
      <c r="F316" s="49">
        <f t="shared" si="37"/>
        <v>4748.1000000000004</v>
      </c>
      <c r="G316" s="48">
        <f t="shared" si="38"/>
        <v>7871.85</v>
      </c>
      <c r="H316" s="26">
        <f t="shared" si="36"/>
        <v>37609.949999999997</v>
      </c>
    </row>
    <row r="317" spans="1:8" ht="16" thickBot="1" x14ac:dyDescent="0.25">
      <c r="A317" s="19"/>
      <c r="B317" s="22" t="s">
        <v>463</v>
      </c>
      <c r="C317" s="34"/>
      <c r="D317" s="34"/>
      <c r="E317" s="35"/>
      <c r="F317" s="34"/>
      <c r="G317" s="34"/>
      <c r="H317" s="35"/>
    </row>
    <row r="318" spans="1:8" x14ac:dyDescent="0.2">
      <c r="A318" s="18">
        <v>302</v>
      </c>
      <c r="B318" s="25" t="s">
        <v>464</v>
      </c>
      <c r="C318" s="25"/>
      <c r="D318" s="25" t="s">
        <v>1366</v>
      </c>
      <c r="E318" s="26">
        <v>2750</v>
      </c>
      <c r="F318" s="49">
        <f>(E318*19%)</f>
        <v>522.5</v>
      </c>
      <c r="G318" s="48">
        <f>(E318*31.5%)</f>
        <v>866.25</v>
      </c>
      <c r="H318" s="26">
        <f t="shared" ref="H318:H363" si="39">E318+F318+G318</f>
        <v>4138.75</v>
      </c>
    </row>
    <row r="319" spans="1:8" x14ac:dyDescent="0.2">
      <c r="A319" s="18">
        <v>303</v>
      </c>
      <c r="B319" s="25" t="s">
        <v>465</v>
      </c>
      <c r="C319" s="25"/>
      <c r="D319" s="25" t="s">
        <v>1366</v>
      </c>
      <c r="E319" s="26">
        <v>5990</v>
      </c>
      <c r="F319" s="49">
        <f t="shared" ref="F319:F363" si="40">(E319*19%)</f>
        <v>1138.0999999999999</v>
      </c>
      <c r="G319" s="48">
        <f t="shared" ref="G319:G363" si="41">(E319*31.5%)</f>
        <v>1886.85</v>
      </c>
      <c r="H319" s="26">
        <f t="shared" si="39"/>
        <v>9014.9500000000007</v>
      </c>
    </row>
    <row r="320" spans="1:8" x14ac:dyDescent="0.2">
      <c r="A320" s="18">
        <v>304</v>
      </c>
      <c r="B320" s="25" t="s">
        <v>466</v>
      </c>
      <c r="C320" s="25"/>
      <c r="D320" s="25" t="s">
        <v>1366</v>
      </c>
      <c r="E320" s="26">
        <v>6300</v>
      </c>
      <c r="F320" s="49">
        <f t="shared" si="40"/>
        <v>1197</v>
      </c>
      <c r="G320" s="48">
        <f t="shared" si="41"/>
        <v>1984.5</v>
      </c>
      <c r="H320" s="26">
        <f t="shared" si="39"/>
        <v>9481.5</v>
      </c>
    </row>
    <row r="321" spans="1:8" x14ac:dyDescent="0.2">
      <c r="A321" s="18">
        <v>305</v>
      </c>
      <c r="B321" s="25" t="s">
        <v>467</v>
      </c>
      <c r="C321" s="25"/>
      <c r="D321" s="25" t="s">
        <v>1366</v>
      </c>
      <c r="E321" s="26">
        <v>3250</v>
      </c>
      <c r="F321" s="49">
        <f t="shared" si="40"/>
        <v>617.5</v>
      </c>
      <c r="G321" s="48">
        <f t="shared" si="41"/>
        <v>1023.75</v>
      </c>
      <c r="H321" s="26">
        <f t="shared" si="39"/>
        <v>4891.25</v>
      </c>
    </row>
    <row r="322" spans="1:8" x14ac:dyDescent="0.2">
      <c r="A322" s="18">
        <v>306</v>
      </c>
      <c r="B322" s="25" t="s">
        <v>468</v>
      </c>
      <c r="C322" s="25"/>
      <c r="D322" s="25" t="s">
        <v>1366</v>
      </c>
      <c r="E322" s="26">
        <v>10900</v>
      </c>
      <c r="F322" s="49">
        <f t="shared" si="40"/>
        <v>2071</v>
      </c>
      <c r="G322" s="48">
        <f t="shared" si="41"/>
        <v>3433.5</v>
      </c>
      <c r="H322" s="26">
        <f t="shared" si="39"/>
        <v>16404.5</v>
      </c>
    </row>
    <row r="323" spans="1:8" x14ac:dyDescent="0.2">
      <c r="A323" s="18">
        <v>307</v>
      </c>
      <c r="B323" s="25" t="s">
        <v>469</v>
      </c>
      <c r="C323" s="25"/>
      <c r="D323" s="25" t="s">
        <v>1366</v>
      </c>
      <c r="E323" s="26">
        <v>11990</v>
      </c>
      <c r="F323" s="49">
        <f t="shared" si="40"/>
        <v>2278.1</v>
      </c>
      <c r="G323" s="48">
        <f t="shared" si="41"/>
        <v>3776.85</v>
      </c>
      <c r="H323" s="26">
        <f t="shared" si="39"/>
        <v>18044.95</v>
      </c>
    </row>
    <row r="324" spans="1:8" x14ac:dyDescent="0.2">
      <c r="A324" s="18">
        <v>308</v>
      </c>
      <c r="B324" s="25" t="s">
        <v>470</v>
      </c>
      <c r="C324" s="25"/>
      <c r="D324" s="25" t="s">
        <v>1366</v>
      </c>
      <c r="E324" s="26">
        <v>13600</v>
      </c>
      <c r="F324" s="49">
        <f t="shared" si="40"/>
        <v>2584</v>
      </c>
      <c r="G324" s="48">
        <f t="shared" si="41"/>
        <v>4284</v>
      </c>
      <c r="H324" s="26">
        <f t="shared" si="39"/>
        <v>20468</v>
      </c>
    </row>
    <row r="325" spans="1:8" x14ac:dyDescent="0.2">
      <c r="A325" s="18">
        <v>309</v>
      </c>
      <c r="B325" s="25" t="s">
        <v>471</v>
      </c>
      <c r="C325" s="25"/>
      <c r="D325" s="25" t="s">
        <v>1366</v>
      </c>
      <c r="E325" s="26">
        <v>26990</v>
      </c>
      <c r="F325" s="49">
        <f t="shared" si="40"/>
        <v>5128.1000000000004</v>
      </c>
      <c r="G325" s="48">
        <f t="shared" si="41"/>
        <v>8501.85</v>
      </c>
      <c r="H325" s="26">
        <f t="shared" si="39"/>
        <v>40619.949999999997</v>
      </c>
    </row>
    <row r="326" spans="1:8" x14ac:dyDescent="0.2">
      <c r="A326" s="18">
        <v>310</v>
      </c>
      <c r="B326" s="25" t="s">
        <v>472</v>
      </c>
      <c r="C326" s="25"/>
      <c r="D326" s="25" t="s">
        <v>1366</v>
      </c>
      <c r="E326" s="26">
        <v>5000</v>
      </c>
      <c r="F326" s="49">
        <f t="shared" si="40"/>
        <v>950</v>
      </c>
      <c r="G326" s="48">
        <f t="shared" si="41"/>
        <v>1575</v>
      </c>
      <c r="H326" s="26">
        <f t="shared" si="39"/>
        <v>7525</v>
      </c>
    </row>
    <row r="327" spans="1:8" x14ac:dyDescent="0.2">
      <c r="A327" s="18">
        <v>311</v>
      </c>
      <c r="B327" s="25" t="s">
        <v>473</v>
      </c>
      <c r="C327" s="25"/>
      <c r="D327" s="25" t="s">
        <v>1366</v>
      </c>
      <c r="E327" s="26">
        <v>8000</v>
      </c>
      <c r="F327" s="49">
        <f t="shared" si="40"/>
        <v>1520</v>
      </c>
      <c r="G327" s="48">
        <f t="shared" si="41"/>
        <v>2520</v>
      </c>
      <c r="H327" s="26">
        <f t="shared" si="39"/>
        <v>12040</v>
      </c>
    </row>
    <row r="328" spans="1:8" x14ac:dyDescent="0.2">
      <c r="A328" s="18">
        <v>312</v>
      </c>
      <c r="B328" s="25" t="s">
        <v>474</v>
      </c>
      <c r="C328" s="25"/>
      <c r="D328" s="25" t="s">
        <v>1366</v>
      </c>
      <c r="E328" s="26">
        <v>3998</v>
      </c>
      <c r="F328" s="49">
        <f t="shared" si="40"/>
        <v>759.62</v>
      </c>
      <c r="G328" s="48">
        <f t="shared" si="41"/>
        <v>1259.3700000000001</v>
      </c>
      <c r="H328" s="26">
        <f t="shared" si="39"/>
        <v>6016.99</v>
      </c>
    </row>
    <row r="329" spans="1:8" x14ac:dyDescent="0.2">
      <c r="A329" s="18">
        <v>313</v>
      </c>
      <c r="B329" s="25" t="s">
        <v>475</v>
      </c>
      <c r="C329" s="25"/>
      <c r="D329" s="25" t="s">
        <v>1366</v>
      </c>
      <c r="E329" s="26">
        <v>27990</v>
      </c>
      <c r="F329" s="49">
        <f t="shared" si="40"/>
        <v>5318.1</v>
      </c>
      <c r="G329" s="48">
        <f t="shared" si="41"/>
        <v>8816.85</v>
      </c>
      <c r="H329" s="26">
        <f t="shared" si="39"/>
        <v>42124.95</v>
      </c>
    </row>
    <row r="330" spans="1:8" x14ac:dyDescent="0.2">
      <c r="A330" s="18">
        <v>314</v>
      </c>
      <c r="B330" s="25" t="s">
        <v>476</v>
      </c>
      <c r="C330" s="25"/>
      <c r="D330" s="25" t="s">
        <v>1366</v>
      </c>
      <c r="E330" s="26">
        <v>33000</v>
      </c>
      <c r="F330" s="49">
        <f t="shared" si="40"/>
        <v>6270</v>
      </c>
      <c r="G330" s="48">
        <f t="shared" si="41"/>
        <v>10395</v>
      </c>
      <c r="H330" s="26">
        <f t="shared" si="39"/>
        <v>49665</v>
      </c>
    </row>
    <row r="331" spans="1:8" x14ac:dyDescent="0.2">
      <c r="A331" s="18">
        <v>315</v>
      </c>
      <c r="B331" s="25" t="s">
        <v>477</v>
      </c>
      <c r="C331" s="25"/>
      <c r="D331" s="25" t="s">
        <v>1366</v>
      </c>
      <c r="E331" s="26">
        <v>168000</v>
      </c>
      <c r="F331" s="49">
        <f t="shared" si="40"/>
        <v>31920</v>
      </c>
      <c r="G331" s="48">
        <f t="shared" si="41"/>
        <v>52920</v>
      </c>
      <c r="H331" s="26">
        <f t="shared" si="39"/>
        <v>252840</v>
      </c>
    </row>
    <row r="332" spans="1:8" x14ac:dyDescent="0.2">
      <c r="A332" s="18">
        <v>316</v>
      </c>
      <c r="B332" s="25" t="s">
        <v>478</v>
      </c>
      <c r="C332" s="25"/>
      <c r="D332" s="25" t="s">
        <v>1366</v>
      </c>
      <c r="E332" s="26">
        <v>9000</v>
      </c>
      <c r="F332" s="49">
        <f t="shared" si="40"/>
        <v>1710</v>
      </c>
      <c r="G332" s="48">
        <f t="shared" si="41"/>
        <v>2835</v>
      </c>
      <c r="H332" s="26">
        <f t="shared" si="39"/>
        <v>13545</v>
      </c>
    </row>
    <row r="333" spans="1:8" x14ac:dyDescent="0.2">
      <c r="A333" s="18">
        <v>317</v>
      </c>
      <c r="B333" s="25" t="s">
        <v>479</v>
      </c>
      <c r="C333" s="25"/>
      <c r="D333" s="25" t="s">
        <v>1366</v>
      </c>
      <c r="E333" s="26">
        <v>4500</v>
      </c>
      <c r="F333" s="49">
        <f t="shared" si="40"/>
        <v>855</v>
      </c>
      <c r="G333" s="48">
        <f t="shared" si="41"/>
        <v>1417.5</v>
      </c>
      <c r="H333" s="26">
        <f t="shared" si="39"/>
        <v>6772.5</v>
      </c>
    </row>
    <row r="334" spans="1:8" x14ac:dyDescent="0.2">
      <c r="A334" s="18">
        <v>318</v>
      </c>
      <c r="B334" s="25" t="s">
        <v>480</v>
      </c>
      <c r="C334" s="25"/>
      <c r="D334" s="25" t="s">
        <v>1366</v>
      </c>
      <c r="E334" s="26">
        <v>3800</v>
      </c>
      <c r="F334" s="49">
        <f t="shared" si="40"/>
        <v>722</v>
      </c>
      <c r="G334" s="48">
        <f t="shared" si="41"/>
        <v>1197</v>
      </c>
      <c r="H334" s="26">
        <f t="shared" si="39"/>
        <v>5719</v>
      </c>
    </row>
    <row r="335" spans="1:8" x14ac:dyDescent="0.2">
      <c r="A335" s="18">
        <v>319</v>
      </c>
      <c r="B335" s="25" t="s">
        <v>481</v>
      </c>
      <c r="C335" s="25"/>
      <c r="D335" s="25" t="s">
        <v>1366</v>
      </c>
      <c r="E335" s="26">
        <v>14490</v>
      </c>
      <c r="F335" s="49">
        <f t="shared" si="40"/>
        <v>2753.1</v>
      </c>
      <c r="G335" s="48">
        <f t="shared" si="41"/>
        <v>4564.3500000000004</v>
      </c>
      <c r="H335" s="26">
        <f t="shared" si="39"/>
        <v>21807.449999999997</v>
      </c>
    </row>
    <row r="336" spans="1:8" x14ac:dyDescent="0.2">
      <c r="A336" s="18">
        <v>320</v>
      </c>
      <c r="B336" s="25" t="s">
        <v>482</v>
      </c>
      <c r="C336" s="25"/>
      <c r="D336" s="25" t="s">
        <v>1366</v>
      </c>
      <c r="E336" s="26">
        <v>3250</v>
      </c>
      <c r="F336" s="49">
        <f t="shared" si="40"/>
        <v>617.5</v>
      </c>
      <c r="G336" s="48">
        <f t="shared" si="41"/>
        <v>1023.75</v>
      </c>
      <c r="H336" s="26">
        <f t="shared" si="39"/>
        <v>4891.25</v>
      </c>
    </row>
    <row r="337" spans="1:8" x14ac:dyDescent="0.2">
      <c r="A337" s="18">
        <v>321</v>
      </c>
      <c r="B337" s="25" t="s">
        <v>483</v>
      </c>
      <c r="C337" s="25"/>
      <c r="D337" s="25" t="s">
        <v>1366</v>
      </c>
      <c r="E337" s="26">
        <v>7298</v>
      </c>
      <c r="F337" s="49">
        <f t="shared" si="40"/>
        <v>1386.6200000000001</v>
      </c>
      <c r="G337" s="48">
        <f t="shared" si="41"/>
        <v>2298.87</v>
      </c>
      <c r="H337" s="26">
        <f t="shared" si="39"/>
        <v>10983.490000000002</v>
      </c>
    </row>
    <row r="338" spans="1:8" x14ac:dyDescent="0.2">
      <c r="A338" s="18">
        <v>322</v>
      </c>
      <c r="B338" s="25" t="s">
        <v>484</v>
      </c>
      <c r="C338" s="25"/>
      <c r="D338" s="25" t="s">
        <v>1366</v>
      </c>
      <c r="E338" s="26">
        <v>9450</v>
      </c>
      <c r="F338" s="49">
        <f t="shared" si="40"/>
        <v>1795.5</v>
      </c>
      <c r="G338" s="48">
        <f t="shared" si="41"/>
        <v>2976.75</v>
      </c>
      <c r="H338" s="26">
        <f t="shared" si="39"/>
        <v>14222.25</v>
      </c>
    </row>
    <row r="339" spans="1:8" x14ac:dyDescent="0.2">
      <c r="A339" s="18">
        <v>323</v>
      </c>
      <c r="B339" s="25" t="s">
        <v>485</v>
      </c>
      <c r="C339" s="25"/>
      <c r="D339" s="25" t="s">
        <v>1366</v>
      </c>
      <c r="E339" s="26">
        <v>39990</v>
      </c>
      <c r="F339" s="49">
        <f t="shared" si="40"/>
        <v>7598.1</v>
      </c>
      <c r="G339" s="48">
        <f t="shared" si="41"/>
        <v>12596.85</v>
      </c>
      <c r="H339" s="26">
        <f t="shared" si="39"/>
        <v>60184.95</v>
      </c>
    </row>
    <row r="340" spans="1:8" x14ac:dyDescent="0.2">
      <c r="A340" s="18">
        <v>324</v>
      </c>
      <c r="B340" s="25" t="s">
        <v>486</v>
      </c>
      <c r="C340" s="25"/>
      <c r="D340" s="25" t="s">
        <v>1366</v>
      </c>
      <c r="E340" s="26">
        <v>10990</v>
      </c>
      <c r="F340" s="49">
        <f t="shared" si="40"/>
        <v>2088.1</v>
      </c>
      <c r="G340" s="48">
        <f t="shared" si="41"/>
        <v>3461.85</v>
      </c>
      <c r="H340" s="26">
        <f t="shared" si="39"/>
        <v>16539.95</v>
      </c>
    </row>
    <row r="341" spans="1:8" x14ac:dyDescent="0.2">
      <c r="A341" s="18">
        <v>325</v>
      </c>
      <c r="B341" s="25" t="s">
        <v>487</v>
      </c>
      <c r="C341" s="25"/>
      <c r="D341" s="25" t="s">
        <v>1366</v>
      </c>
      <c r="E341" s="26">
        <v>5690</v>
      </c>
      <c r="F341" s="49">
        <f t="shared" si="40"/>
        <v>1081.0999999999999</v>
      </c>
      <c r="G341" s="48">
        <f t="shared" si="41"/>
        <v>1792.35</v>
      </c>
      <c r="H341" s="26">
        <f t="shared" si="39"/>
        <v>8563.4500000000007</v>
      </c>
    </row>
    <row r="342" spans="1:8" x14ac:dyDescent="0.2">
      <c r="A342" s="18">
        <v>326</v>
      </c>
      <c r="B342" s="25" t="s">
        <v>488</v>
      </c>
      <c r="C342" s="25"/>
      <c r="D342" s="25" t="s">
        <v>1366</v>
      </c>
      <c r="E342" s="26">
        <v>5990</v>
      </c>
      <c r="F342" s="49">
        <f t="shared" si="40"/>
        <v>1138.0999999999999</v>
      </c>
      <c r="G342" s="48">
        <f t="shared" si="41"/>
        <v>1886.85</v>
      </c>
      <c r="H342" s="26">
        <f t="shared" si="39"/>
        <v>9014.9500000000007</v>
      </c>
    </row>
    <row r="343" spans="1:8" x14ac:dyDescent="0.2">
      <c r="A343" s="18">
        <v>327</v>
      </c>
      <c r="B343" s="25" t="s">
        <v>489</v>
      </c>
      <c r="C343" s="25"/>
      <c r="D343" s="25" t="s">
        <v>1366</v>
      </c>
      <c r="E343" s="26">
        <v>6390</v>
      </c>
      <c r="F343" s="49">
        <f t="shared" si="40"/>
        <v>1214.0999999999999</v>
      </c>
      <c r="G343" s="48">
        <f t="shared" si="41"/>
        <v>2012.85</v>
      </c>
      <c r="H343" s="26">
        <f t="shared" si="39"/>
        <v>9616.9500000000007</v>
      </c>
    </row>
    <row r="344" spans="1:8" x14ac:dyDescent="0.2">
      <c r="A344" s="18">
        <v>328</v>
      </c>
      <c r="B344" s="25" t="s">
        <v>490</v>
      </c>
      <c r="C344" s="25"/>
      <c r="D344" s="25" t="s">
        <v>1366</v>
      </c>
      <c r="E344" s="26">
        <v>4990</v>
      </c>
      <c r="F344" s="49">
        <f t="shared" si="40"/>
        <v>948.1</v>
      </c>
      <c r="G344" s="48">
        <f t="shared" si="41"/>
        <v>1571.85</v>
      </c>
      <c r="H344" s="26">
        <f t="shared" si="39"/>
        <v>7509.9500000000007</v>
      </c>
    </row>
    <row r="345" spans="1:8" x14ac:dyDescent="0.2">
      <c r="A345" s="18">
        <v>329</v>
      </c>
      <c r="B345" s="25" t="s">
        <v>491</v>
      </c>
      <c r="C345" s="25"/>
      <c r="D345" s="25" t="s">
        <v>1366</v>
      </c>
      <c r="E345" s="26">
        <v>10990</v>
      </c>
      <c r="F345" s="49">
        <f t="shared" si="40"/>
        <v>2088.1</v>
      </c>
      <c r="G345" s="48">
        <f t="shared" si="41"/>
        <v>3461.85</v>
      </c>
      <c r="H345" s="26">
        <f t="shared" si="39"/>
        <v>16539.95</v>
      </c>
    </row>
    <row r="346" spans="1:8" x14ac:dyDescent="0.2">
      <c r="A346" s="18">
        <v>330</v>
      </c>
      <c r="B346" s="25" t="s">
        <v>492</v>
      </c>
      <c r="C346" s="25"/>
      <c r="D346" s="25" t="s">
        <v>1366</v>
      </c>
      <c r="E346" s="26">
        <v>13800</v>
      </c>
      <c r="F346" s="49">
        <f t="shared" si="40"/>
        <v>2622</v>
      </c>
      <c r="G346" s="48">
        <f t="shared" si="41"/>
        <v>4347</v>
      </c>
      <c r="H346" s="26">
        <f t="shared" si="39"/>
        <v>20769</v>
      </c>
    </row>
    <row r="347" spans="1:8" x14ac:dyDescent="0.2">
      <c r="A347" s="18">
        <v>331</v>
      </c>
      <c r="B347" s="25" t="s">
        <v>493</v>
      </c>
      <c r="C347" s="25"/>
      <c r="D347" s="25" t="s">
        <v>1366</v>
      </c>
      <c r="E347" s="26">
        <v>29990</v>
      </c>
      <c r="F347" s="49">
        <f t="shared" si="40"/>
        <v>5698.1</v>
      </c>
      <c r="G347" s="48">
        <f t="shared" si="41"/>
        <v>9446.85</v>
      </c>
      <c r="H347" s="26">
        <f t="shared" si="39"/>
        <v>45134.95</v>
      </c>
    </row>
    <row r="348" spans="1:8" x14ac:dyDescent="0.2">
      <c r="A348" s="18">
        <v>332</v>
      </c>
      <c r="B348" s="25" t="s">
        <v>494</v>
      </c>
      <c r="C348" s="25"/>
      <c r="D348" s="25" t="s">
        <v>1366</v>
      </c>
      <c r="E348" s="26">
        <v>31990</v>
      </c>
      <c r="F348" s="49">
        <f t="shared" si="40"/>
        <v>6078.1</v>
      </c>
      <c r="G348" s="48">
        <f t="shared" si="41"/>
        <v>10076.85</v>
      </c>
      <c r="H348" s="26">
        <f t="shared" si="39"/>
        <v>48144.95</v>
      </c>
    </row>
    <row r="349" spans="1:8" x14ac:dyDescent="0.2">
      <c r="A349" s="18">
        <v>333</v>
      </c>
      <c r="B349" s="25" t="s">
        <v>495</v>
      </c>
      <c r="C349" s="25"/>
      <c r="D349" s="25" t="s">
        <v>1366</v>
      </c>
      <c r="E349" s="26">
        <v>54000</v>
      </c>
      <c r="F349" s="49">
        <f t="shared" si="40"/>
        <v>10260</v>
      </c>
      <c r="G349" s="48">
        <f t="shared" si="41"/>
        <v>17010</v>
      </c>
      <c r="H349" s="26">
        <f t="shared" si="39"/>
        <v>81270</v>
      </c>
    </row>
    <row r="350" spans="1:8" x14ac:dyDescent="0.2">
      <c r="A350" s="18">
        <v>334</v>
      </c>
      <c r="B350" s="25" t="s">
        <v>496</v>
      </c>
      <c r="C350" s="25"/>
      <c r="D350" s="25" t="s">
        <v>1366</v>
      </c>
      <c r="E350" s="26">
        <v>99000</v>
      </c>
      <c r="F350" s="49">
        <f t="shared" si="40"/>
        <v>18810</v>
      </c>
      <c r="G350" s="48">
        <f t="shared" si="41"/>
        <v>31185</v>
      </c>
      <c r="H350" s="26">
        <f t="shared" si="39"/>
        <v>148995</v>
      </c>
    </row>
    <row r="351" spans="1:8" x14ac:dyDescent="0.2">
      <c r="A351" s="18">
        <v>335</v>
      </c>
      <c r="B351" s="25" t="s">
        <v>497</v>
      </c>
      <c r="C351" s="25"/>
      <c r="D351" s="25" t="s">
        <v>1366</v>
      </c>
      <c r="E351" s="26">
        <v>47500</v>
      </c>
      <c r="F351" s="49">
        <f t="shared" si="40"/>
        <v>9025</v>
      </c>
      <c r="G351" s="48">
        <f t="shared" si="41"/>
        <v>14962.5</v>
      </c>
      <c r="H351" s="26">
        <f t="shared" si="39"/>
        <v>71487.5</v>
      </c>
    </row>
    <row r="352" spans="1:8" x14ac:dyDescent="0.2">
      <c r="A352" s="18">
        <v>336</v>
      </c>
      <c r="B352" s="25" t="s">
        <v>498</v>
      </c>
      <c r="C352" s="25"/>
      <c r="D352" s="25" t="s">
        <v>1366</v>
      </c>
      <c r="E352" s="26">
        <v>49990</v>
      </c>
      <c r="F352" s="49">
        <f t="shared" si="40"/>
        <v>9498.1</v>
      </c>
      <c r="G352" s="48">
        <f t="shared" si="41"/>
        <v>15746.85</v>
      </c>
      <c r="H352" s="26">
        <f t="shared" si="39"/>
        <v>75234.95</v>
      </c>
    </row>
    <row r="353" spans="1:8" x14ac:dyDescent="0.2">
      <c r="A353" s="18">
        <v>337</v>
      </c>
      <c r="B353" s="25" t="s">
        <v>499</v>
      </c>
      <c r="C353" s="25"/>
      <c r="D353" s="25" t="s">
        <v>1366</v>
      </c>
      <c r="E353" s="26">
        <v>150000</v>
      </c>
      <c r="F353" s="49">
        <f t="shared" si="40"/>
        <v>28500</v>
      </c>
      <c r="G353" s="48">
        <f t="shared" si="41"/>
        <v>47250</v>
      </c>
      <c r="H353" s="26">
        <f t="shared" si="39"/>
        <v>225750</v>
      </c>
    </row>
    <row r="354" spans="1:8" x14ac:dyDescent="0.2">
      <c r="A354" s="18">
        <v>338</v>
      </c>
      <c r="B354" s="25" t="s">
        <v>500</v>
      </c>
      <c r="C354" s="25"/>
      <c r="D354" s="25" t="s">
        <v>1366</v>
      </c>
      <c r="E354" s="26">
        <v>229990</v>
      </c>
      <c r="F354" s="49">
        <f t="shared" si="40"/>
        <v>43698.1</v>
      </c>
      <c r="G354" s="48">
        <f t="shared" si="41"/>
        <v>72446.850000000006</v>
      </c>
      <c r="H354" s="26">
        <f t="shared" si="39"/>
        <v>346134.94999999995</v>
      </c>
    </row>
    <row r="355" spans="1:8" x14ac:dyDescent="0.2">
      <c r="A355" s="18">
        <v>339</v>
      </c>
      <c r="B355" s="25" t="s">
        <v>501</v>
      </c>
      <c r="C355" s="25"/>
      <c r="D355" s="25" t="s">
        <v>1366</v>
      </c>
      <c r="E355" s="26">
        <v>24990</v>
      </c>
      <c r="F355" s="49">
        <f t="shared" si="40"/>
        <v>4748.1000000000004</v>
      </c>
      <c r="G355" s="48">
        <f t="shared" si="41"/>
        <v>7871.85</v>
      </c>
      <c r="H355" s="26">
        <f t="shared" si="39"/>
        <v>37609.949999999997</v>
      </c>
    </row>
    <row r="356" spans="1:8" x14ac:dyDescent="0.2">
      <c r="A356" s="18">
        <v>340</v>
      </c>
      <c r="B356" s="25" t="s">
        <v>502</v>
      </c>
      <c r="C356" s="25"/>
      <c r="D356" s="25" t="s">
        <v>1366</v>
      </c>
      <c r="E356" s="26">
        <v>149990</v>
      </c>
      <c r="F356" s="49">
        <f t="shared" si="40"/>
        <v>28498.1</v>
      </c>
      <c r="G356" s="48">
        <f t="shared" si="41"/>
        <v>47246.85</v>
      </c>
      <c r="H356" s="26">
        <f t="shared" si="39"/>
        <v>225734.95</v>
      </c>
    </row>
    <row r="357" spans="1:8" x14ac:dyDescent="0.2">
      <c r="A357" s="18">
        <v>341</v>
      </c>
      <c r="B357" s="25" t="s">
        <v>503</v>
      </c>
      <c r="C357" s="25"/>
      <c r="D357" s="25" t="s">
        <v>1366</v>
      </c>
      <c r="E357" s="26">
        <v>54000</v>
      </c>
      <c r="F357" s="49">
        <f t="shared" si="40"/>
        <v>10260</v>
      </c>
      <c r="G357" s="48">
        <f t="shared" si="41"/>
        <v>17010</v>
      </c>
      <c r="H357" s="26">
        <f t="shared" si="39"/>
        <v>81270</v>
      </c>
    </row>
    <row r="358" spans="1:8" x14ac:dyDescent="0.2">
      <c r="A358" s="18">
        <v>342</v>
      </c>
      <c r="B358" s="25" t="s">
        <v>504</v>
      </c>
      <c r="C358" s="25"/>
      <c r="D358" s="25" t="s">
        <v>1366</v>
      </c>
      <c r="E358" s="26">
        <v>2370</v>
      </c>
      <c r="F358" s="49">
        <f t="shared" si="40"/>
        <v>450.3</v>
      </c>
      <c r="G358" s="48">
        <f t="shared" si="41"/>
        <v>746.55</v>
      </c>
      <c r="H358" s="26">
        <f t="shared" si="39"/>
        <v>3566.8500000000004</v>
      </c>
    </row>
    <row r="359" spans="1:8" x14ac:dyDescent="0.2">
      <c r="A359" s="18">
        <v>343</v>
      </c>
      <c r="B359" s="25" t="s">
        <v>505</v>
      </c>
      <c r="C359" s="25"/>
      <c r="D359" s="25" t="s">
        <v>1366</v>
      </c>
      <c r="E359" s="26">
        <v>7490</v>
      </c>
      <c r="F359" s="49">
        <f t="shared" si="40"/>
        <v>1423.1</v>
      </c>
      <c r="G359" s="48">
        <f t="shared" si="41"/>
        <v>2359.35</v>
      </c>
      <c r="H359" s="26">
        <f t="shared" si="39"/>
        <v>11272.45</v>
      </c>
    </row>
    <row r="360" spans="1:8" x14ac:dyDescent="0.2">
      <c r="A360" s="18">
        <v>344</v>
      </c>
      <c r="B360" s="25" t="s">
        <v>506</v>
      </c>
      <c r="C360" s="25"/>
      <c r="D360" s="25" t="s">
        <v>1366</v>
      </c>
      <c r="E360" s="26">
        <v>6000</v>
      </c>
      <c r="F360" s="49">
        <f t="shared" si="40"/>
        <v>1140</v>
      </c>
      <c r="G360" s="48">
        <f t="shared" si="41"/>
        <v>1890</v>
      </c>
      <c r="H360" s="26">
        <f t="shared" si="39"/>
        <v>9030</v>
      </c>
    </row>
    <row r="361" spans="1:8" x14ac:dyDescent="0.2">
      <c r="A361" s="18">
        <v>345</v>
      </c>
      <c r="B361" s="25" t="s">
        <v>507</v>
      </c>
      <c r="C361" s="25"/>
      <c r="D361" s="25" t="s">
        <v>1366</v>
      </c>
      <c r="E361" s="26">
        <v>9990</v>
      </c>
      <c r="F361" s="49">
        <f t="shared" si="40"/>
        <v>1898.1</v>
      </c>
      <c r="G361" s="48">
        <f t="shared" si="41"/>
        <v>3146.85</v>
      </c>
      <c r="H361" s="26">
        <f t="shared" si="39"/>
        <v>15034.95</v>
      </c>
    </row>
    <row r="362" spans="1:8" x14ac:dyDescent="0.2">
      <c r="A362" s="18">
        <v>346</v>
      </c>
      <c r="B362" s="25" t="s">
        <v>508</v>
      </c>
      <c r="C362" s="25"/>
      <c r="D362" s="25" t="s">
        <v>1366</v>
      </c>
      <c r="E362" s="26">
        <v>8300</v>
      </c>
      <c r="F362" s="49">
        <f t="shared" si="40"/>
        <v>1577</v>
      </c>
      <c r="G362" s="48">
        <f t="shared" si="41"/>
        <v>2614.5</v>
      </c>
      <c r="H362" s="26">
        <f t="shared" si="39"/>
        <v>12491.5</v>
      </c>
    </row>
    <row r="363" spans="1:8" ht="16" thickBot="1" x14ac:dyDescent="0.25">
      <c r="A363" s="18">
        <v>347</v>
      </c>
      <c r="B363" s="30" t="s">
        <v>509</v>
      </c>
      <c r="C363" s="30"/>
      <c r="D363" s="25" t="s">
        <v>1366</v>
      </c>
      <c r="E363" s="26">
        <v>5990</v>
      </c>
      <c r="F363" s="49">
        <f t="shared" si="40"/>
        <v>1138.0999999999999</v>
      </c>
      <c r="G363" s="48">
        <f t="shared" si="41"/>
        <v>1886.85</v>
      </c>
      <c r="H363" s="26">
        <f t="shared" si="39"/>
        <v>9014.9500000000007</v>
      </c>
    </row>
    <row r="364" spans="1:8" ht="16" thickBot="1" x14ac:dyDescent="0.25">
      <c r="A364" s="19"/>
      <c r="B364" s="22" t="s">
        <v>510</v>
      </c>
      <c r="C364" s="23"/>
      <c r="D364" s="23"/>
      <c r="E364" s="24">
        <v>0</v>
      </c>
      <c r="F364" s="23"/>
      <c r="G364" s="23"/>
      <c r="H364" s="24"/>
    </row>
    <row r="365" spans="1:8" x14ac:dyDescent="0.2">
      <c r="A365" s="18">
        <v>348</v>
      </c>
      <c r="B365" s="25" t="s">
        <v>511</v>
      </c>
      <c r="C365" s="25"/>
      <c r="D365" s="25" t="s">
        <v>1366</v>
      </c>
      <c r="E365" s="26">
        <v>13800</v>
      </c>
      <c r="F365" s="49">
        <f t="shared" ref="F365:F367" si="42">(E365*19%)</f>
        <v>2622</v>
      </c>
      <c r="G365" s="48">
        <f t="shared" ref="G365:G367" si="43">(E365*31.5%)</f>
        <v>4347</v>
      </c>
      <c r="H365" s="26">
        <f t="shared" ref="H365:H367" si="44">E365+F365+G365</f>
        <v>20769</v>
      </c>
    </row>
    <row r="366" spans="1:8" x14ac:dyDescent="0.2">
      <c r="A366" s="18">
        <v>349</v>
      </c>
      <c r="B366" s="25" t="s">
        <v>512</v>
      </c>
      <c r="C366" s="25"/>
      <c r="D366" s="25" t="s">
        <v>1366</v>
      </c>
      <c r="E366" s="26">
        <v>13800</v>
      </c>
      <c r="F366" s="49">
        <f t="shared" si="42"/>
        <v>2622</v>
      </c>
      <c r="G366" s="48">
        <f t="shared" si="43"/>
        <v>4347</v>
      </c>
      <c r="H366" s="26">
        <f t="shared" si="44"/>
        <v>20769</v>
      </c>
    </row>
    <row r="367" spans="1:8" ht="16" thickBot="1" x14ac:dyDescent="0.25">
      <c r="A367" s="18">
        <v>350</v>
      </c>
      <c r="B367" s="25" t="s">
        <v>513</v>
      </c>
      <c r="C367" s="25"/>
      <c r="D367" s="25" t="s">
        <v>1366</v>
      </c>
      <c r="E367" s="26">
        <v>5790</v>
      </c>
      <c r="F367" s="49">
        <f t="shared" si="42"/>
        <v>1100.0999999999999</v>
      </c>
      <c r="G367" s="48">
        <f t="shared" si="43"/>
        <v>1823.85</v>
      </c>
      <c r="H367" s="26">
        <f t="shared" si="44"/>
        <v>8713.9500000000007</v>
      </c>
    </row>
    <row r="368" spans="1:8" ht="16" thickBot="1" x14ac:dyDescent="0.25">
      <c r="A368" s="19"/>
      <c r="B368" s="22" t="s">
        <v>514</v>
      </c>
      <c r="C368" s="23"/>
      <c r="D368" s="23"/>
      <c r="E368" s="24">
        <v>0</v>
      </c>
      <c r="F368" s="23"/>
      <c r="G368" s="23"/>
      <c r="H368" s="24"/>
    </row>
    <row r="369" spans="1:8" x14ac:dyDescent="0.2">
      <c r="A369" s="18">
        <v>361</v>
      </c>
      <c r="B369" s="25" t="s">
        <v>515</v>
      </c>
      <c r="C369" s="25"/>
      <c r="D369" s="25" t="s">
        <v>1366</v>
      </c>
      <c r="E369" s="26">
        <v>14000</v>
      </c>
      <c r="F369" s="49">
        <f>(E369*19%)</f>
        <v>2660</v>
      </c>
      <c r="G369" s="48">
        <f>(E369*31.5%)</f>
        <v>4410</v>
      </c>
      <c r="H369" s="26">
        <f t="shared" ref="H369:H426" si="45">E369+F369+G369</f>
        <v>21070</v>
      </c>
    </row>
    <row r="370" spans="1:8" x14ac:dyDescent="0.2">
      <c r="A370" s="18">
        <v>362</v>
      </c>
      <c r="B370" s="25" t="s">
        <v>516</v>
      </c>
      <c r="C370" s="25"/>
      <c r="D370" s="25" t="s">
        <v>1366</v>
      </c>
      <c r="E370" s="26">
        <v>14000</v>
      </c>
      <c r="F370" s="49">
        <f t="shared" ref="F370:F426" si="46">(E370*19%)</f>
        <v>2660</v>
      </c>
      <c r="G370" s="48">
        <f t="shared" ref="G370:G426" si="47">(E370*31.5%)</f>
        <v>4410</v>
      </c>
      <c r="H370" s="26">
        <f t="shared" si="45"/>
        <v>21070</v>
      </c>
    </row>
    <row r="371" spans="1:8" x14ac:dyDescent="0.2">
      <c r="A371" s="18">
        <v>363</v>
      </c>
      <c r="B371" s="25" t="s">
        <v>517</v>
      </c>
      <c r="C371" s="25"/>
      <c r="D371" s="25" t="s">
        <v>1366</v>
      </c>
      <c r="E371" s="26">
        <v>10990</v>
      </c>
      <c r="F371" s="49">
        <f t="shared" si="46"/>
        <v>2088.1</v>
      </c>
      <c r="G371" s="48">
        <f t="shared" si="47"/>
        <v>3461.85</v>
      </c>
      <c r="H371" s="26">
        <f t="shared" si="45"/>
        <v>16539.95</v>
      </c>
    </row>
    <row r="372" spans="1:8" x14ac:dyDescent="0.2">
      <c r="A372" s="18">
        <v>364</v>
      </c>
      <c r="B372" s="25" t="s">
        <v>518</v>
      </c>
      <c r="C372" s="25"/>
      <c r="D372" s="25" t="s">
        <v>1366</v>
      </c>
      <c r="E372" s="26">
        <v>19999</v>
      </c>
      <c r="F372" s="49">
        <f t="shared" si="46"/>
        <v>3799.81</v>
      </c>
      <c r="G372" s="48">
        <f t="shared" si="47"/>
        <v>6299.6850000000004</v>
      </c>
      <c r="H372" s="26">
        <f t="shared" si="45"/>
        <v>30098.495000000003</v>
      </c>
    </row>
    <row r="373" spans="1:8" x14ac:dyDescent="0.2">
      <c r="A373" s="18">
        <v>365</v>
      </c>
      <c r="B373" s="25" t="s">
        <v>519</v>
      </c>
      <c r="C373" s="25"/>
      <c r="D373" s="25" t="s">
        <v>1366</v>
      </c>
      <c r="E373" s="26">
        <v>17250</v>
      </c>
      <c r="F373" s="49">
        <f t="shared" si="46"/>
        <v>3277.5</v>
      </c>
      <c r="G373" s="48">
        <f t="shared" si="47"/>
        <v>5433.75</v>
      </c>
      <c r="H373" s="26">
        <f t="shared" si="45"/>
        <v>25961.25</v>
      </c>
    </row>
    <row r="374" spans="1:8" x14ac:dyDescent="0.2">
      <c r="A374" s="18">
        <v>366</v>
      </c>
      <c r="B374" s="25" t="s">
        <v>520</v>
      </c>
      <c r="C374" s="25"/>
      <c r="D374" s="25" t="s">
        <v>1366</v>
      </c>
      <c r="E374" s="26">
        <v>21990</v>
      </c>
      <c r="F374" s="49">
        <f t="shared" si="46"/>
        <v>4178.1000000000004</v>
      </c>
      <c r="G374" s="48">
        <f t="shared" si="47"/>
        <v>6926.85</v>
      </c>
      <c r="H374" s="26">
        <f t="shared" si="45"/>
        <v>33094.949999999997</v>
      </c>
    </row>
    <row r="375" spans="1:8" x14ac:dyDescent="0.2">
      <c r="A375" s="18">
        <v>367</v>
      </c>
      <c r="B375" s="25" t="s">
        <v>521</v>
      </c>
      <c r="C375" s="25"/>
      <c r="D375" s="25" t="s">
        <v>1366</v>
      </c>
      <c r="E375" s="26">
        <v>15500</v>
      </c>
      <c r="F375" s="49">
        <f t="shared" si="46"/>
        <v>2945</v>
      </c>
      <c r="G375" s="48">
        <f t="shared" si="47"/>
        <v>4882.5</v>
      </c>
      <c r="H375" s="26">
        <f t="shared" si="45"/>
        <v>23327.5</v>
      </c>
    </row>
    <row r="376" spans="1:8" x14ac:dyDescent="0.2">
      <c r="A376" s="18">
        <v>368</v>
      </c>
      <c r="B376" s="25" t="s">
        <v>522</v>
      </c>
      <c r="C376" s="25"/>
      <c r="D376" s="25" t="s">
        <v>1366</v>
      </c>
      <c r="E376" s="26">
        <v>15500</v>
      </c>
      <c r="F376" s="49">
        <f t="shared" si="46"/>
        <v>2945</v>
      </c>
      <c r="G376" s="48">
        <f t="shared" si="47"/>
        <v>4882.5</v>
      </c>
      <c r="H376" s="26">
        <f t="shared" si="45"/>
        <v>23327.5</v>
      </c>
    </row>
    <row r="377" spans="1:8" x14ac:dyDescent="0.2">
      <c r="A377" s="18">
        <v>369</v>
      </c>
      <c r="B377" s="25" t="s">
        <v>523</v>
      </c>
      <c r="C377" s="25"/>
      <c r="D377" s="25" t="s">
        <v>1366</v>
      </c>
      <c r="E377" s="26">
        <v>15500</v>
      </c>
      <c r="F377" s="49">
        <f t="shared" si="46"/>
        <v>2945</v>
      </c>
      <c r="G377" s="48">
        <f t="shared" si="47"/>
        <v>4882.5</v>
      </c>
      <c r="H377" s="26">
        <f t="shared" si="45"/>
        <v>23327.5</v>
      </c>
    </row>
    <row r="378" spans="1:8" x14ac:dyDescent="0.2">
      <c r="A378" s="18">
        <v>370</v>
      </c>
      <c r="B378" s="25" t="s">
        <v>524</v>
      </c>
      <c r="C378" s="25"/>
      <c r="D378" s="25" t="s">
        <v>1366</v>
      </c>
      <c r="E378" s="26">
        <v>10990</v>
      </c>
      <c r="F378" s="49">
        <f t="shared" si="46"/>
        <v>2088.1</v>
      </c>
      <c r="G378" s="48">
        <f t="shared" si="47"/>
        <v>3461.85</v>
      </c>
      <c r="H378" s="26">
        <f t="shared" si="45"/>
        <v>16539.95</v>
      </c>
    </row>
    <row r="379" spans="1:8" x14ac:dyDescent="0.2">
      <c r="A379" s="18">
        <v>371</v>
      </c>
      <c r="B379" s="25" t="s">
        <v>525</v>
      </c>
      <c r="C379" s="25"/>
      <c r="D379" s="25" t="s">
        <v>1366</v>
      </c>
      <c r="E379" s="26">
        <v>4990</v>
      </c>
      <c r="F379" s="49">
        <f t="shared" si="46"/>
        <v>948.1</v>
      </c>
      <c r="G379" s="48">
        <f t="shared" si="47"/>
        <v>1571.85</v>
      </c>
      <c r="H379" s="26">
        <f t="shared" si="45"/>
        <v>7509.9500000000007</v>
      </c>
    </row>
    <row r="380" spans="1:8" x14ac:dyDescent="0.2">
      <c r="A380" s="18">
        <v>372</v>
      </c>
      <c r="B380" s="25" t="s">
        <v>526</v>
      </c>
      <c r="C380" s="25"/>
      <c r="D380" s="25" t="s">
        <v>1366</v>
      </c>
      <c r="E380" s="26">
        <v>5990</v>
      </c>
      <c r="F380" s="49">
        <f t="shared" si="46"/>
        <v>1138.0999999999999</v>
      </c>
      <c r="G380" s="48">
        <f t="shared" si="47"/>
        <v>1886.85</v>
      </c>
      <c r="H380" s="26">
        <f t="shared" si="45"/>
        <v>9014.9500000000007</v>
      </c>
    </row>
    <row r="381" spans="1:8" x14ac:dyDescent="0.2">
      <c r="A381" s="18">
        <v>373</v>
      </c>
      <c r="B381" s="25" t="s">
        <v>527</v>
      </c>
      <c r="C381" s="25"/>
      <c r="D381" s="25" t="s">
        <v>1366</v>
      </c>
      <c r="E381" s="26">
        <v>18990</v>
      </c>
      <c r="F381" s="49">
        <f t="shared" si="46"/>
        <v>3608.1</v>
      </c>
      <c r="G381" s="48">
        <f t="shared" si="47"/>
        <v>5981.85</v>
      </c>
      <c r="H381" s="26">
        <f t="shared" si="45"/>
        <v>28579.949999999997</v>
      </c>
    </row>
    <row r="382" spans="1:8" x14ac:dyDescent="0.2">
      <c r="A382" s="18">
        <v>374</v>
      </c>
      <c r="B382" s="25" t="s">
        <v>528</v>
      </c>
      <c r="C382" s="25"/>
      <c r="D382" s="25" t="s">
        <v>1366</v>
      </c>
      <c r="E382" s="26">
        <v>7500</v>
      </c>
      <c r="F382" s="49">
        <f t="shared" si="46"/>
        <v>1425</v>
      </c>
      <c r="G382" s="48">
        <f t="shared" si="47"/>
        <v>2362.5</v>
      </c>
      <c r="H382" s="26">
        <f t="shared" si="45"/>
        <v>11287.5</v>
      </c>
    </row>
    <row r="383" spans="1:8" x14ac:dyDescent="0.2">
      <c r="A383" s="18">
        <v>375</v>
      </c>
      <c r="B383" s="25" t="s">
        <v>529</v>
      </c>
      <c r="C383" s="25"/>
      <c r="D383" s="25" t="s">
        <v>1366</v>
      </c>
      <c r="E383" s="26">
        <v>7500</v>
      </c>
      <c r="F383" s="49">
        <f t="shared" si="46"/>
        <v>1425</v>
      </c>
      <c r="G383" s="48">
        <f t="shared" si="47"/>
        <v>2362.5</v>
      </c>
      <c r="H383" s="26">
        <f t="shared" si="45"/>
        <v>11287.5</v>
      </c>
    </row>
    <row r="384" spans="1:8" x14ac:dyDescent="0.2">
      <c r="A384" s="18">
        <v>376</v>
      </c>
      <c r="B384" s="25" t="s">
        <v>530</v>
      </c>
      <c r="C384" s="25"/>
      <c r="D384" s="25" t="s">
        <v>1366</v>
      </c>
      <c r="E384" s="26">
        <v>7500</v>
      </c>
      <c r="F384" s="49">
        <f t="shared" si="46"/>
        <v>1425</v>
      </c>
      <c r="G384" s="48">
        <f t="shared" si="47"/>
        <v>2362.5</v>
      </c>
      <c r="H384" s="26">
        <f t="shared" si="45"/>
        <v>11287.5</v>
      </c>
    </row>
    <row r="385" spans="1:8" x14ac:dyDescent="0.2">
      <c r="A385" s="18">
        <v>377</v>
      </c>
      <c r="B385" s="25" t="s">
        <v>531</v>
      </c>
      <c r="C385" s="25"/>
      <c r="D385" s="25" t="s">
        <v>1366</v>
      </c>
      <c r="E385" s="26">
        <v>7500</v>
      </c>
      <c r="F385" s="49">
        <f t="shared" si="46"/>
        <v>1425</v>
      </c>
      <c r="G385" s="48">
        <f t="shared" si="47"/>
        <v>2362.5</v>
      </c>
      <c r="H385" s="26">
        <f t="shared" si="45"/>
        <v>11287.5</v>
      </c>
    </row>
    <row r="386" spans="1:8" x14ac:dyDescent="0.2">
      <c r="A386" s="18">
        <v>378</v>
      </c>
      <c r="B386" s="25" t="s">
        <v>532</v>
      </c>
      <c r="C386" s="25"/>
      <c r="D386" s="25" t="s">
        <v>1366</v>
      </c>
      <c r="E386" s="26">
        <v>7500</v>
      </c>
      <c r="F386" s="49">
        <f t="shared" si="46"/>
        <v>1425</v>
      </c>
      <c r="G386" s="48">
        <f t="shared" si="47"/>
        <v>2362.5</v>
      </c>
      <c r="H386" s="26">
        <f t="shared" si="45"/>
        <v>11287.5</v>
      </c>
    </row>
    <row r="387" spans="1:8" x14ac:dyDescent="0.2">
      <c r="A387" s="18">
        <v>379</v>
      </c>
      <c r="B387" s="25" t="s">
        <v>533</v>
      </c>
      <c r="C387" s="25"/>
      <c r="D387" s="25" t="s">
        <v>1366</v>
      </c>
      <c r="E387" s="26">
        <v>7500</v>
      </c>
      <c r="F387" s="49">
        <f t="shared" si="46"/>
        <v>1425</v>
      </c>
      <c r="G387" s="48">
        <f t="shared" si="47"/>
        <v>2362.5</v>
      </c>
      <c r="H387" s="26">
        <f t="shared" si="45"/>
        <v>11287.5</v>
      </c>
    </row>
    <row r="388" spans="1:8" x14ac:dyDescent="0.2">
      <c r="A388" s="18">
        <v>380</v>
      </c>
      <c r="B388" s="25" t="s">
        <v>534</v>
      </c>
      <c r="C388" s="25"/>
      <c r="D388" s="25" t="s">
        <v>1366</v>
      </c>
      <c r="E388" s="26">
        <v>3300</v>
      </c>
      <c r="F388" s="49">
        <f t="shared" si="46"/>
        <v>627</v>
      </c>
      <c r="G388" s="48">
        <f t="shared" si="47"/>
        <v>1039.5</v>
      </c>
      <c r="H388" s="26">
        <f t="shared" si="45"/>
        <v>4966.5</v>
      </c>
    </row>
    <row r="389" spans="1:8" x14ac:dyDescent="0.2">
      <c r="A389" s="18">
        <v>381</v>
      </c>
      <c r="B389" s="25" t="s">
        <v>535</v>
      </c>
      <c r="C389" s="25"/>
      <c r="D389" s="25" t="s">
        <v>1366</v>
      </c>
      <c r="E389" s="26">
        <v>8490</v>
      </c>
      <c r="F389" s="49">
        <f t="shared" si="46"/>
        <v>1613.1</v>
      </c>
      <c r="G389" s="48">
        <f t="shared" si="47"/>
        <v>2674.35</v>
      </c>
      <c r="H389" s="26">
        <f t="shared" si="45"/>
        <v>12777.45</v>
      </c>
    </row>
    <row r="390" spans="1:8" x14ac:dyDescent="0.2">
      <c r="A390" s="18">
        <v>382</v>
      </c>
      <c r="B390" s="25" t="s">
        <v>536</v>
      </c>
      <c r="C390" s="25"/>
      <c r="D390" s="25" t="s">
        <v>1366</v>
      </c>
      <c r="E390" s="26">
        <v>12490</v>
      </c>
      <c r="F390" s="49">
        <f t="shared" si="46"/>
        <v>2373.1</v>
      </c>
      <c r="G390" s="48">
        <f t="shared" si="47"/>
        <v>3934.35</v>
      </c>
      <c r="H390" s="26">
        <f t="shared" si="45"/>
        <v>18797.45</v>
      </c>
    </row>
    <row r="391" spans="1:8" x14ac:dyDescent="0.2">
      <c r="A391" s="18">
        <v>383</v>
      </c>
      <c r="B391" s="25" t="s">
        <v>537</v>
      </c>
      <c r="C391" s="25"/>
      <c r="D391" s="25" t="s">
        <v>1366</v>
      </c>
      <c r="E391" s="26">
        <v>12990</v>
      </c>
      <c r="F391" s="49">
        <f t="shared" si="46"/>
        <v>2468.1</v>
      </c>
      <c r="G391" s="48">
        <f t="shared" si="47"/>
        <v>4091.85</v>
      </c>
      <c r="H391" s="26">
        <f t="shared" si="45"/>
        <v>19549.95</v>
      </c>
    </row>
    <row r="392" spans="1:8" x14ac:dyDescent="0.2">
      <c r="A392" s="18">
        <v>384</v>
      </c>
      <c r="B392" s="25" t="s">
        <v>538</v>
      </c>
      <c r="C392" s="25"/>
      <c r="D392" s="25" t="s">
        <v>1366</v>
      </c>
      <c r="E392" s="26">
        <v>22990</v>
      </c>
      <c r="F392" s="49">
        <f t="shared" si="46"/>
        <v>4368.1000000000004</v>
      </c>
      <c r="G392" s="48">
        <f t="shared" si="47"/>
        <v>7241.85</v>
      </c>
      <c r="H392" s="26">
        <f t="shared" si="45"/>
        <v>34599.949999999997</v>
      </c>
    </row>
    <row r="393" spans="1:8" x14ac:dyDescent="0.2">
      <c r="A393" s="18">
        <v>385</v>
      </c>
      <c r="B393" s="25" t="s">
        <v>539</v>
      </c>
      <c r="C393" s="25"/>
      <c r="D393" s="25" t="s">
        <v>1366</v>
      </c>
      <c r="E393" s="26">
        <v>23990</v>
      </c>
      <c r="F393" s="49">
        <f t="shared" si="46"/>
        <v>4558.1000000000004</v>
      </c>
      <c r="G393" s="48">
        <f t="shared" si="47"/>
        <v>7556.85</v>
      </c>
      <c r="H393" s="26">
        <f t="shared" si="45"/>
        <v>36104.949999999997</v>
      </c>
    </row>
    <row r="394" spans="1:8" x14ac:dyDescent="0.2">
      <c r="A394" s="18">
        <v>386</v>
      </c>
      <c r="B394" s="25" t="s">
        <v>540</v>
      </c>
      <c r="C394" s="25"/>
      <c r="D394" s="25" t="s">
        <v>1366</v>
      </c>
      <c r="E394" s="26">
        <v>8000</v>
      </c>
      <c r="F394" s="49">
        <f t="shared" si="46"/>
        <v>1520</v>
      </c>
      <c r="G394" s="48">
        <f t="shared" si="47"/>
        <v>2520</v>
      </c>
      <c r="H394" s="26">
        <f t="shared" si="45"/>
        <v>12040</v>
      </c>
    </row>
    <row r="395" spans="1:8" x14ac:dyDescent="0.2">
      <c r="A395" s="18">
        <v>387</v>
      </c>
      <c r="B395" s="25" t="s">
        <v>541</v>
      </c>
      <c r="C395" s="25"/>
      <c r="D395" s="25" t="s">
        <v>1366</v>
      </c>
      <c r="E395" s="26">
        <v>8000</v>
      </c>
      <c r="F395" s="49">
        <f t="shared" si="46"/>
        <v>1520</v>
      </c>
      <c r="G395" s="48">
        <f t="shared" si="47"/>
        <v>2520</v>
      </c>
      <c r="H395" s="26">
        <f t="shared" si="45"/>
        <v>12040</v>
      </c>
    </row>
    <row r="396" spans="1:8" x14ac:dyDescent="0.2">
      <c r="A396" s="18">
        <v>388</v>
      </c>
      <c r="B396" s="25" t="s">
        <v>542</v>
      </c>
      <c r="C396" s="25"/>
      <c r="D396" s="25" t="s">
        <v>1366</v>
      </c>
      <c r="E396" s="26">
        <v>8000</v>
      </c>
      <c r="F396" s="49">
        <f t="shared" si="46"/>
        <v>1520</v>
      </c>
      <c r="G396" s="48">
        <f t="shared" si="47"/>
        <v>2520</v>
      </c>
      <c r="H396" s="26">
        <f t="shared" si="45"/>
        <v>12040</v>
      </c>
    </row>
    <row r="397" spans="1:8" x14ac:dyDescent="0.2">
      <c r="A397" s="18">
        <v>389</v>
      </c>
      <c r="B397" s="25" t="s">
        <v>543</v>
      </c>
      <c r="C397" s="25"/>
      <c r="D397" s="25" t="s">
        <v>1366</v>
      </c>
      <c r="E397" s="26">
        <v>8000</v>
      </c>
      <c r="F397" s="49">
        <f t="shared" si="46"/>
        <v>1520</v>
      </c>
      <c r="G397" s="48">
        <f t="shared" si="47"/>
        <v>2520</v>
      </c>
      <c r="H397" s="26">
        <f t="shared" si="45"/>
        <v>12040</v>
      </c>
    </row>
    <row r="398" spans="1:8" x14ac:dyDescent="0.2">
      <c r="A398" s="18">
        <v>390</v>
      </c>
      <c r="B398" s="25" t="s">
        <v>544</v>
      </c>
      <c r="C398" s="25"/>
      <c r="D398" s="25" t="s">
        <v>1366</v>
      </c>
      <c r="E398" s="26">
        <v>8000</v>
      </c>
      <c r="F398" s="49">
        <f t="shared" si="46"/>
        <v>1520</v>
      </c>
      <c r="G398" s="48">
        <f t="shared" si="47"/>
        <v>2520</v>
      </c>
      <c r="H398" s="26">
        <f t="shared" si="45"/>
        <v>12040</v>
      </c>
    </row>
    <row r="399" spans="1:8" x14ac:dyDescent="0.2">
      <c r="A399" s="18">
        <v>391</v>
      </c>
      <c r="B399" s="25" t="s">
        <v>545</v>
      </c>
      <c r="C399" s="25"/>
      <c r="D399" s="25" t="s">
        <v>1366</v>
      </c>
      <c r="E399" s="26">
        <v>8000</v>
      </c>
      <c r="F399" s="49">
        <f t="shared" si="46"/>
        <v>1520</v>
      </c>
      <c r="G399" s="48">
        <f t="shared" si="47"/>
        <v>2520</v>
      </c>
      <c r="H399" s="26">
        <f t="shared" si="45"/>
        <v>12040</v>
      </c>
    </row>
    <row r="400" spans="1:8" x14ac:dyDescent="0.2">
      <c r="A400" s="18">
        <v>392</v>
      </c>
      <c r="B400" s="25" t="s">
        <v>546</v>
      </c>
      <c r="C400" s="25"/>
      <c r="D400" s="25" t="s">
        <v>1366</v>
      </c>
      <c r="E400" s="26">
        <v>7500</v>
      </c>
      <c r="F400" s="49">
        <f t="shared" si="46"/>
        <v>1425</v>
      </c>
      <c r="G400" s="48">
        <f t="shared" si="47"/>
        <v>2362.5</v>
      </c>
      <c r="H400" s="26">
        <f t="shared" si="45"/>
        <v>11287.5</v>
      </c>
    </row>
    <row r="401" spans="1:8" x14ac:dyDescent="0.2">
      <c r="A401" s="18">
        <v>393</v>
      </c>
      <c r="B401" s="25" t="s">
        <v>547</v>
      </c>
      <c r="C401" s="25"/>
      <c r="D401" s="25" t="s">
        <v>1366</v>
      </c>
      <c r="E401" s="26">
        <v>9600</v>
      </c>
      <c r="F401" s="49">
        <f t="shared" si="46"/>
        <v>1824</v>
      </c>
      <c r="G401" s="48">
        <f t="shared" si="47"/>
        <v>3024</v>
      </c>
      <c r="H401" s="26">
        <f t="shared" si="45"/>
        <v>14448</v>
      </c>
    </row>
    <row r="402" spans="1:8" x14ac:dyDescent="0.2">
      <c r="A402" s="18">
        <v>394</v>
      </c>
      <c r="B402" s="25" t="s">
        <v>548</v>
      </c>
      <c r="C402" s="25"/>
      <c r="D402" s="25" t="s">
        <v>1366</v>
      </c>
      <c r="E402" s="26">
        <v>22990</v>
      </c>
      <c r="F402" s="49">
        <f t="shared" si="46"/>
        <v>4368.1000000000004</v>
      </c>
      <c r="G402" s="48">
        <f t="shared" si="47"/>
        <v>7241.85</v>
      </c>
      <c r="H402" s="26">
        <f t="shared" si="45"/>
        <v>34599.949999999997</v>
      </c>
    </row>
    <row r="403" spans="1:8" x14ac:dyDescent="0.2">
      <c r="A403" s="18">
        <v>395</v>
      </c>
      <c r="B403" s="25" t="s">
        <v>549</v>
      </c>
      <c r="C403" s="25"/>
      <c r="D403" s="25" t="s">
        <v>1366</v>
      </c>
      <c r="E403" s="26">
        <v>21400</v>
      </c>
      <c r="F403" s="49">
        <f t="shared" si="46"/>
        <v>4066</v>
      </c>
      <c r="G403" s="48">
        <f t="shared" si="47"/>
        <v>6741</v>
      </c>
      <c r="H403" s="26">
        <f t="shared" si="45"/>
        <v>32207</v>
      </c>
    </row>
    <row r="404" spans="1:8" x14ac:dyDescent="0.2">
      <c r="A404" s="18">
        <v>396</v>
      </c>
      <c r="B404" s="25" t="s">
        <v>550</v>
      </c>
      <c r="C404" s="25"/>
      <c r="D404" s="25" t="s">
        <v>1366</v>
      </c>
      <c r="E404" s="26">
        <v>19600</v>
      </c>
      <c r="F404" s="49">
        <f t="shared" si="46"/>
        <v>3724</v>
      </c>
      <c r="G404" s="48">
        <f t="shared" si="47"/>
        <v>6174</v>
      </c>
      <c r="H404" s="26">
        <f t="shared" si="45"/>
        <v>29498</v>
      </c>
    </row>
    <row r="405" spans="1:8" x14ac:dyDescent="0.2">
      <c r="A405" s="18">
        <v>397</v>
      </c>
      <c r="B405" s="25" t="s">
        <v>551</v>
      </c>
      <c r="C405" s="25"/>
      <c r="D405" s="25" t="s">
        <v>1366</v>
      </c>
      <c r="E405" s="26">
        <v>31000</v>
      </c>
      <c r="F405" s="49">
        <f t="shared" si="46"/>
        <v>5890</v>
      </c>
      <c r="G405" s="48">
        <f t="shared" si="47"/>
        <v>9765</v>
      </c>
      <c r="H405" s="26">
        <f t="shared" si="45"/>
        <v>46655</v>
      </c>
    </row>
    <row r="406" spans="1:8" x14ac:dyDescent="0.2">
      <c r="A406" s="18">
        <v>398</v>
      </c>
      <c r="B406" s="25" t="s">
        <v>552</v>
      </c>
      <c r="C406" s="25"/>
      <c r="D406" s="25" t="s">
        <v>1366</v>
      </c>
      <c r="E406" s="26">
        <v>9490</v>
      </c>
      <c r="F406" s="49">
        <f t="shared" si="46"/>
        <v>1803.1</v>
      </c>
      <c r="G406" s="48">
        <f t="shared" si="47"/>
        <v>2989.35</v>
      </c>
      <c r="H406" s="26">
        <f t="shared" si="45"/>
        <v>14282.45</v>
      </c>
    </row>
    <row r="407" spans="1:8" x14ac:dyDescent="0.2">
      <c r="A407" s="18">
        <v>399</v>
      </c>
      <c r="B407" s="25" t="s">
        <v>553</v>
      </c>
      <c r="C407" s="25"/>
      <c r="D407" s="25" t="s">
        <v>1366</v>
      </c>
      <c r="E407" s="26">
        <v>34990</v>
      </c>
      <c r="F407" s="49">
        <f t="shared" si="46"/>
        <v>6648.1</v>
      </c>
      <c r="G407" s="48">
        <f t="shared" si="47"/>
        <v>11021.85</v>
      </c>
      <c r="H407" s="26">
        <f t="shared" si="45"/>
        <v>52659.95</v>
      </c>
    </row>
    <row r="408" spans="1:8" x14ac:dyDescent="0.2">
      <c r="A408" s="18">
        <v>400</v>
      </c>
      <c r="B408" s="25" t="s">
        <v>554</v>
      </c>
      <c r="C408" s="25"/>
      <c r="D408" s="25" t="s">
        <v>1366</v>
      </c>
      <c r="E408" s="26">
        <v>12400</v>
      </c>
      <c r="F408" s="49">
        <f t="shared" si="46"/>
        <v>2356</v>
      </c>
      <c r="G408" s="48">
        <f t="shared" si="47"/>
        <v>3906</v>
      </c>
      <c r="H408" s="26">
        <f t="shared" si="45"/>
        <v>18662</v>
      </c>
    </row>
    <row r="409" spans="1:8" x14ac:dyDescent="0.2">
      <c r="A409" s="18">
        <v>401</v>
      </c>
      <c r="B409" s="25" t="s">
        <v>555</v>
      </c>
      <c r="C409" s="25"/>
      <c r="D409" s="25" t="s">
        <v>1366</v>
      </c>
      <c r="E409" s="26">
        <v>33000</v>
      </c>
      <c r="F409" s="49">
        <f t="shared" si="46"/>
        <v>6270</v>
      </c>
      <c r="G409" s="48">
        <f t="shared" si="47"/>
        <v>10395</v>
      </c>
      <c r="H409" s="26">
        <f t="shared" si="45"/>
        <v>49665</v>
      </c>
    </row>
    <row r="410" spans="1:8" x14ac:dyDescent="0.2">
      <c r="A410" s="18">
        <v>402</v>
      </c>
      <c r="B410" s="25" t="s">
        <v>556</v>
      </c>
      <c r="C410" s="25"/>
      <c r="D410" s="25" t="s">
        <v>1366</v>
      </c>
      <c r="E410" s="26">
        <v>16990</v>
      </c>
      <c r="F410" s="49">
        <f t="shared" si="46"/>
        <v>3228.1</v>
      </c>
      <c r="G410" s="48">
        <f t="shared" si="47"/>
        <v>5351.85</v>
      </c>
      <c r="H410" s="26">
        <f t="shared" si="45"/>
        <v>25569.949999999997</v>
      </c>
    </row>
    <row r="411" spans="1:8" x14ac:dyDescent="0.2">
      <c r="A411" s="18">
        <v>403</v>
      </c>
      <c r="B411" s="25" t="s">
        <v>557</v>
      </c>
      <c r="C411" s="25"/>
      <c r="D411" s="25" t="s">
        <v>1366</v>
      </c>
      <c r="E411" s="26">
        <v>4750</v>
      </c>
      <c r="F411" s="49">
        <f t="shared" si="46"/>
        <v>902.5</v>
      </c>
      <c r="G411" s="48">
        <f t="shared" si="47"/>
        <v>1496.25</v>
      </c>
      <c r="H411" s="26">
        <f t="shared" si="45"/>
        <v>7148.75</v>
      </c>
    </row>
    <row r="412" spans="1:8" x14ac:dyDescent="0.2">
      <c r="A412" s="18">
        <v>404</v>
      </c>
      <c r="B412" s="25" t="s">
        <v>558</v>
      </c>
      <c r="C412" s="25"/>
      <c r="D412" s="25" t="s">
        <v>1366</v>
      </c>
      <c r="E412" s="26">
        <v>29990</v>
      </c>
      <c r="F412" s="49">
        <f t="shared" si="46"/>
        <v>5698.1</v>
      </c>
      <c r="G412" s="48">
        <f t="shared" si="47"/>
        <v>9446.85</v>
      </c>
      <c r="H412" s="26">
        <f t="shared" si="45"/>
        <v>45134.95</v>
      </c>
    </row>
    <row r="413" spans="1:8" x14ac:dyDescent="0.2">
      <c r="A413" s="18">
        <v>405</v>
      </c>
      <c r="B413" s="25" t="s">
        <v>559</v>
      </c>
      <c r="C413" s="25"/>
      <c r="D413" s="25" t="s">
        <v>1366</v>
      </c>
      <c r="E413" s="26">
        <v>10990</v>
      </c>
      <c r="F413" s="49">
        <f t="shared" si="46"/>
        <v>2088.1</v>
      </c>
      <c r="G413" s="48">
        <f t="shared" si="47"/>
        <v>3461.85</v>
      </c>
      <c r="H413" s="26">
        <f t="shared" si="45"/>
        <v>16539.95</v>
      </c>
    </row>
    <row r="414" spans="1:8" x14ac:dyDescent="0.2">
      <c r="A414" s="18">
        <v>406</v>
      </c>
      <c r="B414" s="25" t="s">
        <v>560</v>
      </c>
      <c r="C414" s="25"/>
      <c r="D414" s="25" t="s">
        <v>1366</v>
      </c>
      <c r="E414" s="26">
        <v>26800</v>
      </c>
      <c r="F414" s="49">
        <f t="shared" si="46"/>
        <v>5092</v>
      </c>
      <c r="G414" s="48">
        <f t="shared" si="47"/>
        <v>8442</v>
      </c>
      <c r="H414" s="26">
        <f t="shared" si="45"/>
        <v>40334</v>
      </c>
    </row>
    <row r="415" spans="1:8" x14ac:dyDescent="0.2">
      <c r="A415" s="18">
        <v>407</v>
      </c>
      <c r="B415" s="25" t="s">
        <v>561</v>
      </c>
      <c r="C415" s="25"/>
      <c r="D415" s="25" t="s">
        <v>1366</v>
      </c>
      <c r="E415" s="26">
        <v>14800</v>
      </c>
      <c r="F415" s="49">
        <f t="shared" si="46"/>
        <v>2812</v>
      </c>
      <c r="G415" s="48">
        <f t="shared" si="47"/>
        <v>4662</v>
      </c>
      <c r="H415" s="26">
        <f t="shared" si="45"/>
        <v>22274</v>
      </c>
    </row>
    <row r="416" spans="1:8" x14ac:dyDescent="0.2">
      <c r="A416" s="18">
        <v>408</v>
      </c>
      <c r="B416" s="25" t="s">
        <v>562</v>
      </c>
      <c r="C416" s="25"/>
      <c r="D416" s="25" t="s">
        <v>1366</v>
      </c>
      <c r="E416" s="26">
        <v>12990</v>
      </c>
      <c r="F416" s="49">
        <f t="shared" si="46"/>
        <v>2468.1</v>
      </c>
      <c r="G416" s="48">
        <f t="shared" si="47"/>
        <v>4091.85</v>
      </c>
      <c r="H416" s="26">
        <f t="shared" si="45"/>
        <v>19549.95</v>
      </c>
    </row>
    <row r="417" spans="1:8" x14ac:dyDescent="0.2">
      <c r="A417" s="18">
        <v>409</v>
      </c>
      <c r="B417" s="25" t="s">
        <v>563</v>
      </c>
      <c r="C417" s="25"/>
      <c r="D417" s="25" t="s">
        <v>1366</v>
      </c>
      <c r="E417" s="26">
        <v>12990</v>
      </c>
      <c r="F417" s="49">
        <f t="shared" si="46"/>
        <v>2468.1</v>
      </c>
      <c r="G417" s="48">
        <f t="shared" si="47"/>
        <v>4091.85</v>
      </c>
      <c r="H417" s="26">
        <f t="shared" si="45"/>
        <v>19549.95</v>
      </c>
    </row>
    <row r="418" spans="1:8" x14ac:dyDescent="0.2">
      <c r="A418" s="18">
        <v>410</v>
      </c>
      <c r="B418" s="25" t="s">
        <v>564</v>
      </c>
      <c r="C418" s="25"/>
      <c r="D418" s="25" t="s">
        <v>1366</v>
      </c>
      <c r="E418" s="26">
        <v>6300</v>
      </c>
      <c r="F418" s="49">
        <f t="shared" si="46"/>
        <v>1197</v>
      </c>
      <c r="G418" s="48">
        <f t="shared" si="47"/>
        <v>1984.5</v>
      </c>
      <c r="H418" s="26">
        <f t="shared" si="45"/>
        <v>9481.5</v>
      </c>
    </row>
    <row r="419" spans="1:8" x14ac:dyDescent="0.2">
      <c r="A419" s="18">
        <v>411</v>
      </c>
      <c r="B419" s="25" t="s">
        <v>565</v>
      </c>
      <c r="C419" s="25"/>
      <c r="D419" s="25" t="s">
        <v>1366</v>
      </c>
      <c r="E419" s="26">
        <v>6300</v>
      </c>
      <c r="F419" s="49">
        <f t="shared" si="46"/>
        <v>1197</v>
      </c>
      <c r="G419" s="48">
        <f t="shared" si="47"/>
        <v>1984.5</v>
      </c>
      <c r="H419" s="26">
        <f t="shared" si="45"/>
        <v>9481.5</v>
      </c>
    </row>
    <row r="420" spans="1:8" x14ac:dyDescent="0.2">
      <c r="A420" s="18">
        <v>412</v>
      </c>
      <c r="B420" s="25" t="s">
        <v>566</v>
      </c>
      <c r="C420" s="25"/>
      <c r="D420" s="25" t="s">
        <v>1366</v>
      </c>
      <c r="E420" s="26">
        <v>6300</v>
      </c>
      <c r="F420" s="49">
        <f t="shared" si="46"/>
        <v>1197</v>
      </c>
      <c r="G420" s="48">
        <f t="shared" si="47"/>
        <v>1984.5</v>
      </c>
      <c r="H420" s="26">
        <f t="shared" si="45"/>
        <v>9481.5</v>
      </c>
    </row>
    <row r="421" spans="1:8" x14ac:dyDescent="0.2">
      <c r="A421" s="18">
        <v>413</v>
      </c>
      <c r="B421" s="25" t="s">
        <v>567</v>
      </c>
      <c r="C421" s="25"/>
      <c r="D421" s="25" t="s">
        <v>1366</v>
      </c>
      <c r="E421" s="26">
        <v>26490</v>
      </c>
      <c r="F421" s="49">
        <f t="shared" si="46"/>
        <v>5033.1000000000004</v>
      </c>
      <c r="G421" s="48">
        <f t="shared" si="47"/>
        <v>8344.35</v>
      </c>
      <c r="H421" s="26">
        <f t="shared" si="45"/>
        <v>39867.449999999997</v>
      </c>
    </row>
    <row r="422" spans="1:8" x14ac:dyDescent="0.2">
      <c r="A422" s="18">
        <v>414</v>
      </c>
      <c r="B422" s="25" t="s">
        <v>568</v>
      </c>
      <c r="C422" s="25"/>
      <c r="D422" s="25" t="s">
        <v>1366</v>
      </c>
      <c r="E422" s="26">
        <v>9990</v>
      </c>
      <c r="F422" s="49">
        <f t="shared" si="46"/>
        <v>1898.1</v>
      </c>
      <c r="G422" s="48">
        <f t="shared" si="47"/>
        <v>3146.85</v>
      </c>
      <c r="H422" s="26">
        <f t="shared" si="45"/>
        <v>15034.95</v>
      </c>
    </row>
    <row r="423" spans="1:8" x14ac:dyDescent="0.2">
      <c r="A423" s="18">
        <v>415</v>
      </c>
      <c r="B423" s="25" t="s">
        <v>569</v>
      </c>
      <c r="C423" s="25"/>
      <c r="D423" s="25" t="s">
        <v>1366</v>
      </c>
      <c r="E423" s="26">
        <v>28990</v>
      </c>
      <c r="F423" s="49">
        <f t="shared" si="46"/>
        <v>5508.1</v>
      </c>
      <c r="G423" s="48">
        <f t="shared" si="47"/>
        <v>9131.85</v>
      </c>
      <c r="H423" s="26">
        <f t="shared" si="45"/>
        <v>43629.95</v>
      </c>
    </row>
    <row r="424" spans="1:8" x14ac:dyDescent="0.2">
      <c r="A424" s="18">
        <v>416</v>
      </c>
      <c r="B424" s="25" t="s">
        <v>570</v>
      </c>
      <c r="C424" s="25"/>
      <c r="D424" s="25" t="s">
        <v>1366</v>
      </c>
      <c r="E424" s="26">
        <v>26990</v>
      </c>
      <c r="F424" s="49">
        <f t="shared" si="46"/>
        <v>5128.1000000000004</v>
      </c>
      <c r="G424" s="48">
        <f t="shared" si="47"/>
        <v>8501.85</v>
      </c>
      <c r="H424" s="26">
        <f t="shared" si="45"/>
        <v>40619.949999999997</v>
      </c>
    </row>
    <row r="425" spans="1:8" x14ac:dyDescent="0.2">
      <c r="A425" s="18">
        <v>417</v>
      </c>
      <c r="B425" s="25" t="s">
        <v>571</v>
      </c>
      <c r="C425" s="25"/>
      <c r="D425" s="25" t="s">
        <v>1366</v>
      </c>
      <c r="E425" s="26">
        <v>90000</v>
      </c>
      <c r="F425" s="49">
        <f t="shared" si="46"/>
        <v>17100</v>
      </c>
      <c r="G425" s="48">
        <f t="shared" si="47"/>
        <v>28350</v>
      </c>
      <c r="H425" s="26">
        <f t="shared" si="45"/>
        <v>135450</v>
      </c>
    </row>
    <row r="426" spans="1:8" ht="16" thickBot="1" x14ac:dyDescent="0.25">
      <c r="A426" s="18">
        <v>418</v>
      </c>
      <c r="B426" s="25" t="s">
        <v>572</v>
      </c>
      <c r="C426" s="25"/>
      <c r="D426" s="25" t="s">
        <v>1366</v>
      </c>
      <c r="E426" s="26">
        <v>29000</v>
      </c>
      <c r="F426" s="49">
        <f t="shared" si="46"/>
        <v>5510</v>
      </c>
      <c r="G426" s="48">
        <f t="shared" si="47"/>
        <v>9135</v>
      </c>
      <c r="H426" s="26">
        <f t="shared" si="45"/>
        <v>43645</v>
      </c>
    </row>
    <row r="427" spans="1:8" ht="16" thickBot="1" x14ac:dyDescent="0.25">
      <c r="A427" s="19"/>
      <c r="B427" s="22" t="s">
        <v>573</v>
      </c>
      <c r="C427" s="23"/>
      <c r="D427" s="23"/>
      <c r="E427" s="24">
        <v>0</v>
      </c>
      <c r="F427" s="23"/>
      <c r="G427" s="23"/>
      <c r="H427" s="24"/>
    </row>
    <row r="428" spans="1:8" x14ac:dyDescent="0.2">
      <c r="A428" s="18">
        <v>419</v>
      </c>
      <c r="B428" s="25" t="s">
        <v>574</v>
      </c>
      <c r="C428" s="25"/>
      <c r="D428" s="25" t="s">
        <v>1366</v>
      </c>
      <c r="E428" s="26">
        <v>42000</v>
      </c>
      <c r="F428" s="49">
        <f>(E428*19%)</f>
        <v>7980</v>
      </c>
      <c r="G428" s="48">
        <f>(E428*31.5%)</f>
        <v>13230</v>
      </c>
      <c r="H428" s="26">
        <f t="shared" ref="H428:H430" si="48">E428+F428+G428</f>
        <v>63210</v>
      </c>
    </row>
    <row r="429" spans="1:8" x14ac:dyDescent="0.2">
      <c r="A429" s="18">
        <v>420</v>
      </c>
      <c r="B429" s="25" t="s">
        <v>575</v>
      </c>
      <c r="C429" s="25"/>
      <c r="D429" s="25" t="s">
        <v>1366</v>
      </c>
      <c r="E429" s="26">
        <v>42000</v>
      </c>
      <c r="F429" s="49">
        <f t="shared" ref="F429:F430" si="49">(E429*19%)</f>
        <v>7980</v>
      </c>
      <c r="G429" s="48">
        <f t="shared" ref="G429:G430" si="50">(E429*31.5%)</f>
        <v>13230</v>
      </c>
      <c r="H429" s="26">
        <f t="shared" si="48"/>
        <v>63210</v>
      </c>
    </row>
    <row r="430" spans="1:8" ht="16" thickBot="1" x14ac:dyDescent="0.25">
      <c r="A430" s="18">
        <v>421</v>
      </c>
      <c r="B430" s="25" t="s">
        <v>576</v>
      </c>
      <c r="C430" s="25"/>
      <c r="D430" s="25" t="s">
        <v>1366</v>
      </c>
      <c r="E430" s="26">
        <v>42000</v>
      </c>
      <c r="F430" s="49">
        <f t="shared" si="49"/>
        <v>7980</v>
      </c>
      <c r="G430" s="48">
        <f t="shared" si="50"/>
        <v>13230</v>
      </c>
      <c r="H430" s="26">
        <f t="shared" si="48"/>
        <v>63210</v>
      </c>
    </row>
    <row r="431" spans="1:8" ht="16" thickBot="1" x14ac:dyDescent="0.25">
      <c r="A431" s="19"/>
      <c r="B431" s="22" t="s">
        <v>577</v>
      </c>
      <c r="C431" s="23"/>
      <c r="D431" s="23"/>
      <c r="E431" s="24"/>
      <c r="F431" s="23"/>
      <c r="G431" s="23"/>
      <c r="H431" s="24"/>
    </row>
    <row r="432" spans="1:8" x14ac:dyDescent="0.2">
      <c r="A432" s="18">
        <v>422</v>
      </c>
      <c r="B432" s="25" t="s">
        <v>578</v>
      </c>
      <c r="C432" s="25"/>
      <c r="D432" s="25" t="s">
        <v>1366</v>
      </c>
      <c r="E432" s="26">
        <v>4750</v>
      </c>
      <c r="F432" s="49">
        <f>(E432*19%)</f>
        <v>902.5</v>
      </c>
      <c r="G432" s="48">
        <f>(E432*31.5%)</f>
        <v>1496.25</v>
      </c>
      <c r="H432" s="26">
        <f t="shared" ref="H432:H455" si="51">E432+F432+G432</f>
        <v>7148.75</v>
      </c>
    </row>
    <row r="433" spans="1:8" x14ac:dyDescent="0.2">
      <c r="A433" s="18">
        <v>423</v>
      </c>
      <c r="B433" s="25" t="s">
        <v>579</v>
      </c>
      <c r="C433" s="25"/>
      <c r="D433" s="25" t="s">
        <v>1366</v>
      </c>
      <c r="E433" s="26">
        <v>4998</v>
      </c>
      <c r="F433" s="49">
        <f t="shared" ref="F433:F455" si="52">(E433*19%)</f>
        <v>949.62</v>
      </c>
      <c r="G433" s="48">
        <f t="shared" ref="G433:G455" si="53">(E433*31.5%)</f>
        <v>1574.3700000000001</v>
      </c>
      <c r="H433" s="26">
        <f t="shared" si="51"/>
        <v>7521.99</v>
      </c>
    </row>
    <row r="434" spans="1:8" x14ac:dyDescent="0.2">
      <c r="A434" s="18">
        <v>424</v>
      </c>
      <c r="B434" s="25" t="s">
        <v>580</v>
      </c>
      <c r="C434" s="25"/>
      <c r="D434" s="25" t="s">
        <v>1366</v>
      </c>
      <c r="E434" s="26">
        <v>4998</v>
      </c>
      <c r="F434" s="49">
        <f t="shared" si="52"/>
        <v>949.62</v>
      </c>
      <c r="G434" s="48">
        <f t="shared" si="53"/>
        <v>1574.3700000000001</v>
      </c>
      <c r="H434" s="26">
        <f t="shared" si="51"/>
        <v>7521.99</v>
      </c>
    </row>
    <row r="435" spans="1:8" x14ac:dyDescent="0.2">
      <c r="A435" s="18">
        <v>425</v>
      </c>
      <c r="B435" s="25" t="s">
        <v>581</v>
      </c>
      <c r="C435" s="25"/>
      <c r="D435" s="25" t="s">
        <v>1366</v>
      </c>
      <c r="E435" s="26">
        <v>4990</v>
      </c>
      <c r="F435" s="49">
        <f t="shared" si="52"/>
        <v>948.1</v>
      </c>
      <c r="G435" s="48">
        <f t="shared" si="53"/>
        <v>1571.85</v>
      </c>
      <c r="H435" s="26">
        <f t="shared" si="51"/>
        <v>7509.9500000000007</v>
      </c>
    </row>
    <row r="436" spans="1:8" x14ac:dyDescent="0.2">
      <c r="A436" s="18">
        <v>426</v>
      </c>
      <c r="B436" s="25" t="s">
        <v>582</v>
      </c>
      <c r="C436" s="25"/>
      <c r="D436" s="25" t="s">
        <v>1366</v>
      </c>
      <c r="E436" s="26">
        <v>4990</v>
      </c>
      <c r="F436" s="49">
        <f t="shared" si="52"/>
        <v>948.1</v>
      </c>
      <c r="G436" s="48">
        <f t="shared" si="53"/>
        <v>1571.85</v>
      </c>
      <c r="H436" s="26">
        <f t="shared" si="51"/>
        <v>7509.9500000000007</v>
      </c>
    </row>
    <row r="437" spans="1:8" x14ac:dyDescent="0.2">
      <c r="A437" s="18">
        <v>427</v>
      </c>
      <c r="B437" s="25" t="s">
        <v>583</v>
      </c>
      <c r="C437" s="25"/>
      <c r="D437" s="25" t="s">
        <v>1366</v>
      </c>
      <c r="E437" s="26">
        <v>4990</v>
      </c>
      <c r="F437" s="49">
        <f t="shared" si="52"/>
        <v>948.1</v>
      </c>
      <c r="G437" s="48">
        <f t="shared" si="53"/>
        <v>1571.85</v>
      </c>
      <c r="H437" s="26">
        <f t="shared" si="51"/>
        <v>7509.9500000000007</v>
      </c>
    </row>
    <row r="438" spans="1:8" x14ac:dyDescent="0.2">
      <c r="A438" s="18">
        <v>428</v>
      </c>
      <c r="B438" s="25" t="s">
        <v>584</v>
      </c>
      <c r="C438" s="25"/>
      <c r="D438" s="25" t="s">
        <v>1366</v>
      </c>
      <c r="E438" s="26">
        <v>4990</v>
      </c>
      <c r="F438" s="49">
        <f t="shared" si="52"/>
        <v>948.1</v>
      </c>
      <c r="G438" s="48">
        <f t="shared" si="53"/>
        <v>1571.85</v>
      </c>
      <c r="H438" s="26">
        <f t="shared" si="51"/>
        <v>7509.9500000000007</v>
      </c>
    </row>
    <row r="439" spans="1:8" x14ac:dyDescent="0.2">
      <c r="A439" s="18">
        <v>429</v>
      </c>
      <c r="B439" s="25" t="s">
        <v>585</v>
      </c>
      <c r="C439" s="25"/>
      <c r="D439" s="25" t="s">
        <v>1366</v>
      </c>
      <c r="E439" s="26">
        <v>5990</v>
      </c>
      <c r="F439" s="49">
        <f t="shared" si="52"/>
        <v>1138.0999999999999</v>
      </c>
      <c r="G439" s="48">
        <f t="shared" si="53"/>
        <v>1886.85</v>
      </c>
      <c r="H439" s="26">
        <f t="shared" si="51"/>
        <v>9014.9500000000007</v>
      </c>
    </row>
    <row r="440" spans="1:8" x14ac:dyDescent="0.2">
      <c r="A440" s="18">
        <v>430</v>
      </c>
      <c r="B440" s="25" t="s">
        <v>586</v>
      </c>
      <c r="C440" s="25"/>
      <c r="D440" s="25" t="s">
        <v>1366</v>
      </c>
      <c r="E440" s="26">
        <v>5990</v>
      </c>
      <c r="F440" s="49">
        <f t="shared" si="52"/>
        <v>1138.0999999999999</v>
      </c>
      <c r="G440" s="48">
        <f t="shared" si="53"/>
        <v>1886.85</v>
      </c>
      <c r="H440" s="26">
        <f t="shared" si="51"/>
        <v>9014.9500000000007</v>
      </c>
    </row>
    <row r="441" spans="1:8" x14ac:dyDescent="0.2">
      <c r="A441" s="18">
        <v>431</v>
      </c>
      <c r="B441" s="25" t="s">
        <v>587</v>
      </c>
      <c r="C441" s="25"/>
      <c r="D441" s="25" t="s">
        <v>1366</v>
      </c>
      <c r="E441" s="26">
        <v>5790</v>
      </c>
      <c r="F441" s="49">
        <f t="shared" si="52"/>
        <v>1100.0999999999999</v>
      </c>
      <c r="G441" s="48">
        <f t="shared" si="53"/>
        <v>1823.85</v>
      </c>
      <c r="H441" s="26">
        <f t="shared" si="51"/>
        <v>8713.9500000000007</v>
      </c>
    </row>
    <row r="442" spans="1:8" x14ac:dyDescent="0.2">
      <c r="A442" s="18">
        <v>432</v>
      </c>
      <c r="B442" s="25" t="s">
        <v>588</v>
      </c>
      <c r="C442" s="25"/>
      <c r="D442" s="25" t="s">
        <v>1366</v>
      </c>
      <c r="E442" s="26">
        <v>5990</v>
      </c>
      <c r="F442" s="49">
        <f t="shared" si="52"/>
        <v>1138.0999999999999</v>
      </c>
      <c r="G442" s="48">
        <f t="shared" si="53"/>
        <v>1886.85</v>
      </c>
      <c r="H442" s="26">
        <f t="shared" si="51"/>
        <v>9014.9500000000007</v>
      </c>
    </row>
    <row r="443" spans="1:8" x14ac:dyDescent="0.2">
      <c r="A443" s="18">
        <v>433</v>
      </c>
      <c r="B443" s="25" t="s">
        <v>589</v>
      </c>
      <c r="C443" s="25"/>
      <c r="D443" s="25" t="s">
        <v>1366</v>
      </c>
      <c r="E443" s="26">
        <v>5990</v>
      </c>
      <c r="F443" s="49">
        <f t="shared" si="52"/>
        <v>1138.0999999999999</v>
      </c>
      <c r="G443" s="48">
        <f t="shared" si="53"/>
        <v>1886.85</v>
      </c>
      <c r="H443" s="26">
        <f t="shared" si="51"/>
        <v>9014.9500000000007</v>
      </c>
    </row>
    <row r="444" spans="1:8" x14ac:dyDescent="0.2">
      <c r="A444" s="18">
        <v>434</v>
      </c>
      <c r="B444" s="25" t="s">
        <v>590</v>
      </c>
      <c r="C444" s="25"/>
      <c r="D444" s="25" t="s">
        <v>1366</v>
      </c>
      <c r="E444" s="26">
        <v>5990</v>
      </c>
      <c r="F444" s="49">
        <f t="shared" si="52"/>
        <v>1138.0999999999999</v>
      </c>
      <c r="G444" s="48">
        <f t="shared" si="53"/>
        <v>1886.85</v>
      </c>
      <c r="H444" s="26">
        <f t="shared" si="51"/>
        <v>9014.9500000000007</v>
      </c>
    </row>
    <row r="445" spans="1:8" x14ac:dyDescent="0.2">
      <c r="A445" s="18">
        <v>435</v>
      </c>
      <c r="B445" s="25" t="s">
        <v>591</v>
      </c>
      <c r="C445" s="25"/>
      <c r="D445" s="25" t="s">
        <v>1366</v>
      </c>
      <c r="E445" s="26">
        <v>6390</v>
      </c>
      <c r="F445" s="49">
        <f t="shared" si="52"/>
        <v>1214.0999999999999</v>
      </c>
      <c r="G445" s="48">
        <f t="shared" si="53"/>
        <v>2012.85</v>
      </c>
      <c r="H445" s="26">
        <f t="shared" si="51"/>
        <v>9616.9500000000007</v>
      </c>
    </row>
    <row r="446" spans="1:8" x14ac:dyDescent="0.2">
      <c r="A446" s="18">
        <v>436</v>
      </c>
      <c r="B446" s="25" t="s">
        <v>592</v>
      </c>
      <c r="C446" s="25"/>
      <c r="D446" s="25" t="s">
        <v>1366</v>
      </c>
      <c r="E446" s="26">
        <v>4800</v>
      </c>
      <c r="F446" s="49">
        <f t="shared" si="52"/>
        <v>912</v>
      </c>
      <c r="G446" s="48">
        <f t="shared" si="53"/>
        <v>1512</v>
      </c>
      <c r="H446" s="26">
        <f t="shared" si="51"/>
        <v>7224</v>
      </c>
    </row>
    <row r="447" spans="1:8" x14ac:dyDescent="0.2">
      <c r="A447" s="18">
        <v>437</v>
      </c>
      <c r="B447" s="25" t="s">
        <v>593</v>
      </c>
      <c r="C447" s="25"/>
      <c r="D447" s="25" t="s">
        <v>1366</v>
      </c>
      <c r="E447" s="26">
        <v>4800</v>
      </c>
      <c r="F447" s="49">
        <f t="shared" si="52"/>
        <v>912</v>
      </c>
      <c r="G447" s="48">
        <f t="shared" si="53"/>
        <v>1512</v>
      </c>
      <c r="H447" s="26">
        <f t="shared" si="51"/>
        <v>7224</v>
      </c>
    </row>
    <row r="448" spans="1:8" x14ac:dyDescent="0.2">
      <c r="A448" s="18">
        <v>438</v>
      </c>
      <c r="B448" s="25" t="s">
        <v>594</v>
      </c>
      <c r="C448" s="25"/>
      <c r="D448" s="25" t="s">
        <v>1366</v>
      </c>
      <c r="E448" s="26">
        <v>4800</v>
      </c>
      <c r="F448" s="49">
        <f t="shared" si="52"/>
        <v>912</v>
      </c>
      <c r="G448" s="48">
        <f t="shared" si="53"/>
        <v>1512</v>
      </c>
      <c r="H448" s="26">
        <f t="shared" si="51"/>
        <v>7224</v>
      </c>
    </row>
    <row r="449" spans="1:8" x14ac:dyDescent="0.2">
      <c r="A449" s="18">
        <v>439</v>
      </c>
      <c r="B449" s="25" t="s">
        <v>595</v>
      </c>
      <c r="C449" s="25"/>
      <c r="D449" s="25" t="s">
        <v>1366</v>
      </c>
      <c r="E449" s="26">
        <v>4800</v>
      </c>
      <c r="F449" s="49">
        <f t="shared" si="52"/>
        <v>912</v>
      </c>
      <c r="G449" s="48">
        <f t="shared" si="53"/>
        <v>1512</v>
      </c>
      <c r="H449" s="26">
        <f t="shared" si="51"/>
        <v>7224</v>
      </c>
    </row>
    <row r="450" spans="1:8" x14ac:dyDescent="0.2">
      <c r="A450" s="18">
        <v>440</v>
      </c>
      <c r="B450" s="25" t="s">
        <v>596</v>
      </c>
      <c r="C450" s="25"/>
      <c r="D450" s="25" t="s">
        <v>1366</v>
      </c>
      <c r="E450" s="26">
        <v>4800</v>
      </c>
      <c r="F450" s="49">
        <f t="shared" si="52"/>
        <v>912</v>
      </c>
      <c r="G450" s="48">
        <f t="shared" si="53"/>
        <v>1512</v>
      </c>
      <c r="H450" s="26">
        <f t="shared" si="51"/>
        <v>7224</v>
      </c>
    </row>
    <row r="451" spans="1:8" x14ac:dyDescent="0.2">
      <c r="A451" s="18">
        <v>441</v>
      </c>
      <c r="B451" s="25" t="s">
        <v>597</v>
      </c>
      <c r="C451" s="25"/>
      <c r="D451" s="25" t="s">
        <v>1366</v>
      </c>
      <c r="E451" s="26">
        <v>5790</v>
      </c>
      <c r="F451" s="49">
        <f t="shared" si="52"/>
        <v>1100.0999999999999</v>
      </c>
      <c r="G451" s="48">
        <f t="shared" si="53"/>
        <v>1823.85</v>
      </c>
      <c r="H451" s="26">
        <f t="shared" si="51"/>
        <v>8713.9500000000007</v>
      </c>
    </row>
    <row r="452" spans="1:8" x14ac:dyDescent="0.2">
      <c r="A452" s="18">
        <v>442</v>
      </c>
      <c r="B452" s="25" t="s">
        <v>598</v>
      </c>
      <c r="C452" s="25"/>
      <c r="D452" s="25" t="s">
        <v>1366</v>
      </c>
      <c r="E452" s="26">
        <v>5790</v>
      </c>
      <c r="F452" s="49">
        <f t="shared" si="52"/>
        <v>1100.0999999999999</v>
      </c>
      <c r="G452" s="48">
        <f t="shared" si="53"/>
        <v>1823.85</v>
      </c>
      <c r="H452" s="26">
        <f t="shared" si="51"/>
        <v>8713.9500000000007</v>
      </c>
    </row>
    <row r="453" spans="1:8" x14ac:dyDescent="0.2">
      <c r="A453" s="18">
        <v>443</v>
      </c>
      <c r="B453" s="25" t="s">
        <v>599</v>
      </c>
      <c r="C453" s="25"/>
      <c r="D453" s="25" t="s">
        <v>1366</v>
      </c>
      <c r="E453" s="26">
        <v>5790</v>
      </c>
      <c r="F453" s="49">
        <f t="shared" si="52"/>
        <v>1100.0999999999999</v>
      </c>
      <c r="G453" s="48">
        <f t="shared" si="53"/>
        <v>1823.85</v>
      </c>
      <c r="H453" s="26">
        <f t="shared" si="51"/>
        <v>8713.9500000000007</v>
      </c>
    </row>
    <row r="454" spans="1:8" x14ac:dyDescent="0.2">
      <c r="A454" s="18">
        <v>444</v>
      </c>
      <c r="B454" s="25" t="s">
        <v>600</v>
      </c>
      <c r="C454" s="25"/>
      <c r="D454" s="25" t="s">
        <v>1366</v>
      </c>
      <c r="E454" s="26">
        <v>1598</v>
      </c>
      <c r="F454" s="49">
        <f t="shared" si="52"/>
        <v>303.62</v>
      </c>
      <c r="G454" s="48">
        <f t="shared" si="53"/>
        <v>503.37</v>
      </c>
      <c r="H454" s="26">
        <f t="shared" si="51"/>
        <v>2404.9899999999998</v>
      </c>
    </row>
    <row r="455" spans="1:8" ht="16" thickBot="1" x14ac:dyDescent="0.25">
      <c r="A455" s="18">
        <v>445</v>
      </c>
      <c r="B455" s="25" t="s">
        <v>601</v>
      </c>
      <c r="C455" s="25"/>
      <c r="D455" s="25" t="s">
        <v>1366</v>
      </c>
      <c r="E455" s="26">
        <v>1598</v>
      </c>
      <c r="F455" s="49">
        <f t="shared" si="52"/>
        <v>303.62</v>
      </c>
      <c r="G455" s="48">
        <f t="shared" si="53"/>
        <v>503.37</v>
      </c>
      <c r="H455" s="26">
        <f t="shared" si="51"/>
        <v>2404.9899999999998</v>
      </c>
    </row>
    <row r="456" spans="1:8" ht="16" thickBot="1" x14ac:dyDescent="0.25">
      <c r="A456" s="19"/>
      <c r="B456" s="22" t="s">
        <v>602</v>
      </c>
      <c r="C456" s="23"/>
      <c r="D456" s="23"/>
      <c r="E456" s="24"/>
      <c r="F456" s="23"/>
      <c r="G456" s="23"/>
      <c r="H456" s="24"/>
    </row>
    <row r="457" spans="1:8" x14ac:dyDescent="0.2">
      <c r="A457" s="18">
        <v>446</v>
      </c>
      <c r="B457" s="25" t="s">
        <v>603</v>
      </c>
      <c r="C457" s="25"/>
      <c r="D457" s="25" t="s">
        <v>1366</v>
      </c>
      <c r="E457" s="26">
        <v>2990</v>
      </c>
      <c r="F457" s="49">
        <f t="shared" ref="F457:F520" si="54">(E457*19%)</f>
        <v>568.1</v>
      </c>
      <c r="G457" s="48">
        <f>(E457*20.5%)</f>
        <v>612.94999999999993</v>
      </c>
      <c r="H457" s="26">
        <f t="shared" ref="H457:H520" si="55">E457+F457+G457</f>
        <v>4171.05</v>
      </c>
    </row>
    <row r="458" spans="1:8" x14ac:dyDescent="0.2">
      <c r="A458" s="18">
        <v>447</v>
      </c>
      <c r="B458" s="25" t="s">
        <v>604</v>
      </c>
      <c r="C458" s="25"/>
      <c r="D458" s="25" t="s">
        <v>1366</v>
      </c>
      <c r="E458" s="26">
        <v>2990</v>
      </c>
      <c r="F458" s="49">
        <f t="shared" si="54"/>
        <v>568.1</v>
      </c>
      <c r="G458" s="48">
        <f t="shared" ref="G458:G521" si="56">(E458*20.5%)</f>
        <v>612.94999999999993</v>
      </c>
      <c r="H458" s="26">
        <f t="shared" si="55"/>
        <v>4171.05</v>
      </c>
    </row>
    <row r="459" spans="1:8" x14ac:dyDescent="0.2">
      <c r="A459" s="18">
        <v>448</v>
      </c>
      <c r="B459" s="25" t="s">
        <v>605</v>
      </c>
      <c r="C459" s="25"/>
      <c r="D459" s="25" t="s">
        <v>1366</v>
      </c>
      <c r="E459" s="26">
        <v>2990</v>
      </c>
      <c r="F459" s="49">
        <f t="shared" si="54"/>
        <v>568.1</v>
      </c>
      <c r="G459" s="48">
        <f t="shared" si="56"/>
        <v>612.94999999999993</v>
      </c>
      <c r="H459" s="26">
        <f t="shared" si="55"/>
        <v>4171.05</v>
      </c>
    </row>
    <row r="460" spans="1:8" x14ac:dyDescent="0.2">
      <c r="A460" s="18">
        <v>449</v>
      </c>
      <c r="B460" s="25" t="s">
        <v>606</v>
      </c>
      <c r="C460" s="25"/>
      <c r="D460" s="25" t="s">
        <v>1366</v>
      </c>
      <c r="E460" s="26">
        <v>2990</v>
      </c>
      <c r="F460" s="49">
        <f t="shared" si="54"/>
        <v>568.1</v>
      </c>
      <c r="G460" s="48">
        <f t="shared" si="56"/>
        <v>612.94999999999993</v>
      </c>
      <c r="H460" s="26">
        <f t="shared" si="55"/>
        <v>4171.05</v>
      </c>
    </row>
    <row r="461" spans="1:8" x14ac:dyDescent="0.2">
      <c r="A461" s="18">
        <v>450</v>
      </c>
      <c r="B461" s="25" t="s">
        <v>607</v>
      </c>
      <c r="C461" s="25"/>
      <c r="D461" s="25" t="s">
        <v>1366</v>
      </c>
      <c r="E461" s="26">
        <v>5000</v>
      </c>
      <c r="F461" s="49">
        <f t="shared" si="54"/>
        <v>950</v>
      </c>
      <c r="G461" s="48">
        <f t="shared" si="56"/>
        <v>1025</v>
      </c>
      <c r="H461" s="26">
        <f t="shared" si="55"/>
        <v>6975</v>
      </c>
    </row>
    <row r="462" spans="1:8" x14ac:dyDescent="0.2">
      <c r="A462" s="18">
        <v>451</v>
      </c>
      <c r="B462" s="25" t="s">
        <v>608</v>
      </c>
      <c r="C462" s="25"/>
      <c r="D462" s="25" t="s">
        <v>1366</v>
      </c>
      <c r="E462" s="26">
        <v>5000</v>
      </c>
      <c r="F462" s="49">
        <f t="shared" si="54"/>
        <v>950</v>
      </c>
      <c r="G462" s="48">
        <f t="shared" si="56"/>
        <v>1025</v>
      </c>
      <c r="H462" s="26">
        <f t="shared" si="55"/>
        <v>6975</v>
      </c>
    </row>
    <row r="463" spans="1:8" x14ac:dyDescent="0.2">
      <c r="A463" s="18">
        <v>452</v>
      </c>
      <c r="B463" s="25" t="s">
        <v>609</v>
      </c>
      <c r="C463" s="25"/>
      <c r="D463" s="25" t="s">
        <v>1366</v>
      </c>
      <c r="E463" s="26">
        <v>5000</v>
      </c>
      <c r="F463" s="49">
        <f t="shared" si="54"/>
        <v>950</v>
      </c>
      <c r="G463" s="48">
        <f t="shared" si="56"/>
        <v>1025</v>
      </c>
      <c r="H463" s="26">
        <f t="shared" si="55"/>
        <v>6975</v>
      </c>
    </row>
    <row r="464" spans="1:8" x14ac:dyDescent="0.2">
      <c r="A464" s="18">
        <v>453</v>
      </c>
      <c r="B464" s="25" t="s">
        <v>610</v>
      </c>
      <c r="C464" s="25"/>
      <c r="D464" s="25" t="s">
        <v>1366</v>
      </c>
      <c r="E464" s="26">
        <v>5000</v>
      </c>
      <c r="F464" s="49">
        <f t="shared" si="54"/>
        <v>950</v>
      </c>
      <c r="G464" s="48">
        <f t="shared" si="56"/>
        <v>1025</v>
      </c>
      <c r="H464" s="26">
        <f t="shared" si="55"/>
        <v>6975</v>
      </c>
    </row>
    <row r="465" spans="1:8" x14ac:dyDescent="0.2">
      <c r="A465" s="18">
        <v>454</v>
      </c>
      <c r="B465" s="25" t="s">
        <v>611</v>
      </c>
      <c r="C465" s="25"/>
      <c r="D465" s="25" t="s">
        <v>1366</v>
      </c>
      <c r="E465" s="26">
        <v>6690</v>
      </c>
      <c r="F465" s="49">
        <f t="shared" si="54"/>
        <v>1271.0999999999999</v>
      </c>
      <c r="G465" s="48">
        <f t="shared" si="56"/>
        <v>1371.4499999999998</v>
      </c>
      <c r="H465" s="26">
        <f t="shared" si="55"/>
        <v>9332.5499999999993</v>
      </c>
    </row>
    <row r="466" spans="1:8" x14ac:dyDescent="0.2">
      <c r="A466" s="18">
        <v>455</v>
      </c>
      <c r="B466" s="25" t="s">
        <v>612</v>
      </c>
      <c r="C466" s="25"/>
      <c r="D466" s="25" t="s">
        <v>1366</v>
      </c>
      <c r="E466" s="26">
        <v>4500</v>
      </c>
      <c r="F466" s="49">
        <f t="shared" si="54"/>
        <v>855</v>
      </c>
      <c r="G466" s="48">
        <f t="shared" si="56"/>
        <v>922.5</v>
      </c>
      <c r="H466" s="26">
        <f t="shared" si="55"/>
        <v>6277.5</v>
      </c>
    </row>
    <row r="467" spans="1:8" x14ac:dyDescent="0.2">
      <c r="A467" s="18">
        <v>456</v>
      </c>
      <c r="B467" s="25" t="s">
        <v>613</v>
      </c>
      <c r="C467" s="25"/>
      <c r="D467" s="25" t="s">
        <v>1366</v>
      </c>
      <c r="E467" s="26">
        <v>4990</v>
      </c>
      <c r="F467" s="49">
        <f t="shared" si="54"/>
        <v>948.1</v>
      </c>
      <c r="G467" s="48">
        <f t="shared" si="56"/>
        <v>1022.9499999999999</v>
      </c>
      <c r="H467" s="26">
        <f t="shared" si="55"/>
        <v>6961.05</v>
      </c>
    </row>
    <row r="468" spans="1:8" x14ac:dyDescent="0.2">
      <c r="A468" s="18">
        <v>457</v>
      </c>
      <c r="B468" s="25" t="s">
        <v>614</v>
      </c>
      <c r="C468" s="25"/>
      <c r="D468" s="25" t="s">
        <v>1366</v>
      </c>
      <c r="E468" s="26">
        <v>13800</v>
      </c>
      <c r="F468" s="49">
        <f t="shared" si="54"/>
        <v>2622</v>
      </c>
      <c r="G468" s="48">
        <f t="shared" si="56"/>
        <v>2829</v>
      </c>
      <c r="H468" s="26">
        <f t="shared" si="55"/>
        <v>19251</v>
      </c>
    </row>
    <row r="469" spans="1:8" x14ac:dyDescent="0.2">
      <c r="A469" s="18">
        <v>458</v>
      </c>
      <c r="B469" s="25" t="s">
        <v>615</v>
      </c>
      <c r="C469" s="25"/>
      <c r="D469" s="25" t="s">
        <v>1366</v>
      </c>
      <c r="E469" s="26">
        <v>13800</v>
      </c>
      <c r="F469" s="49">
        <f t="shared" si="54"/>
        <v>2622</v>
      </c>
      <c r="G469" s="48">
        <f t="shared" si="56"/>
        <v>2829</v>
      </c>
      <c r="H469" s="26">
        <f t="shared" si="55"/>
        <v>19251</v>
      </c>
    </row>
    <row r="470" spans="1:8" x14ac:dyDescent="0.2">
      <c r="A470" s="18">
        <v>459</v>
      </c>
      <c r="B470" s="25" t="s">
        <v>616</v>
      </c>
      <c r="C470" s="25"/>
      <c r="D470" s="25" t="s">
        <v>1366</v>
      </c>
      <c r="E470" s="26">
        <v>4500</v>
      </c>
      <c r="F470" s="49">
        <f t="shared" si="54"/>
        <v>855</v>
      </c>
      <c r="G470" s="48">
        <f t="shared" si="56"/>
        <v>922.5</v>
      </c>
      <c r="H470" s="26">
        <f t="shared" si="55"/>
        <v>6277.5</v>
      </c>
    </row>
    <row r="471" spans="1:8" x14ac:dyDescent="0.2">
      <c r="A471" s="18">
        <v>460</v>
      </c>
      <c r="B471" s="25" t="s">
        <v>617</v>
      </c>
      <c r="C471" s="25"/>
      <c r="D471" s="25" t="s">
        <v>1366</v>
      </c>
      <c r="E471" s="26">
        <v>4500</v>
      </c>
      <c r="F471" s="49">
        <f t="shared" si="54"/>
        <v>855</v>
      </c>
      <c r="G471" s="48">
        <f t="shared" si="56"/>
        <v>922.5</v>
      </c>
      <c r="H471" s="26">
        <f t="shared" si="55"/>
        <v>6277.5</v>
      </c>
    </row>
    <row r="472" spans="1:8" x14ac:dyDescent="0.2">
      <c r="A472" s="18">
        <v>461</v>
      </c>
      <c r="B472" s="25" t="s">
        <v>618</v>
      </c>
      <c r="C472" s="25"/>
      <c r="D472" s="25" t="s">
        <v>1366</v>
      </c>
      <c r="E472" s="26">
        <v>8690</v>
      </c>
      <c r="F472" s="49">
        <f t="shared" si="54"/>
        <v>1651.1</v>
      </c>
      <c r="G472" s="48">
        <f t="shared" si="56"/>
        <v>1781.4499999999998</v>
      </c>
      <c r="H472" s="26">
        <f t="shared" si="55"/>
        <v>12122.55</v>
      </c>
    </row>
    <row r="473" spans="1:8" x14ac:dyDescent="0.2">
      <c r="A473" s="18">
        <v>462</v>
      </c>
      <c r="B473" s="25" t="s">
        <v>619</v>
      </c>
      <c r="C473" s="25"/>
      <c r="D473" s="25" t="s">
        <v>1366</v>
      </c>
      <c r="E473" s="26">
        <v>14990</v>
      </c>
      <c r="F473" s="49">
        <f t="shared" si="54"/>
        <v>2848.1</v>
      </c>
      <c r="G473" s="48">
        <f t="shared" si="56"/>
        <v>3072.95</v>
      </c>
      <c r="H473" s="26">
        <f t="shared" si="55"/>
        <v>20911.05</v>
      </c>
    </row>
    <row r="474" spans="1:8" x14ac:dyDescent="0.2">
      <c r="A474" s="18">
        <v>463</v>
      </c>
      <c r="B474" s="25" t="s">
        <v>620</v>
      </c>
      <c r="C474" s="25"/>
      <c r="D474" s="25" t="s">
        <v>1366</v>
      </c>
      <c r="E474" s="26">
        <v>6000</v>
      </c>
      <c r="F474" s="49">
        <f t="shared" si="54"/>
        <v>1140</v>
      </c>
      <c r="G474" s="48">
        <f t="shared" si="56"/>
        <v>1230</v>
      </c>
      <c r="H474" s="26">
        <f t="shared" si="55"/>
        <v>8370</v>
      </c>
    </row>
    <row r="475" spans="1:8" x14ac:dyDescent="0.2">
      <c r="A475" s="18">
        <v>464</v>
      </c>
      <c r="B475" s="25" t="s">
        <v>621</v>
      </c>
      <c r="C475" s="25"/>
      <c r="D475" s="25" t="s">
        <v>1366</v>
      </c>
      <c r="E475" s="26">
        <v>7200</v>
      </c>
      <c r="F475" s="49">
        <f t="shared" si="54"/>
        <v>1368</v>
      </c>
      <c r="G475" s="48">
        <f t="shared" si="56"/>
        <v>1476</v>
      </c>
      <c r="H475" s="26">
        <f t="shared" si="55"/>
        <v>10044</v>
      </c>
    </row>
    <row r="476" spans="1:8" x14ac:dyDescent="0.2">
      <c r="A476" s="18">
        <v>465</v>
      </c>
      <c r="B476" s="25" t="s">
        <v>622</v>
      </c>
      <c r="C476" s="25"/>
      <c r="D476" s="25" t="s">
        <v>1366</v>
      </c>
      <c r="E476" s="26">
        <v>12990</v>
      </c>
      <c r="F476" s="49">
        <f t="shared" si="54"/>
        <v>2468.1</v>
      </c>
      <c r="G476" s="48">
        <f t="shared" si="56"/>
        <v>2662.95</v>
      </c>
      <c r="H476" s="26">
        <f t="shared" si="55"/>
        <v>18121.05</v>
      </c>
    </row>
    <row r="477" spans="1:8" x14ac:dyDescent="0.2">
      <c r="A477" s="18">
        <v>466</v>
      </c>
      <c r="B477" s="25" t="s">
        <v>623</v>
      </c>
      <c r="C477" s="25"/>
      <c r="D477" s="25" t="s">
        <v>1366</v>
      </c>
      <c r="E477" s="26">
        <v>12600</v>
      </c>
      <c r="F477" s="49">
        <f t="shared" si="54"/>
        <v>2394</v>
      </c>
      <c r="G477" s="48">
        <f t="shared" si="56"/>
        <v>2583</v>
      </c>
      <c r="H477" s="26">
        <f t="shared" si="55"/>
        <v>17577</v>
      </c>
    </row>
    <row r="478" spans="1:8" x14ac:dyDescent="0.2">
      <c r="A478" s="18">
        <v>467</v>
      </c>
      <c r="B478" s="25" t="s">
        <v>624</v>
      </c>
      <c r="C478" s="25"/>
      <c r="D478" s="25" t="s">
        <v>1366</v>
      </c>
      <c r="E478" s="26">
        <v>4800</v>
      </c>
      <c r="F478" s="49">
        <f t="shared" si="54"/>
        <v>912</v>
      </c>
      <c r="G478" s="48">
        <f t="shared" si="56"/>
        <v>983.99999999999989</v>
      </c>
      <c r="H478" s="26">
        <f t="shared" si="55"/>
        <v>6696</v>
      </c>
    </row>
    <row r="479" spans="1:8" x14ac:dyDescent="0.2">
      <c r="A479" s="18">
        <v>468</v>
      </c>
      <c r="B479" s="25" t="s">
        <v>625</v>
      </c>
      <c r="C479" s="25"/>
      <c r="D479" s="25" t="s">
        <v>1366</v>
      </c>
      <c r="E479" s="26">
        <v>4800</v>
      </c>
      <c r="F479" s="49">
        <f t="shared" si="54"/>
        <v>912</v>
      </c>
      <c r="G479" s="48">
        <f t="shared" si="56"/>
        <v>983.99999999999989</v>
      </c>
      <c r="H479" s="26">
        <f t="shared" si="55"/>
        <v>6696</v>
      </c>
    </row>
    <row r="480" spans="1:8" x14ac:dyDescent="0.2">
      <c r="A480" s="18">
        <v>469</v>
      </c>
      <c r="B480" s="25" t="s">
        <v>626</v>
      </c>
      <c r="C480" s="25"/>
      <c r="D480" s="25" t="s">
        <v>1366</v>
      </c>
      <c r="E480" s="26">
        <v>4800</v>
      </c>
      <c r="F480" s="49">
        <f t="shared" si="54"/>
        <v>912</v>
      </c>
      <c r="G480" s="48">
        <f t="shared" si="56"/>
        <v>983.99999999999989</v>
      </c>
      <c r="H480" s="26">
        <f t="shared" si="55"/>
        <v>6696</v>
      </c>
    </row>
    <row r="481" spans="1:8" x14ac:dyDescent="0.2">
      <c r="A481" s="18">
        <v>470</v>
      </c>
      <c r="B481" s="25" t="s">
        <v>627</v>
      </c>
      <c r="C481" s="25"/>
      <c r="D481" s="25" t="s">
        <v>1366</v>
      </c>
      <c r="E481" s="26">
        <v>2990</v>
      </c>
      <c r="F481" s="49">
        <f t="shared" si="54"/>
        <v>568.1</v>
      </c>
      <c r="G481" s="48">
        <f t="shared" si="56"/>
        <v>612.94999999999993</v>
      </c>
      <c r="H481" s="26">
        <f t="shared" si="55"/>
        <v>4171.05</v>
      </c>
    </row>
    <row r="482" spans="1:8" x14ac:dyDescent="0.2">
      <c r="A482" s="18">
        <v>471</v>
      </c>
      <c r="B482" s="25" t="s">
        <v>628</v>
      </c>
      <c r="C482" s="25"/>
      <c r="D482" s="25" t="s">
        <v>1366</v>
      </c>
      <c r="E482" s="26">
        <v>2990</v>
      </c>
      <c r="F482" s="49">
        <f t="shared" si="54"/>
        <v>568.1</v>
      </c>
      <c r="G482" s="48">
        <f t="shared" si="56"/>
        <v>612.94999999999993</v>
      </c>
      <c r="H482" s="26">
        <f t="shared" si="55"/>
        <v>4171.05</v>
      </c>
    </row>
    <row r="483" spans="1:8" x14ac:dyDescent="0.2">
      <c r="A483" s="18">
        <v>472</v>
      </c>
      <c r="B483" s="25" t="s">
        <v>629</v>
      </c>
      <c r="C483" s="25"/>
      <c r="D483" s="25" t="s">
        <v>1366</v>
      </c>
      <c r="E483" s="26">
        <v>2990</v>
      </c>
      <c r="F483" s="49">
        <f t="shared" si="54"/>
        <v>568.1</v>
      </c>
      <c r="G483" s="48">
        <f t="shared" si="56"/>
        <v>612.94999999999993</v>
      </c>
      <c r="H483" s="26">
        <f t="shared" si="55"/>
        <v>4171.05</v>
      </c>
    </row>
    <row r="484" spans="1:8" x14ac:dyDescent="0.2">
      <c r="A484" s="18">
        <v>473</v>
      </c>
      <c r="B484" s="25" t="s">
        <v>630</v>
      </c>
      <c r="C484" s="25"/>
      <c r="D484" s="25" t="s">
        <v>1366</v>
      </c>
      <c r="E484" s="26">
        <v>4800</v>
      </c>
      <c r="F484" s="49">
        <f t="shared" si="54"/>
        <v>912</v>
      </c>
      <c r="G484" s="48">
        <f t="shared" si="56"/>
        <v>983.99999999999989</v>
      </c>
      <c r="H484" s="26">
        <f t="shared" si="55"/>
        <v>6696</v>
      </c>
    </row>
    <row r="485" spans="1:8" x14ac:dyDescent="0.2">
      <c r="A485" s="18">
        <v>474</v>
      </c>
      <c r="B485" s="25" t="s">
        <v>631</v>
      </c>
      <c r="C485" s="25"/>
      <c r="D485" s="25" t="s">
        <v>1366</v>
      </c>
      <c r="E485" s="26">
        <v>4800</v>
      </c>
      <c r="F485" s="49">
        <f t="shared" si="54"/>
        <v>912</v>
      </c>
      <c r="G485" s="48">
        <f t="shared" si="56"/>
        <v>983.99999999999989</v>
      </c>
      <c r="H485" s="26">
        <f t="shared" si="55"/>
        <v>6696</v>
      </c>
    </row>
    <row r="486" spans="1:8" x14ac:dyDescent="0.2">
      <c r="A486" s="18">
        <v>475</v>
      </c>
      <c r="B486" s="25" t="s">
        <v>632</v>
      </c>
      <c r="C486" s="25"/>
      <c r="D486" s="25" t="s">
        <v>1366</v>
      </c>
      <c r="E486" s="26">
        <v>4800</v>
      </c>
      <c r="F486" s="49">
        <f t="shared" si="54"/>
        <v>912</v>
      </c>
      <c r="G486" s="48">
        <f t="shared" si="56"/>
        <v>983.99999999999989</v>
      </c>
      <c r="H486" s="26">
        <f t="shared" si="55"/>
        <v>6696</v>
      </c>
    </row>
    <row r="487" spans="1:8" x14ac:dyDescent="0.2">
      <c r="A487" s="18">
        <v>476</v>
      </c>
      <c r="B487" s="25" t="s">
        <v>633</v>
      </c>
      <c r="C487" s="25"/>
      <c r="D487" s="25" t="s">
        <v>1366</v>
      </c>
      <c r="E487" s="26">
        <v>4800</v>
      </c>
      <c r="F487" s="49">
        <f t="shared" si="54"/>
        <v>912</v>
      </c>
      <c r="G487" s="48">
        <f t="shared" si="56"/>
        <v>983.99999999999989</v>
      </c>
      <c r="H487" s="26">
        <f t="shared" si="55"/>
        <v>6696</v>
      </c>
    </row>
    <row r="488" spans="1:8" x14ac:dyDescent="0.2">
      <c r="A488" s="18">
        <v>477</v>
      </c>
      <c r="B488" s="25" t="s">
        <v>634</v>
      </c>
      <c r="C488" s="25"/>
      <c r="D488" s="25" t="s">
        <v>1366</v>
      </c>
      <c r="E488" s="26">
        <v>12800</v>
      </c>
      <c r="F488" s="49">
        <f t="shared" si="54"/>
        <v>2432</v>
      </c>
      <c r="G488" s="48">
        <f t="shared" si="56"/>
        <v>2624</v>
      </c>
      <c r="H488" s="26">
        <f t="shared" si="55"/>
        <v>17856</v>
      </c>
    </row>
    <row r="489" spans="1:8" x14ac:dyDescent="0.2">
      <c r="A489" s="18">
        <v>478</v>
      </c>
      <c r="B489" s="25" t="s">
        <v>635</v>
      </c>
      <c r="C489" s="25"/>
      <c r="D489" s="25" t="s">
        <v>1366</v>
      </c>
      <c r="E489" s="26">
        <v>12400</v>
      </c>
      <c r="F489" s="49">
        <f t="shared" si="54"/>
        <v>2356</v>
      </c>
      <c r="G489" s="48">
        <f t="shared" si="56"/>
        <v>2542</v>
      </c>
      <c r="H489" s="26">
        <f t="shared" si="55"/>
        <v>17298</v>
      </c>
    </row>
    <row r="490" spans="1:8" x14ac:dyDescent="0.2">
      <c r="A490" s="18">
        <v>479</v>
      </c>
      <c r="B490" s="25" t="s">
        <v>636</v>
      </c>
      <c r="C490" s="25"/>
      <c r="D490" s="25" t="s">
        <v>1366</v>
      </c>
      <c r="E490" s="26">
        <v>15800</v>
      </c>
      <c r="F490" s="49">
        <f t="shared" si="54"/>
        <v>3002</v>
      </c>
      <c r="G490" s="48">
        <f t="shared" si="56"/>
        <v>3239</v>
      </c>
      <c r="H490" s="26">
        <f t="shared" si="55"/>
        <v>22041</v>
      </c>
    </row>
    <row r="491" spans="1:8" x14ac:dyDescent="0.2">
      <c r="A491" s="18">
        <v>480</v>
      </c>
      <c r="B491" s="25" t="s">
        <v>637</v>
      </c>
      <c r="C491" s="25"/>
      <c r="D491" s="25" t="s">
        <v>1366</v>
      </c>
      <c r="E491" s="26">
        <v>3990</v>
      </c>
      <c r="F491" s="49">
        <f t="shared" si="54"/>
        <v>758.1</v>
      </c>
      <c r="G491" s="48">
        <f t="shared" si="56"/>
        <v>817.94999999999993</v>
      </c>
      <c r="H491" s="26">
        <f t="shared" si="55"/>
        <v>5566.05</v>
      </c>
    </row>
    <row r="492" spans="1:8" x14ac:dyDescent="0.2">
      <c r="A492" s="18">
        <v>481</v>
      </c>
      <c r="B492" s="25" t="s">
        <v>638</v>
      </c>
      <c r="C492" s="25"/>
      <c r="D492" s="25" t="s">
        <v>1366</v>
      </c>
      <c r="E492" s="26">
        <v>3990</v>
      </c>
      <c r="F492" s="49">
        <f t="shared" si="54"/>
        <v>758.1</v>
      </c>
      <c r="G492" s="48">
        <f t="shared" si="56"/>
        <v>817.94999999999993</v>
      </c>
      <c r="H492" s="26">
        <f t="shared" si="55"/>
        <v>5566.05</v>
      </c>
    </row>
    <row r="493" spans="1:8" x14ac:dyDescent="0.2">
      <c r="A493" s="18">
        <v>482</v>
      </c>
      <c r="B493" s="25" t="s">
        <v>639</v>
      </c>
      <c r="C493" s="25"/>
      <c r="D493" s="25" t="s">
        <v>1366</v>
      </c>
      <c r="E493" s="26">
        <v>3990</v>
      </c>
      <c r="F493" s="49">
        <f t="shared" si="54"/>
        <v>758.1</v>
      </c>
      <c r="G493" s="48">
        <f t="shared" si="56"/>
        <v>817.94999999999993</v>
      </c>
      <c r="H493" s="26">
        <f t="shared" si="55"/>
        <v>5566.05</v>
      </c>
    </row>
    <row r="494" spans="1:8" x14ac:dyDescent="0.2">
      <c r="A494" s="18">
        <v>483</v>
      </c>
      <c r="B494" s="25" t="s">
        <v>640</v>
      </c>
      <c r="C494" s="25"/>
      <c r="D494" s="25" t="s">
        <v>1366</v>
      </c>
      <c r="E494" s="26">
        <v>4990</v>
      </c>
      <c r="F494" s="49">
        <f t="shared" si="54"/>
        <v>948.1</v>
      </c>
      <c r="G494" s="48">
        <f t="shared" si="56"/>
        <v>1022.9499999999999</v>
      </c>
      <c r="H494" s="26">
        <f t="shared" si="55"/>
        <v>6961.05</v>
      </c>
    </row>
    <row r="495" spans="1:8" x14ac:dyDescent="0.2">
      <c r="A495" s="18">
        <v>484</v>
      </c>
      <c r="B495" s="25" t="s">
        <v>641</v>
      </c>
      <c r="C495" s="25"/>
      <c r="D495" s="25" t="s">
        <v>1366</v>
      </c>
      <c r="E495" s="26">
        <v>4400</v>
      </c>
      <c r="F495" s="49">
        <f t="shared" si="54"/>
        <v>836</v>
      </c>
      <c r="G495" s="48">
        <f t="shared" si="56"/>
        <v>902</v>
      </c>
      <c r="H495" s="26">
        <f t="shared" si="55"/>
        <v>6138</v>
      </c>
    </row>
    <row r="496" spans="1:8" x14ac:dyDescent="0.2">
      <c r="A496" s="18">
        <v>485</v>
      </c>
      <c r="B496" s="25" t="s">
        <v>642</v>
      </c>
      <c r="C496" s="25"/>
      <c r="D496" s="25" t="s">
        <v>1366</v>
      </c>
      <c r="E496" s="26">
        <v>5500</v>
      </c>
      <c r="F496" s="49">
        <f t="shared" si="54"/>
        <v>1045</v>
      </c>
      <c r="G496" s="48">
        <f t="shared" si="56"/>
        <v>1127.5</v>
      </c>
      <c r="H496" s="26">
        <f t="shared" si="55"/>
        <v>7672.5</v>
      </c>
    </row>
    <row r="497" spans="1:8" x14ac:dyDescent="0.2">
      <c r="A497" s="18">
        <v>486</v>
      </c>
      <c r="B497" s="25" t="s">
        <v>643</v>
      </c>
      <c r="C497" s="25"/>
      <c r="D497" s="25" t="s">
        <v>1366</v>
      </c>
      <c r="E497" s="26">
        <v>4990</v>
      </c>
      <c r="F497" s="49">
        <f t="shared" si="54"/>
        <v>948.1</v>
      </c>
      <c r="G497" s="48">
        <f t="shared" si="56"/>
        <v>1022.9499999999999</v>
      </c>
      <c r="H497" s="26">
        <f t="shared" si="55"/>
        <v>6961.05</v>
      </c>
    </row>
    <row r="498" spans="1:8" x14ac:dyDescent="0.2">
      <c r="A498" s="18">
        <v>487</v>
      </c>
      <c r="B498" s="25" t="s">
        <v>644</v>
      </c>
      <c r="C498" s="25"/>
      <c r="D498" s="25" t="s">
        <v>1366</v>
      </c>
      <c r="E498" s="26">
        <v>3990</v>
      </c>
      <c r="F498" s="49">
        <f t="shared" si="54"/>
        <v>758.1</v>
      </c>
      <c r="G498" s="48">
        <f t="shared" si="56"/>
        <v>817.94999999999993</v>
      </c>
      <c r="H498" s="26">
        <f t="shared" si="55"/>
        <v>5566.05</v>
      </c>
    </row>
    <row r="499" spans="1:8" x14ac:dyDescent="0.2">
      <c r="A499" s="18">
        <v>488</v>
      </c>
      <c r="B499" s="25" t="s">
        <v>645</v>
      </c>
      <c r="C499" s="25"/>
      <c r="D499" s="25" t="s">
        <v>1366</v>
      </c>
      <c r="E499" s="26">
        <v>2040</v>
      </c>
      <c r="F499" s="49">
        <f t="shared" si="54"/>
        <v>387.6</v>
      </c>
      <c r="G499" s="48">
        <f t="shared" si="56"/>
        <v>418.2</v>
      </c>
      <c r="H499" s="26">
        <f t="shared" si="55"/>
        <v>2845.7999999999997</v>
      </c>
    </row>
    <row r="500" spans="1:8" x14ac:dyDescent="0.2">
      <c r="A500" s="18">
        <v>489</v>
      </c>
      <c r="B500" s="25" t="s">
        <v>646</v>
      </c>
      <c r="C500" s="25"/>
      <c r="D500" s="25" t="s">
        <v>1366</v>
      </c>
      <c r="E500" s="26">
        <v>2040</v>
      </c>
      <c r="F500" s="49">
        <f t="shared" si="54"/>
        <v>387.6</v>
      </c>
      <c r="G500" s="48">
        <f t="shared" si="56"/>
        <v>418.2</v>
      </c>
      <c r="H500" s="26">
        <f t="shared" si="55"/>
        <v>2845.7999999999997</v>
      </c>
    </row>
    <row r="501" spans="1:8" x14ac:dyDescent="0.2">
      <c r="A501" s="18">
        <v>490</v>
      </c>
      <c r="B501" s="25" t="s">
        <v>647</v>
      </c>
      <c r="C501" s="25"/>
      <c r="D501" s="25" t="s">
        <v>1366</v>
      </c>
      <c r="E501" s="26">
        <v>3300</v>
      </c>
      <c r="F501" s="49">
        <f t="shared" si="54"/>
        <v>627</v>
      </c>
      <c r="G501" s="48">
        <f t="shared" si="56"/>
        <v>676.5</v>
      </c>
      <c r="H501" s="26">
        <f t="shared" si="55"/>
        <v>4603.5</v>
      </c>
    </row>
    <row r="502" spans="1:8" x14ac:dyDescent="0.2">
      <c r="A502" s="18">
        <v>491</v>
      </c>
      <c r="B502" s="25" t="s">
        <v>648</v>
      </c>
      <c r="C502" s="25"/>
      <c r="D502" s="25" t="s">
        <v>1366</v>
      </c>
      <c r="E502" s="26">
        <v>2990</v>
      </c>
      <c r="F502" s="49">
        <f t="shared" si="54"/>
        <v>568.1</v>
      </c>
      <c r="G502" s="48">
        <f t="shared" si="56"/>
        <v>612.94999999999993</v>
      </c>
      <c r="H502" s="26">
        <f t="shared" si="55"/>
        <v>4171.05</v>
      </c>
    </row>
    <row r="503" spans="1:8" x14ac:dyDescent="0.2">
      <c r="A503" s="18">
        <v>492</v>
      </c>
      <c r="B503" s="25" t="s">
        <v>649</v>
      </c>
      <c r="C503" s="25"/>
      <c r="D503" s="25" t="s">
        <v>1366</v>
      </c>
      <c r="E503" s="26">
        <v>2990</v>
      </c>
      <c r="F503" s="49">
        <f t="shared" si="54"/>
        <v>568.1</v>
      </c>
      <c r="G503" s="48">
        <f t="shared" si="56"/>
        <v>612.94999999999993</v>
      </c>
      <c r="H503" s="26">
        <f t="shared" si="55"/>
        <v>4171.05</v>
      </c>
    </row>
    <row r="504" spans="1:8" x14ac:dyDescent="0.2">
      <c r="A504" s="18">
        <v>493</v>
      </c>
      <c r="B504" s="25" t="s">
        <v>650</v>
      </c>
      <c r="C504" s="25"/>
      <c r="D504" s="25" t="s">
        <v>1366</v>
      </c>
      <c r="E504" s="26">
        <v>2990</v>
      </c>
      <c r="F504" s="49">
        <f t="shared" si="54"/>
        <v>568.1</v>
      </c>
      <c r="G504" s="48">
        <f t="shared" si="56"/>
        <v>612.94999999999993</v>
      </c>
      <c r="H504" s="26">
        <f t="shared" si="55"/>
        <v>4171.05</v>
      </c>
    </row>
    <row r="505" spans="1:8" x14ac:dyDescent="0.2">
      <c r="A505" s="18">
        <v>494</v>
      </c>
      <c r="B505" s="25" t="s">
        <v>651</v>
      </c>
      <c r="C505" s="25"/>
      <c r="D505" s="25" t="s">
        <v>1366</v>
      </c>
      <c r="E505" s="26">
        <v>5499</v>
      </c>
      <c r="F505" s="49">
        <f t="shared" si="54"/>
        <v>1044.81</v>
      </c>
      <c r="G505" s="48">
        <f t="shared" si="56"/>
        <v>1127.2949999999998</v>
      </c>
      <c r="H505" s="26">
        <f t="shared" si="55"/>
        <v>7671.1049999999996</v>
      </c>
    </row>
    <row r="506" spans="1:8" x14ac:dyDescent="0.2">
      <c r="A506" s="18">
        <v>495</v>
      </c>
      <c r="B506" s="25" t="s">
        <v>652</v>
      </c>
      <c r="C506" s="25"/>
      <c r="D506" s="25" t="s">
        <v>1366</v>
      </c>
      <c r="E506" s="26">
        <v>5499</v>
      </c>
      <c r="F506" s="49">
        <f t="shared" si="54"/>
        <v>1044.81</v>
      </c>
      <c r="G506" s="48">
        <f t="shared" si="56"/>
        <v>1127.2949999999998</v>
      </c>
      <c r="H506" s="26">
        <f t="shared" si="55"/>
        <v>7671.1049999999996</v>
      </c>
    </row>
    <row r="507" spans="1:8" x14ac:dyDescent="0.2">
      <c r="A507" s="18">
        <v>496</v>
      </c>
      <c r="B507" s="25" t="s">
        <v>653</v>
      </c>
      <c r="C507" s="25"/>
      <c r="D507" s="25" t="s">
        <v>1366</v>
      </c>
      <c r="E507" s="26">
        <v>5499</v>
      </c>
      <c r="F507" s="49">
        <f t="shared" si="54"/>
        <v>1044.81</v>
      </c>
      <c r="G507" s="48">
        <f t="shared" si="56"/>
        <v>1127.2949999999998</v>
      </c>
      <c r="H507" s="26">
        <f t="shared" si="55"/>
        <v>7671.1049999999996</v>
      </c>
    </row>
    <row r="508" spans="1:8" x14ac:dyDescent="0.2">
      <c r="A508" s="18">
        <v>497</v>
      </c>
      <c r="B508" s="25" t="s">
        <v>654</v>
      </c>
      <c r="C508" s="25"/>
      <c r="D508" s="25" t="s">
        <v>1366</v>
      </c>
      <c r="E508" s="26">
        <v>4999</v>
      </c>
      <c r="F508" s="49">
        <f t="shared" si="54"/>
        <v>949.81000000000006</v>
      </c>
      <c r="G508" s="48">
        <f t="shared" si="56"/>
        <v>1024.7949999999998</v>
      </c>
      <c r="H508" s="26">
        <f t="shared" si="55"/>
        <v>6973.6050000000005</v>
      </c>
    </row>
    <row r="509" spans="1:8" x14ac:dyDescent="0.2">
      <c r="A509" s="18">
        <v>498</v>
      </c>
      <c r="B509" s="25" t="s">
        <v>655</v>
      </c>
      <c r="C509" s="25"/>
      <c r="D509" s="25" t="s">
        <v>1366</v>
      </c>
      <c r="E509" s="26">
        <v>5990</v>
      </c>
      <c r="F509" s="49">
        <f t="shared" si="54"/>
        <v>1138.0999999999999</v>
      </c>
      <c r="G509" s="48">
        <f t="shared" si="56"/>
        <v>1227.9499999999998</v>
      </c>
      <c r="H509" s="26">
        <f t="shared" si="55"/>
        <v>8356.0499999999993</v>
      </c>
    </row>
    <row r="510" spans="1:8" x14ac:dyDescent="0.2">
      <c r="A510" s="18">
        <v>499</v>
      </c>
      <c r="B510" s="25" t="s">
        <v>656</v>
      </c>
      <c r="C510" s="25"/>
      <c r="D510" s="25" t="s">
        <v>1366</v>
      </c>
      <c r="E510" s="26">
        <v>5990</v>
      </c>
      <c r="F510" s="49">
        <f t="shared" si="54"/>
        <v>1138.0999999999999</v>
      </c>
      <c r="G510" s="48">
        <f t="shared" si="56"/>
        <v>1227.9499999999998</v>
      </c>
      <c r="H510" s="26">
        <f t="shared" si="55"/>
        <v>8356.0499999999993</v>
      </c>
    </row>
    <row r="511" spans="1:8" x14ac:dyDescent="0.2">
      <c r="A511" s="18">
        <v>500</v>
      </c>
      <c r="B511" s="25" t="s">
        <v>657</v>
      </c>
      <c r="C511" s="25"/>
      <c r="D511" s="25" t="s">
        <v>1366</v>
      </c>
      <c r="E511" s="26">
        <v>6990</v>
      </c>
      <c r="F511" s="49">
        <f t="shared" si="54"/>
        <v>1328.1</v>
      </c>
      <c r="G511" s="48">
        <f t="shared" si="56"/>
        <v>1432.9499999999998</v>
      </c>
      <c r="H511" s="26">
        <f t="shared" si="55"/>
        <v>9751.0499999999993</v>
      </c>
    </row>
    <row r="512" spans="1:8" x14ac:dyDescent="0.2">
      <c r="A512" s="18">
        <v>501</v>
      </c>
      <c r="B512" s="25" t="s">
        <v>658</v>
      </c>
      <c r="C512" s="25"/>
      <c r="D512" s="25" t="s">
        <v>1366</v>
      </c>
      <c r="E512" s="26">
        <v>10990</v>
      </c>
      <c r="F512" s="49">
        <f t="shared" si="54"/>
        <v>2088.1</v>
      </c>
      <c r="G512" s="48">
        <f t="shared" si="56"/>
        <v>2252.9499999999998</v>
      </c>
      <c r="H512" s="26">
        <f t="shared" si="55"/>
        <v>15331.05</v>
      </c>
    </row>
    <row r="513" spans="1:8" x14ac:dyDescent="0.2">
      <c r="A513" s="18">
        <v>502</v>
      </c>
      <c r="B513" s="25" t="s">
        <v>659</v>
      </c>
      <c r="C513" s="25"/>
      <c r="D513" s="25" t="s">
        <v>1366</v>
      </c>
      <c r="E513" s="26">
        <v>10990</v>
      </c>
      <c r="F513" s="49">
        <f t="shared" si="54"/>
        <v>2088.1</v>
      </c>
      <c r="G513" s="48">
        <f t="shared" si="56"/>
        <v>2252.9499999999998</v>
      </c>
      <c r="H513" s="26">
        <f t="shared" si="55"/>
        <v>15331.05</v>
      </c>
    </row>
    <row r="514" spans="1:8" x14ac:dyDescent="0.2">
      <c r="A514" s="18">
        <v>503</v>
      </c>
      <c r="B514" s="25" t="s">
        <v>660</v>
      </c>
      <c r="C514" s="25"/>
      <c r="D514" s="25" t="s">
        <v>1366</v>
      </c>
      <c r="E514" s="26">
        <v>28500</v>
      </c>
      <c r="F514" s="49">
        <f t="shared" si="54"/>
        <v>5415</v>
      </c>
      <c r="G514" s="48">
        <f t="shared" si="56"/>
        <v>5842.5</v>
      </c>
      <c r="H514" s="26">
        <f t="shared" si="55"/>
        <v>39757.5</v>
      </c>
    </row>
    <row r="515" spans="1:8" x14ac:dyDescent="0.2">
      <c r="A515" s="18">
        <v>504</v>
      </c>
      <c r="B515" s="25" t="s">
        <v>661</v>
      </c>
      <c r="C515" s="25"/>
      <c r="D515" s="25" t="s">
        <v>1366</v>
      </c>
      <c r="E515" s="26">
        <v>57500</v>
      </c>
      <c r="F515" s="49">
        <f t="shared" si="54"/>
        <v>10925</v>
      </c>
      <c r="G515" s="48">
        <f t="shared" si="56"/>
        <v>11787.5</v>
      </c>
      <c r="H515" s="26">
        <f t="shared" si="55"/>
        <v>80212.5</v>
      </c>
    </row>
    <row r="516" spans="1:8" x14ac:dyDescent="0.2">
      <c r="A516" s="18">
        <v>505</v>
      </c>
      <c r="B516" s="25" t="s">
        <v>662</v>
      </c>
      <c r="C516" s="25"/>
      <c r="D516" s="25" t="s">
        <v>1366</v>
      </c>
      <c r="E516" s="26">
        <v>3350</v>
      </c>
      <c r="F516" s="49">
        <f t="shared" si="54"/>
        <v>636.5</v>
      </c>
      <c r="G516" s="48">
        <f t="shared" si="56"/>
        <v>686.75</v>
      </c>
      <c r="H516" s="26">
        <f t="shared" si="55"/>
        <v>4673.25</v>
      </c>
    </row>
    <row r="517" spans="1:8" x14ac:dyDescent="0.2">
      <c r="A517" s="18">
        <v>506</v>
      </c>
      <c r="B517" s="25" t="s">
        <v>663</v>
      </c>
      <c r="C517" s="25"/>
      <c r="D517" s="25" t="s">
        <v>1366</v>
      </c>
      <c r="E517" s="26">
        <v>5250</v>
      </c>
      <c r="F517" s="49">
        <f t="shared" si="54"/>
        <v>997.5</v>
      </c>
      <c r="G517" s="48">
        <f t="shared" si="56"/>
        <v>1076.25</v>
      </c>
      <c r="H517" s="26">
        <f t="shared" si="55"/>
        <v>7323.75</v>
      </c>
    </row>
    <row r="518" spans="1:8" x14ac:dyDescent="0.2">
      <c r="A518" s="18">
        <v>507</v>
      </c>
      <c r="B518" s="25" t="s">
        <v>664</v>
      </c>
      <c r="C518" s="25"/>
      <c r="D518" s="25" t="s">
        <v>1366</v>
      </c>
      <c r="E518" s="26">
        <v>4999</v>
      </c>
      <c r="F518" s="49">
        <f t="shared" si="54"/>
        <v>949.81000000000006</v>
      </c>
      <c r="G518" s="48">
        <f t="shared" si="56"/>
        <v>1024.7949999999998</v>
      </c>
      <c r="H518" s="26">
        <f t="shared" si="55"/>
        <v>6973.6050000000005</v>
      </c>
    </row>
    <row r="519" spans="1:8" x14ac:dyDescent="0.2">
      <c r="A519" s="18">
        <v>508</v>
      </c>
      <c r="B519" s="25" t="s">
        <v>665</v>
      </c>
      <c r="C519" s="25"/>
      <c r="D519" s="25" t="s">
        <v>1366</v>
      </c>
      <c r="E519" s="26">
        <v>6600</v>
      </c>
      <c r="F519" s="49">
        <f t="shared" si="54"/>
        <v>1254</v>
      </c>
      <c r="G519" s="48">
        <f t="shared" si="56"/>
        <v>1353</v>
      </c>
      <c r="H519" s="26">
        <f t="shared" si="55"/>
        <v>9207</v>
      </c>
    </row>
    <row r="520" spans="1:8" x14ac:dyDescent="0.2">
      <c r="A520" s="18">
        <v>509</v>
      </c>
      <c r="B520" s="25" t="s">
        <v>666</v>
      </c>
      <c r="C520" s="25"/>
      <c r="D520" s="25" t="s">
        <v>1366</v>
      </c>
      <c r="E520" s="26">
        <v>7200</v>
      </c>
      <c r="F520" s="49">
        <f t="shared" si="54"/>
        <v>1368</v>
      </c>
      <c r="G520" s="48">
        <f t="shared" si="56"/>
        <v>1476</v>
      </c>
      <c r="H520" s="26">
        <f t="shared" si="55"/>
        <v>10044</v>
      </c>
    </row>
    <row r="521" spans="1:8" x14ac:dyDescent="0.2">
      <c r="A521" s="18">
        <v>510</v>
      </c>
      <c r="B521" s="25" t="s">
        <v>667</v>
      </c>
      <c r="C521" s="25"/>
      <c r="D521" s="25" t="s">
        <v>1366</v>
      </c>
      <c r="E521" s="26">
        <v>10800</v>
      </c>
      <c r="F521" s="49">
        <f t="shared" ref="F521:F527" si="57">(E521*19%)</f>
        <v>2052</v>
      </c>
      <c r="G521" s="48">
        <f t="shared" si="56"/>
        <v>2214</v>
      </c>
      <c r="H521" s="26">
        <f t="shared" ref="H521:H527" si="58">E521+F521+G521</f>
        <v>15066</v>
      </c>
    </row>
    <row r="522" spans="1:8" x14ac:dyDescent="0.2">
      <c r="A522" s="18">
        <v>511</v>
      </c>
      <c r="B522" s="25" t="s">
        <v>668</v>
      </c>
      <c r="C522" s="25"/>
      <c r="D522" s="25" t="s">
        <v>1366</v>
      </c>
      <c r="E522" s="26">
        <v>10800</v>
      </c>
      <c r="F522" s="49">
        <f t="shared" si="57"/>
        <v>2052</v>
      </c>
      <c r="G522" s="48">
        <f t="shared" ref="G522:G527" si="59">(E522*20.5%)</f>
        <v>2214</v>
      </c>
      <c r="H522" s="26">
        <f t="shared" si="58"/>
        <v>15066</v>
      </c>
    </row>
    <row r="523" spans="1:8" x14ac:dyDescent="0.2">
      <c r="A523" s="18">
        <v>512</v>
      </c>
      <c r="B523" s="25" t="s">
        <v>669</v>
      </c>
      <c r="C523" s="25"/>
      <c r="D523" s="25" t="s">
        <v>1366</v>
      </c>
      <c r="E523" s="26">
        <v>31900</v>
      </c>
      <c r="F523" s="49">
        <f t="shared" si="57"/>
        <v>6061</v>
      </c>
      <c r="G523" s="48">
        <f t="shared" si="59"/>
        <v>6539.5</v>
      </c>
      <c r="H523" s="26">
        <f t="shared" si="58"/>
        <v>44500.5</v>
      </c>
    </row>
    <row r="524" spans="1:8" x14ac:dyDescent="0.2">
      <c r="A524" s="18">
        <v>513</v>
      </c>
      <c r="B524" s="25" t="s">
        <v>670</v>
      </c>
      <c r="C524" s="25"/>
      <c r="D524" s="25" t="s">
        <v>1366</v>
      </c>
      <c r="E524" s="26">
        <v>31900</v>
      </c>
      <c r="F524" s="49">
        <f t="shared" si="57"/>
        <v>6061</v>
      </c>
      <c r="G524" s="48">
        <f t="shared" si="59"/>
        <v>6539.5</v>
      </c>
      <c r="H524" s="26">
        <f t="shared" si="58"/>
        <v>44500.5</v>
      </c>
    </row>
    <row r="525" spans="1:8" x14ac:dyDescent="0.2">
      <c r="A525" s="18">
        <v>514</v>
      </c>
      <c r="B525" s="25" t="s">
        <v>671</v>
      </c>
      <c r="C525" s="25"/>
      <c r="D525" s="25" t="s">
        <v>1366</v>
      </c>
      <c r="E525" s="26">
        <v>1000</v>
      </c>
      <c r="F525" s="49">
        <f t="shared" si="57"/>
        <v>190</v>
      </c>
      <c r="G525" s="48">
        <f t="shared" si="59"/>
        <v>205</v>
      </c>
      <c r="H525" s="26">
        <f t="shared" si="58"/>
        <v>1395</v>
      </c>
    </row>
    <row r="526" spans="1:8" x14ac:dyDescent="0.2">
      <c r="A526" s="18">
        <v>515</v>
      </c>
      <c r="B526" s="25" t="s">
        <v>672</v>
      </c>
      <c r="C526" s="25"/>
      <c r="D526" s="25" t="s">
        <v>1366</v>
      </c>
      <c r="E526" s="26">
        <v>4800</v>
      </c>
      <c r="F526" s="49">
        <f t="shared" si="57"/>
        <v>912</v>
      </c>
      <c r="G526" s="48">
        <f t="shared" si="59"/>
        <v>983.99999999999989</v>
      </c>
      <c r="H526" s="26">
        <f t="shared" si="58"/>
        <v>6696</v>
      </c>
    </row>
    <row r="527" spans="1:8" ht="16" thickBot="1" x14ac:dyDescent="0.25">
      <c r="A527" s="18">
        <v>516</v>
      </c>
      <c r="B527" s="25" t="s">
        <v>673</v>
      </c>
      <c r="C527" s="25"/>
      <c r="D527" s="25" t="s">
        <v>1366</v>
      </c>
      <c r="E527" s="26">
        <v>3850</v>
      </c>
      <c r="F527" s="49">
        <f t="shared" si="57"/>
        <v>731.5</v>
      </c>
      <c r="G527" s="48">
        <f t="shared" si="59"/>
        <v>789.25</v>
      </c>
      <c r="H527" s="26">
        <f t="shared" si="58"/>
        <v>5370.75</v>
      </c>
    </row>
    <row r="528" spans="1:8" ht="16" thickBot="1" x14ac:dyDescent="0.25">
      <c r="A528" s="19"/>
      <c r="B528" s="22" t="s">
        <v>674</v>
      </c>
      <c r="C528" s="23"/>
      <c r="D528" s="23"/>
      <c r="E528" s="24"/>
      <c r="F528" s="23"/>
      <c r="G528" s="23"/>
      <c r="H528" s="24"/>
    </row>
    <row r="529" spans="1:8" x14ac:dyDescent="0.2">
      <c r="A529" s="18">
        <v>517</v>
      </c>
      <c r="B529" s="25" t="s">
        <v>675</v>
      </c>
      <c r="C529" s="25"/>
      <c r="D529" s="25" t="s">
        <v>1366</v>
      </c>
      <c r="E529" s="26">
        <v>1550</v>
      </c>
      <c r="F529" s="49">
        <f t="shared" ref="F529:F592" si="60">(E529*19%)</f>
        <v>294.5</v>
      </c>
      <c r="G529" s="48">
        <f>(E529*20.5%)</f>
        <v>317.75</v>
      </c>
      <c r="H529" s="26">
        <f t="shared" ref="H529:H592" si="61">E529+F529+G529</f>
        <v>2162.25</v>
      </c>
    </row>
    <row r="530" spans="1:8" x14ac:dyDescent="0.2">
      <c r="A530" s="18">
        <v>518</v>
      </c>
      <c r="B530" s="25" t="s">
        <v>676</v>
      </c>
      <c r="C530" s="25"/>
      <c r="D530" s="25" t="s">
        <v>1366</v>
      </c>
      <c r="E530" s="26">
        <v>850</v>
      </c>
      <c r="F530" s="49">
        <f t="shared" si="60"/>
        <v>161.5</v>
      </c>
      <c r="G530" s="48">
        <f t="shared" ref="G530:G593" si="62">(E530*20.5%)</f>
        <v>174.25</v>
      </c>
      <c r="H530" s="26">
        <f t="shared" si="61"/>
        <v>1185.75</v>
      </c>
    </row>
    <row r="531" spans="1:8" x14ac:dyDescent="0.2">
      <c r="A531" s="18">
        <v>519</v>
      </c>
      <c r="B531" s="25" t="s">
        <v>677</v>
      </c>
      <c r="C531" s="25"/>
      <c r="D531" s="25" t="s">
        <v>1366</v>
      </c>
      <c r="E531" s="26">
        <v>1800</v>
      </c>
      <c r="F531" s="49">
        <f t="shared" si="60"/>
        <v>342</v>
      </c>
      <c r="G531" s="48">
        <f t="shared" si="62"/>
        <v>369</v>
      </c>
      <c r="H531" s="26">
        <f t="shared" si="61"/>
        <v>2511</v>
      </c>
    </row>
    <row r="532" spans="1:8" x14ac:dyDescent="0.2">
      <c r="A532" s="18">
        <v>520</v>
      </c>
      <c r="B532" s="25" t="s">
        <v>678</v>
      </c>
      <c r="C532" s="25"/>
      <c r="D532" s="25" t="s">
        <v>1366</v>
      </c>
      <c r="E532" s="26">
        <v>1800</v>
      </c>
      <c r="F532" s="49">
        <f t="shared" si="60"/>
        <v>342</v>
      </c>
      <c r="G532" s="48">
        <f t="shared" si="62"/>
        <v>369</v>
      </c>
      <c r="H532" s="26">
        <f t="shared" si="61"/>
        <v>2511</v>
      </c>
    </row>
    <row r="533" spans="1:8" x14ac:dyDescent="0.2">
      <c r="A533" s="18">
        <v>521</v>
      </c>
      <c r="B533" s="25" t="s">
        <v>679</v>
      </c>
      <c r="C533" s="25"/>
      <c r="D533" s="25" t="s">
        <v>1366</v>
      </c>
      <c r="E533" s="26">
        <v>1300</v>
      </c>
      <c r="F533" s="49">
        <f t="shared" si="60"/>
        <v>247</v>
      </c>
      <c r="G533" s="48">
        <f t="shared" si="62"/>
        <v>266.5</v>
      </c>
      <c r="H533" s="26">
        <f t="shared" si="61"/>
        <v>1813.5</v>
      </c>
    </row>
    <row r="534" spans="1:8" x14ac:dyDescent="0.2">
      <c r="A534" s="18">
        <v>522</v>
      </c>
      <c r="B534" s="25" t="s">
        <v>680</v>
      </c>
      <c r="C534" s="25"/>
      <c r="D534" s="25" t="s">
        <v>1366</v>
      </c>
      <c r="E534" s="26">
        <v>1300</v>
      </c>
      <c r="F534" s="49">
        <f t="shared" si="60"/>
        <v>247</v>
      </c>
      <c r="G534" s="48">
        <f t="shared" si="62"/>
        <v>266.5</v>
      </c>
      <c r="H534" s="26">
        <f t="shared" si="61"/>
        <v>1813.5</v>
      </c>
    </row>
    <row r="535" spans="1:8" x14ac:dyDescent="0.2">
      <c r="A535" s="18">
        <v>523</v>
      </c>
      <c r="B535" s="25" t="s">
        <v>681</v>
      </c>
      <c r="C535" s="25"/>
      <c r="D535" s="25" t="s">
        <v>1366</v>
      </c>
      <c r="E535" s="26">
        <v>1160</v>
      </c>
      <c r="F535" s="49">
        <f t="shared" si="60"/>
        <v>220.4</v>
      </c>
      <c r="G535" s="48">
        <f t="shared" si="62"/>
        <v>237.79999999999998</v>
      </c>
      <c r="H535" s="26">
        <f t="shared" si="61"/>
        <v>1618.2</v>
      </c>
    </row>
    <row r="536" spans="1:8" x14ac:dyDescent="0.2">
      <c r="A536" s="18">
        <v>524</v>
      </c>
      <c r="B536" s="25" t="s">
        <v>682</v>
      </c>
      <c r="C536" s="25"/>
      <c r="D536" s="25" t="s">
        <v>1366</v>
      </c>
      <c r="E536" s="26">
        <v>700</v>
      </c>
      <c r="F536" s="49">
        <f t="shared" si="60"/>
        <v>133</v>
      </c>
      <c r="G536" s="48">
        <f t="shared" si="62"/>
        <v>143.5</v>
      </c>
      <c r="H536" s="26">
        <f t="shared" si="61"/>
        <v>976.5</v>
      </c>
    </row>
    <row r="537" spans="1:8" x14ac:dyDescent="0.2">
      <c r="A537" s="18">
        <v>525</v>
      </c>
      <c r="B537" s="25" t="s">
        <v>683</v>
      </c>
      <c r="C537" s="25"/>
      <c r="D537" s="25" t="s">
        <v>1366</v>
      </c>
      <c r="E537" s="26">
        <v>500</v>
      </c>
      <c r="F537" s="49">
        <f t="shared" si="60"/>
        <v>95</v>
      </c>
      <c r="G537" s="48">
        <f t="shared" si="62"/>
        <v>102.5</v>
      </c>
      <c r="H537" s="26">
        <f t="shared" si="61"/>
        <v>697.5</v>
      </c>
    </row>
    <row r="538" spans="1:8" x14ac:dyDescent="0.2">
      <c r="A538" s="18">
        <v>526</v>
      </c>
      <c r="B538" s="25" t="s">
        <v>684</v>
      </c>
      <c r="C538" s="25"/>
      <c r="D538" s="25" t="s">
        <v>1366</v>
      </c>
      <c r="E538" s="26">
        <v>600</v>
      </c>
      <c r="F538" s="49">
        <f t="shared" si="60"/>
        <v>114</v>
      </c>
      <c r="G538" s="48">
        <f t="shared" si="62"/>
        <v>122.99999999999999</v>
      </c>
      <c r="H538" s="26">
        <f t="shared" si="61"/>
        <v>837</v>
      </c>
    </row>
    <row r="539" spans="1:8" x14ac:dyDescent="0.2">
      <c r="A539" s="18">
        <v>527</v>
      </c>
      <c r="B539" s="25" t="s">
        <v>685</v>
      </c>
      <c r="C539" s="25"/>
      <c r="D539" s="25" t="s">
        <v>1366</v>
      </c>
      <c r="E539" s="26">
        <v>600</v>
      </c>
      <c r="F539" s="49">
        <f t="shared" si="60"/>
        <v>114</v>
      </c>
      <c r="G539" s="48">
        <f t="shared" si="62"/>
        <v>122.99999999999999</v>
      </c>
      <c r="H539" s="26">
        <f t="shared" si="61"/>
        <v>837</v>
      </c>
    </row>
    <row r="540" spans="1:8" x14ac:dyDescent="0.2">
      <c r="A540" s="18">
        <v>528</v>
      </c>
      <c r="B540" s="25" t="s">
        <v>686</v>
      </c>
      <c r="C540" s="25"/>
      <c r="D540" s="25" t="s">
        <v>1366</v>
      </c>
      <c r="E540" s="26">
        <v>690</v>
      </c>
      <c r="F540" s="49">
        <f t="shared" si="60"/>
        <v>131.1</v>
      </c>
      <c r="G540" s="48">
        <f t="shared" si="62"/>
        <v>141.44999999999999</v>
      </c>
      <c r="H540" s="26">
        <f t="shared" si="61"/>
        <v>962.55</v>
      </c>
    </row>
    <row r="541" spans="1:8" x14ac:dyDescent="0.2">
      <c r="A541" s="18">
        <v>529</v>
      </c>
      <c r="B541" s="25" t="s">
        <v>687</v>
      </c>
      <c r="C541" s="25"/>
      <c r="D541" s="25" t="s">
        <v>1366</v>
      </c>
      <c r="E541" s="26">
        <v>800</v>
      </c>
      <c r="F541" s="49">
        <f t="shared" si="60"/>
        <v>152</v>
      </c>
      <c r="G541" s="48">
        <f t="shared" si="62"/>
        <v>164</v>
      </c>
      <c r="H541" s="26">
        <f t="shared" si="61"/>
        <v>1116</v>
      </c>
    </row>
    <row r="542" spans="1:8" x14ac:dyDescent="0.2">
      <c r="A542" s="18">
        <v>530</v>
      </c>
      <c r="B542" s="25" t="s">
        <v>688</v>
      </c>
      <c r="C542" s="25"/>
      <c r="D542" s="25" t="s">
        <v>1366</v>
      </c>
      <c r="E542" s="26">
        <v>990</v>
      </c>
      <c r="F542" s="49">
        <f t="shared" si="60"/>
        <v>188.1</v>
      </c>
      <c r="G542" s="48">
        <f t="shared" si="62"/>
        <v>202.95</v>
      </c>
      <c r="H542" s="26">
        <f t="shared" si="61"/>
        <v>1381.05</v>
      </c>
    </row>
    <row r="543" spans="1:8" x14ac:dyDescent="0.2">
      <c r="A543" s="18">
        <v>531</v>
      </c>
      <c r="B543" s="25" t="s">
        <v>689</v>
      </c>
      <c r="C543" s="25"/>
      <c r="D543" s="25" t="s">
        <v>1366</v>
      </c>
      <c r="E543" s="26">
        <v>999</v>
      </c>
      <c r="F543" s="49">
        <f t="shared" si="60"/>
        <v>189.81</v>
      </c>
      <c r="G543" s="48">
        <f t="shared" si="62"/>
        <v>204.79499999999999</v>
      </c>
      <c r="H543" s="26">
        <f t="shared" si="61"/>
        <v>1393.605</v>
      </c>
    </row>
    <row r="544" spans="1:8" x14ac:dyDescent="0.2">
      <c r="A544" s="18">
        <v>532</v>
      </c>
      <c r="B544" s="25" t="s">
        <v>690</v>
      </c>
      <c r="C544" s="25"/>
      <c r="D544" s="25" t="s">
        <v>1366</v>
      </c>
      <c r="E544" s="26">
        <v>999</v>
      </c>
      <c r="F544" s="49">
        <f t="shared" si="60"/>
        <v>189.81</v>
      </c>
      <c r="G544" s="48">
        <f t="shared" si="62"/>
        <v>204.79499999999999</v>
      </c>
      <c r="H544" s="26">
        <f t="shared" si="61"/>
        <v>1393.605</v>
      </c>
    </row>
    <row r="545" spans="1:8" x14ac:dyDescent="0.2">
      <c r="A545" s="18">
        <v>533</v>
      </c>
      <c r="B545" s="25" t="s">
        <v>691</v>
      </c>
      <c r="C545" s="25"/>
      <c r="D545" s="25" t="s">
        <v>1366</v>
      </c>
      <c r="E545" s="26">
        <v>1600</v>
      </c>
      <c r="F545" s="49">
        <f t="shared" si="60"/>
        <v>304</v>
      </c>
      <c r="G545" s="48">
        <f t="shared" si="62"/>
        <v>328</v>
      </c>
      <c r="H545" s="26">
        <f t="shared" si="61"/>
        <v>2232</v>
      </c>
    </row>
    <row r="546" spans="1:8" x14ac:dyDescent="0.2">
      <c r="A546" s="18">
        <v>534</v>
      </c>
      <c r="B546" s="25" t="s">
        <v>692</v>
      </c>
      <c r="C546" s="25"/>
      <c r="D546" s="25" t="s">
        <v>1366</v>
      </c>
      <c r="E546" s="26">
        <v>640</v>
      </c>
      <c r="F546" s="49">
        <f t="shared" si="60"/>
        <v>121.6</v>
      </c>
      <c r="G546" s="48">
        <f t="shared" si="62"/>
        <v>131.19999999999999</v>
      </c>
      <c r="H546" s="26">
        <f t="shared" si="61"/>
        <v>892.8</v>
      </c>
    </row>
    <row r="547" spans="1:8" x14ac:dyDescent="0.2">
      <c r="A547" s="18">
        <v>535</v>
      </c>
      <c r="B547" s="25" t="s">
        <v>693</v>
      </c>
      <c r="C547" s="25"/>
      <c r="D547" s="25" t="s">
        <v>1366</v>
      </c>
      <c r="E547" s="26">
        <v>720</v>
      </c>
      <c r="F547" s="49">
        <f t="shared" si="60"/>
        <v>136.80000000000001</v>
      </c>
      <c r="G547" s="48">
        <f t="shared" si="62"/>
        <v>147.6</v>
      </c>
      <c r="H547" s="26">
        <f t="shared" si="61"/>
        <v>1004.4</v>
      </c>
    </row>
    <row r="548" spans="1:8" x14ac:dyDescent="0.2">
      <c r="A548" s="18">
        <v>536</v>
      </c>
      <c r="B548" s="25" t="s">
        <v>694</v>
      </c>
      <c r="C548" s="25"/>
      <c r="D548" s="25" t="s">
        <v>1366</v>
      </c>
      <c r="E548" s="26">
        <v>990</v>
      </c>
      <c r="F548" s="49">
        <f t="shared" si="60"/>
        <v>188.1</v>
      </c>
      <c r="G548" s="48">
        <f t="shared" si="62"/>
        <v>202.95</v>
      </c>
      <c r="H548" s="26">
        <f t="shared" si="61"/>
        <v>1381.05</v>
      </c>
    </row>
    <row r="549" spans="1:8" x14ac:dyDescent="0.2">
      <c r="A549" s="18">
        <v>537</v>
      </c>
      <c r="B549" s="25" t="s">
        <v>695</v>
      </c>
      <c r="C549" s="25"/>
      <c r="D549" s="25" t="s">
        <v>1366</v>
      </c>
      <c r="E549" s="26">
        <v>680</v>
      </c>
      <c r="F549" s="49">
        <f t="shared" si="60"/>
        <v>129.19999999999999</v>
      </c>
      <c r="G549" s="48">
        <f t="shared" si="62"/>
        <v>139.4</v>
      </c>
      <c r="H549" s="26">
        <f t="shared" si="61"/>
        <v>948.6</v>
      </c>
    </row>
    <row r="550" spans="1:8" x14ac:dyDescent="0.2">
      <c r="A550" s="18">
        <v>538</v>
      </c>
      <c r="B550" s="25" t="s">
        <v>696</v>
      </c>
      <c r="C550" s="25"/>
      <c r="D550" s="25" t="s">
        <v>1366</v>
      </c>
      <c r="E550" s="26">
        <v>798</v>
      </c>
      <c r="F550" s="49">
        <f t="shared" si="60"/>
        <v>151.62</v>
      </c>
      <c r="G550" s="48">
        <f t="shared" si="62"/>
        <v>163.59</v>
      </c>
      <c r="H550" s="26">
        <f t="shared" si="61"/>
        <v>1113.21</v>
      </c>
    </row>
    <row r="551" spans="1:8" x14ac:dyDescent="0.2">
      <c r="A551" s="18">
        <v>539</v>
      </c>
      <c r="B551" s="25" t="s">
        <v>697</v>
      </c>
      <c r="C551" s="25"/>
      <c r="D551" s="25" t="s">
        <v>1366</v>
      </c>
      <c r="E551" s="26">
        <v>720</v>
      </c>
      <c r="F551" s="49">
        <f t="shared" si="60"/>
        <v>136.80000000000001</v>
      </c>
      <c r="G551" s="48">
        <f t="shared" si="62"/>
        <v>147.6</v>
      </c>
      <c r="H551" s="26">
        <f t="shared" si="61"/>
        <v>1004.4</v>
      </c>
    </row>
    <row r="552" spans="1:8" x14ac:dyDescent="0.2">
      <c r="A552" s="18">
        <v>540</v>
      </c>
      <c r="B552" s="25" t="s">
        <v>698</v>
      </c>
      <c r="C552" s="25"/>
      <c r="D552" s="25" t="s">
        <v>1366</v>
      </c>
      <c r="E552" s="26">
        <v>750</v>
      </c>
      <c r="F552" s="49">
        <f t="shared" si="60"/>
        <v>142.5</v>
      </c>
      <c r="G552" s="48">
        <f t="shared" si="62"/>
        <v>153.75</v>
      </c>
      <c r="H552" s="26">
        <f t="shared" si="61"/>
        <v>1046.25</v>
      </c>
    </row>
    <row r="553" spans="1:8" x14ac:dyDescent="0.2">
      <c r="A553" s="18">
        <v>541</v>
      </c>
      <c r="B553" s="25" t="s">
        <v>699</v>
      </c>
      <c r="C553" s="25"/>
      <c r="D553" s="25" t="s">
        <v>1366</v>
      </c>
      <c r="E553" s="26">
        <v>900</v>
      </c>
      <c r="F553" s="49">
        <f t="shared" si="60"/>
        <v>171</v>
      </c>
      <c r="G553" s="48">
        <f t="shared" si="62"/>
        <v>184.5</v>
      </c>
      <c r="H553" s="26">
        <f t="shared" si="61"/>
        <v>1255.5</v>
      </c>
    </row>
    <row r="554" spans="1:8" x14ac:dyDescent="0.2">
      <c r="A554" s="18">
        <v>542</v>
      </c>
      <c r="B554" s="25" t="s">
        <v>700</v>
      </c>
      <c r="C554" s="25"/>
      <c r="D554" s="25" t="s">
        <v>1366</v>
      </c>
      <c r="E554" s="26">
        <v>1250</v>
      </c>
      <c r="F554" s="49">
        <f t="shared" si="60"/>
        <v>237.5</v>
      </c>
      <c r="G554" s="48">
        <f t="shared" si="62"/>
        <v>256.25</v>
      </c>
      <c r="H554" s="26">
        <f t="shared" si="61"/>
        <v>1743.75</v>
      </c>
    </row>
    <row r="555" spans="1:8" x14ac:dyDescent="0.2">
      <c r="A555" s="18">
        <v>543</v>
      </c>
      <c r="B555" s="25" t="s">
        <v>701</v>
      </c>
      <c r="C555" s="25"/>
      <c r="D555" s="25" t="s">
        <v>1366</v>
      </c>
      <c r="E555" s="26">
        <v>1250</v>
      </c>
      <c r="F555" s="49">
        <f t="shared" si="60"/>
        <v>237.5</v>
      </c>
      <c r="G555" s="48">
        <f t="shared" si="62"/>
        <v>256.25</v>
      </c>
      <c r="H555" s="26">
        <f t="shared" si="61"/>
        <v>1743.75</v>
      </c>
    </row>
    <row r="556" spans="1:8" x14ac:dyDescent="0.2">
      <c r="A556" s="18">
        <v>544</v>
      </c>
      <c r="B556" s="25" t="s">
        <v>702</v>
      </c>
      <c r="C556" s="25"/>
      <c r="D556" s="25" t="s">
        <v>1366</v>
      </c>
      <c r="E556" s="26">
        <v>600</v>
      </c>
      <c r="F556" s="49">
        <f t="shared" si="60"/>
        <v>114</v>
      </c>
      <c r="G556" s="48">
        <f t="shared" si="62"/>
        <v>122.99999999999999</v>
      </c>
      <c r="H556" s="26">
        <f t="shared" si="61"/>
        <v>837</v>
      </c>
    </row>
    <row r="557" spans="1:8" x14ac:dyDescent="0.2">
      <c r="A557" s="18">
        <v>545</v>
      </c>
      <c r="B557" s="25" t="s">
        <v>703</v>
      </c>
      <c r="C557" s="25"/>
      <c r="D557" s="25" t="s">
        <v>1366</v>
      </c>
      <c r="E557" s="26">
        <v>990</v>
      </c>
      <c r="F557" s="49">
        <f t="shared" si="60"/>
        <v>188.1</v>
      </c>
      <c r="G557" s="48">
        <f t="shared" si="62"/>
        <v>202.95</v>
      </c>
      <c r="H557" s="26">
        <f t="shared" si="61"/>
        <v>1381.05</v>
      </c>
    </row>
    <row r="558" spans="1:8" x14ac:dyDescent="0.2">
      <c r="A558" s="18">
        <v>546</v>
      </c>
      <c r="B558" s="25" t="s">
        <v>704</v>
      </c>
      <c r="C558" s="25"/>
      <c r="D558" s="25" t="s">
        <v>1366</v>
      </c>
      <c r="E558" s="26">
        <v>900</v>
      </c>
      <c r="F558" s="49">
        <f t="shared" si="60"/>
        <v>171</v>
      </c>
      <c r="G558" s="48">
        <f t="shared" si="62"/>
        <v>184.5</v>
      </c>
      <c r="H558" s="26">
        <f t="shared" si="61"/>
        <v>1255.5</v>
      </c>
    </row>
    <row r="559" spans="1:8" x14ac:dyDescent="0.2">
      <c r="A559" s="18">
        <v>547</v>
      </c>
      <c r="B559" s="25" t="s">
        <v>705</v>
      </c>
      <c r="C559" s="25"/>
      <c r="D559" s="25" t="s">
        <v>1366</v>
      </c>
      <c r="E559" s="26">
        <v>1300</v>
      </c>
      <c r="F559" s="49">
        <f t="shared" si="60"/>
        <v>247</v>
      </c>
      <c r="G559" s="48">
        <f t="shared" si="62"/>
        <v>266.5</v>
      </c>
      <c r="H559" s="26">
        <f t="shared" si="61"/>
        <v>1813.5</v>
      </c>
    </row>
    <row r="560" spans="1:8" x14ac:dyDescent="0.2">
      <c r="A560" s="18">
        <v>548</v>
      </c>
      <c r="B560" s="25" t="s">
        <v>706</v>
      </c>
      <c r="C560" s="25"/>
      <c r="D560" s="25" t="s">
        <v>1366</v>
      </c>
      <c r="E560" s="26">
        <v>450</v>
      </c>
      <c r="F560" s="49">
        <f t="shared" si="60"/>
        <v>85.5</v>
      </c>
      <c r="G560" s="48">
        <f t="shared" si="62"/>
        <v>92.25</v>
      </c>
      <c r="H560" s="26">
        <f t="shared" si="61"/>
        <v>627.75</v>
      </c>
    </row>
    <row r="561" spans="1:8" x14ac:dyDescent="0.2">
      <c r="A561" s="18">
        <v>549</v>
      </c>
      <c r="B561" s="25" t="s">
        <v>707</v>
      </c>
      <c r="C561" s="25"/>
      <c r="D561" s="25" t="s">
        <v>1366</v>
      </c>
      <c r="E561" s="26">
        <v>730</v>
      </c>
      <c r="F561" s="49">
        <f t="shared" si="60"/>
        <v>138.69999999999999</v>
      </c>
      <c r="G561" s="48">
        <f t="shared" si="62"/>
        <v>149.64999999999998</v>
      </c>
      <c r="H561" s="26">
        <f t="shared" si="61"/>
        <v>1018.35</v>
      </c>
    </row>
    <row r="562" spans="1:8" x14ac:dyDescent="0.2">
      <c r="A562" s="18">
        <v>550</v>
      </c>
      <c r="B562" s="25" t="s">
        <v>708</v>
      </c>
      <c r="C562" s="25"/>
      <c r="D562" s="25" t="s">
        <v>1366</v>
      </c>
      <c r="E562" s="26">
        <v>1000</v>
      </c>
      <c r="F562" s="49">
        <f t="shared" si="60"/>
        <v>190</v>
      </c>
      <c r="G562" s="48">
        <f t="shared" si="62"/>
        <v>205</v>
      </c>
      <c r="H562" s="26">
        <f t="shared" si="61"/>
        <v>1395</v>
      </c>
    </row>
    <row r="563" spans="1:8" x14ac:dyDescent="0.2">
      <c r="A563" s="18">
        <v>551</v>
      </c>
      <c r="B563" s="25" t="s">
        <v>709</v>
      </c>
      <c r="C563" s="25"/>
      <c r="D563" s="25" t="s">
        <v>1366</v>
      </c>
      <c r="E563" s="26">
        <v>1000</v>
      </c>
      <c r="F563" s="49">
        <f t="shared" si="60"/>
        <v>190</v>
      </c>
      <c r="G563" s="48">
        <f t="shared" si="62"/>
        <v>205</v>
      </c>
      <c r="H563" s="26">
        <f t="shared" si="61"/>
        <v>1395</v>
      </c>
    </row>
    <row r="564" spans="1:8" x14ac:dyDescent="0.2">
      <c r="A564" s="18">
        <v>552</v>
      </c>
      <c r="B564" s="25" t="s">
        <v>710</v>
      </c>
      <c r="C564" s="25"/>
      <c r="D564" s="25" t="s">
        <v>1366</v>
      </c>
      <c r="E564" s="26">
        <v>1000</v>
      </c>
      <c r="F564" s="49">
        <f t="shared" si="60"/>
        <v>190</v>
      </c>
      <c r="G564" s="48">
        <f t="shared" si="62"/>
        <v>205</v>
      </c>
      <c r="H564" s="26">
        <f t="shared" si="61"/>
        <v>1395</v>
      </c>
    </row>
    <row r="565" spans="1:8" x14ac:dyDescent="0.2">
      <c r="A565" s="18">
        <v>553</v>
      </c>
      <c r="B565" s="25" t="s">
        <v>711</v>
      </c>
      <c r="C565" s="25"/>
      <c r="D565" s="25" t="s">
        <v>1366</v>
      </c>
      <c r="E565" s="26">
        <v>1000</v>
      </c>
      <c r="F565" s="49">
        <f t="shared" si="60"/>
        <v>190</v>
      </c>
      <c r="G565" s="48">
        <f t="shared" si="62"/>
        <v>205</v>
      </c>
      <c r="H565" s="26">
        <f t="shared" si="61"/>
        <v>1395</v>
      </c>
    </row>
    <row r="566" spans="1:8" x14ac:dyDescent="0.2">
      <c r="A566" s="18">
        <v>554</v>
      </c>
      <c r="B566" s="25" t="s">
        <v>712</v>
      </c>
      <c r="C566" s="25"/>
      <c r="D566" s="25" t="s">
        <v>1366</v>
      </c>
      <c r="E566" s="26">
        <v>1000</v>
      </c>
      <c r="F566" s="49">
        <f t="shared" si="60"/>
        <v>190</v>
      </c>
      <c r="G566" s="48">
        <f t="shared" si="62"/>
        <v>205</v>
      </c>
      <c r="H566" s="26">
        <f t="shared" si="61"/>
        <v>1395</v>
      </c>
    </row>
    <row r="567" spans="1:8" x14ac:dyDescent="0.2">
      <c r="A567" s="18">
        <v>555</v>
      </c>
      <c r="B567" s="25" t="s">
        <v>713</v>
      </c>
      <c r="C567" s="25"/>
      <c r="D567" s="25" t="s">
        <v>1366</v>
      </c>
      <c r="E567" s="26">
        <v>1000</v>
      </c>
      <c r="F567" s="49">
        <f t="shared" si="60"/>
        <v>190</v>
      </c>
      <c r="G567" s="48">
        <f t="shared" si="62"/>
        <v>205</v>
      </c>
      <c r="H567" s="26">
        <f t="shared" si="61"/>
        <v>1395</v>
      </c>
    </row>
    <row r="568" spans="1:8" x14ac:dyDescent="0.2">
      <c r="A568" s="18">
        <v>556</v>
      </c>
      <c r="B568" s="25" t="s">
        <v>714</v>
      </c>
      <c r="C568" s="25"/>
      <c r="D568" s="25" t="s">
        <v>1366</v>
      </c>
      <c r="E568" s="26">
        <v>1000</v>
      </c>
      <c r="F568" s="49">
        <f t="shared" si="60"/>
        <v>190</v>
      </c>
      <c r="G568" s="48">
        <f t="shared" si="62"/>
        <v>205</v>
      </c>
      <c r="H568" s="26">
        <f t="shared" si="61"/>
        <v>1395</v>
      </c>
    </row>
    <row r="569" spans="1:8" x14ac:dyDescent="0.2">
      <c r="A569" s="18">
        <v>557</v>
      </c>
      <c r="B569" s="25" t="s">
        <v>715</v>
      </c>
      <c r="C569" s="25"/>
      <c r="D569" s="25" t="s">
        <v>1366</v>
      </c>
      <c r="E569" s="26">
        <v>650</v>
      </c>
      <c r="F569" s="49">
        <f t="shared" si="60"/>
        <v>123.5</v>
      </c>
      <c r="G569" s="48">
        <f t="shared" si="62"/>
        <v>133.25</v>
      </c>
      <c r="H569" s="26">
        <f t="shared" si="61"/>
        <v>906.75</v>
      </c>
    </row>
    <row r="570" spans="1:8" x14ac:dyDescent="0.2">
      <c r="A570" s="18">
        <v>558</v>
      </c>
      <c r="B570" s="25" t="s">
        <v>716</v>
      </c>
      <c r="C570" s="25"/>
      <c r="D570" s="25" t="s">
        <v>1366</v>
      </c>
      <c r="E570" s="26">
        <v>799</v>
      </c>
      <c r="F570" s="49">
        <f t="shared" si="60"/>
        <v>151.81</v>
      </c>
      <c r="G570" s="48">
        <f t="shared" si="62"/>
        <v>163.79499999999999</v>
      </c>
      <c r="H570" s="26">
        <f t="shared" si="61"/>
        <v>1114.605</v>
      </c>
    </row>
    <row r="571" spans="1:8" x14ac:dyDescent="0.2">
      <c r="A571" s="18">
        <v>559</v>
      </c>
      <c r="B571" s="25" t="s">
        <v>717</v>
      </c>
      <c r="C571" s="25"/>
      <c r="D571" s="25" t="s">
        <v>1366</v>
      </c>
      <c r="E571" s="26">
        <v>850</v>
      </c>
      <c r="F571" s="49">
        <f t="shared" si="60"/>
        <v>161.5</v>
      </c>
      <c r="G571" s="48">
        <f t="shared" si="62"/>
        <v>174.25</v>
      </c>
      <c r="H571" s="26">
        <f t="shared" si="61"/>
        <v>1185.75</v>
      </c>
    </row>
    <row r="572" spans="1:8" x14ac:dyDescent="0.2">
      <c r="A572" s="18">
        <v>560</v>
      </c>
      <c r="B572" s="25" t="s">
        <v>718</v>
      </c>
      <c r="C572" s="25"/>
      <c r="D572" s="25" t="s">
        <v>1366</v>
      </c>
      <c r="E572" s="26">
        <v>550</v>
      </c>
      <c r="F572" s="49">
        <f t="shared" si="60"/>
        <v>104.5</v>
      </c>
      <c r="G572" s="48">
        <f t="shared" si="62"/>
        <v>112.75</v>
      </c>
      <c r="H572" s="26">
        <f t="shared" si="61"/>
        <v>767.25</v>
      </c>
    </row>
    <row r="573" spans="1:8" x14ac:dyDescent="0.2">
      <c r="A573" s="18">
        <v>561</v>
      </c>
      <c r="B573" s="25" t="s">
        <v>719</v>
      </c>
      <c r="C573" s="25"/>
      <c r="D573" s="25" t="s">
        <v>1366</v>
      </c>
      <c r="E573" s="26">
        <v>600</v>
      </c>
      <c r="F573" s="49">
        <f t="shared" si="60"/>
        <v>114</v>
      </c>
      <c r="G573" s="48">
        <f t="shared" si="62"/>
        <v>122.99999999999999</v>
      </c>
      <c r="H573" s="26">
        <f t="shared" si="61"/>
        <v>837</v>
      </c>
    </row>
    <row r="574" spans="1:8" x14ac:dyDescent="0.2">
      <c r="A574" s="18">
        <v>562</v>
      </c>
      <c r="B574" s="25" t="s">
        <v>720</v>
      </c>
      <c r="C574" s="25"/>
      <c r="D574" s="25" t="s">
        <v>1366</v>
      </c>
      <c r="E574" s="26">
        <v>1250</v>
      </c>
      <c r="F574" s="49">
        <f t="shared" si="60"/>
        <v>237.5</v>
      </c>
      <c r="G574" s="48">
        <f t="shared" si="62"/>
        <v>256.25</v>
      </c>
      <c r="H574" s="26">
        <f t="shared" si="61"/>
        <v>1743.75</v>
      </c>
    </row>
    <row r="575" spans="1:8" x14ac:dyDescent="0.2">
      <c r="A575" s="18">
        <v>563</v>
      </c>
      <c r="B575" s="25" t="s">
        <v>721</v>
      </c>
      <c r="C575" s="25"/>
      <c r="D575" s="25" t="s">
        <v>1366</v>
      </c>
      <c r="E575" s="26">
        <v>1250</v>
      </c>
      <c r="F575" s="49">
        <f t="shared" si="60"/>
        <v>237.5</v>
      </c>
      <c r="G575" s="48">
        <f t="shared" si="62"/>
        <v>256.25</v>
      </c>
      <c r="H575" s="26">
        <f t="shared" si="61"/>
        <v>1743.75</v>
      </c>
    </row>
    <row r="576" spans="1:8" x14ac:dyDescent="0.2">
      <c r="A576" s="18">
        <v>564</v>
      </c>
      <c r="B576" s="25" t="s">
        <v>722</v>
      </c>
      <c r="C576" s="25"/>
      <c r="D576" s="25" t="s">
        <v>1366</v>
      </c>
      <c r="E576" s="26">
        <v>990</v>
      </c>
      <c r="F576" s="49">
        <f t="shared" si="60"/>
        <v>188.1</v>
      </c>
      <c r="G576" s="48">
        <f t="shared" si="62"/>
        <v>202.95</v>
      </c>
      <c r="H576" s="26">
        <f t="shared" si="61"/>
        <v>1381.05</v>
      </c>
    </row>
    <row r="577" spans="1:8" x14ac:dyDescent="0.2">
      <c r="A577" s="18">
        <v>565</v>
      </c>
      <c r="B577" s="25" t="s">
        <v>723</v>
      </c>
      <c r="C577" s="25"/>
      <c r="D577" s="25" t="s">
        <v>1366</v>
      </c>
      <c r="E577" s="26">
        <v>1500</v>
      </c>
      <c r="F577" s="49">
        <f t="shared" si="60"/>
        <v>285</v>
      </c>
      <c r="G577" s="48">
        <f t="shared" si="62"/>
        <v>307.5</v>
      </c>
      <c r="H577" s="26">
        <f t="shared" si="61"/>
        <v>2092.5</v>
      </c>
    </row>
    <row r="578" spans="1:8" x14ac:dyDescent="0.2">
      <c r="A578" s="18">
        <v>566</v>
      </c>
      <c r="B578" s="25" t="s">
        <v>724</v>
      </c>
      <c r="C578" s="25"/>
      <c r="D578" s="25" t="s">
        <v>1366</v>
      </c>
      <c r="E578" s="26">
        <v>690</v>
      </c>
      <c r="F578" s="49">
        <f t="shared" si="60"/>
        <v>131.1</v>
      </c>
      <c r="G578" s="48">
        <f t="shared" si="62"/>
        <v>141.44999999999999</v>
      </c>
      <c r="H578" s="26">
        <f t="shared" si="61"/>
        <v>962.55</v>
      </c>
    </row>
    <row r="579" spans="1:8" x14ac:dyDescent="0.2">
      <c r="A579" s="18">
        <v>567</v>
      </c>
      <c r="B579" s="25" t="s">
        <v>725</v>
      </c>
      <c r="C579" s="25"/>
      <c r="D579" s="25" t="s">
        <v>1366</v>
      </c>
      <c r="E579" s="26">
        <v>1100</v>
      </c>
      <c r="F579" s="49">
        <f t="shared" si="60"/>
        <v>209</v>
      </c>
      <c r="G579" s="48">
        <f t="shared" si="62"/>
        <v>225.5</v>
      </c>
      <c r="H579" s="26">
        <f t="shared" si="61"/>
        <v>1534.5</v>
      </c>
    </row>
    <row r="580" spans="1:8" x14ac:dyDescent="0.2">
      <c r="A580" s="18">
        <v>568</v>
      </c>
      <c r="B580" s="25" t="s">
        <v>726</v>
      </c>
      <c r="C580" s="25"/>
      <c r="D580" s="25" t="s">
        <v>1366</v>
      </c>
      <c r="E580" s="26">
        <v>990</v>
      </c>
      <c r="F580" s="49">
        <f t="shared" si="60"/>
        <v>188.1</v>
      </c>
      <c r="G580" s="48">
        <f t="shared" si="62"/>
        <v>202.95</v>
      </c>
      <c r="H580" s="26">
        <f t="shared" si="61"/>
        <v>1381.05</v>
      </c>
    </row>
    <row r="581" spans="1:8" x14ac:dyDescent="0.2">
      <c r="A581" s="18">
        <v>569</v>
      </c>
      <c r="B581" s="25" t="s">
        <v>727</v>
      </c>
      <c r="C581" s="25"/>
      <c r="D581" s="25" t="s">
        <v>1366</v>
      </c>
      <c r="E581" s="26">
        <v>1300</v>
      </c>
      <c r="F581" s="49">
        <f t="shared" si="60"/>
        <v>247</v>
      </c>
      <c r="G581" s="48">
        <f t="shared" si="62"/>
        <v>266.5</v>
      </c>
      <c r="H581" s="26">
        <f t="shared" si="61"/>
        <v>1813.5</v>
      </c>
    </row>
    <row r="582" spans="1:8" x14ac:dyDescent="0.2">
      <c r="A582" s="18">
        <v>570</v>
      </c>
      <c r="B582" s="25" t="s">
        <v>728</v>
      </c>
      <c r="C582" s="25"/>
      <c r="D582" s="25" t="s">
        <v>1366</v>
      </c>
      <c r="E582" s="26">
        <v>1450</v>
      </c>
      <c r="F582" s="49">
        <f t="shared" si="60"/>
        <v>275.5</v>
      </c>
      <c r="G582" s="48">
        <f t="shared" si="62"/>
        <v>297.25</v>
      </c>
      <c r="H582" s="26">
        <f t="shared" si="61"/>
        <v>2022.75</v>
      </c>
    </row>
    <row r="583" spans="1:8" x14ac:dyDescent="0.2">
      <c r="A583" s="18">
        <v>571</v>
      </c>
      <c r="B583" s="25" t="s">
        <v>729</v>
      </c>
      <c r="C583" s="25"/>
      <c r="D583" s="25" t="s">
        <v>1366</v>
      </c>
      <c r="E583" s="26">
        <v>1500</v>
      </c>
      <c r="F583" s="49">
        <f t="shared" si="60"/>
        <v>285</v>
      </c>
      <c r="G583" s="48">
        <f t="shared" si="62"/>
        <v>307.5</v>
      </c>
      <c r="H583" s="26">
        <f t="shared" si="61"/>
        <v>2092.5</v>
      </c>
    </row>
    <row r="584" spans="1:8" x14ac:dyDescent="0.2">
      <c r="A584" s="18">
        <v>572</v>
      </c>
      <c r="B584" s="25" t="s">
        <v>730</v>
      </c>
      <c r="C584" s="25"/>
      <c r="D584" s="25" t="s">
        <v>1366</v>
      </c>
      <c r="E584" s="26">
        <v>770</v>
      </c>
      <c r="F584" s="49">
        <f t="shared" si="60"/>
        <v>146.30000000000001</v>
      </c>
      <c r="G584" s="48">
        <f t="shared" si="62"/>
        <v>157.85</v>
      </c>
      <c r="H584" s="26">
        <f t="shared" si="61"/>
        <v>1074.1499999999999</v>
      </c>
    </row>
    <row r="585" spans="1:8" x14ac:dyDescent="0.2">
      <c r="A585" s="18">
        <v>573</v>
      </c>
      <c r="B585" s="25" t="s">
        <v>731</v>
      </c>
      <c r="C585" s="25"/>
      <c r="D585" s="25" t="s">
        <v>1366</v>
      </c>
      <c r="E585" s="26">
        <v>1750</v>
      </c>
      <c r="F585" s="49">
        <f t="shared" si="60"/>
        <v>332.5</v>
      </c>
      <c r="G585" s="48">
        <f t="shared" si="62"/>
        <v>358.75</v>
      </c>
      <c r="H585" s="26">
        <f t="shared" si="61"/>
        <v>2441.25</v>
      </c>
    </row>
    <row r="586" spans="1:8" x14ac:dyDescent="0.2">
      <c r="A586" s="18">
        <v>574</v>
      </c>
      <c r="B586" s="25" t="s">
        <v>732</v>
      </c>
      <c r="C586" s="25"/>
      <c r="D586" s="25" t="s">
        <v>1366</v>
      </c>
      <c r="E586" s="26">
        <v>1750</v>
      </c>
      <c r="F586" s="49">
        <f t="shared" si="60"/>
        <v>332.5</v>
      </c>
      <c r="G586" s="48">
        <f t="shared" si="62"/>
        <v>358.75</v>
      </c>
      <c r="H586" s="26">
        <f t="shared" si="61"/>
        <v>2441.25</v>
      </c>
    </row>
    <row r="587" spans="1:8" x14ac:dyDescent="0.2">
      <c r="A587" s="18">
        <v>575</v>
      </c>
      <c r="B587" s="25" t="s">
        <v>733</v>
      </c>
      <c r="C587" s="25"/>
      <c r="D587" s="25" t="s">
        <v>1366</v>
      </c>
      <c r="E587" s="26">
        <v>1750</v>
      </c>
      <c r="F587" s="49">
        <f t="shared" si="60"/>
        <v>332.5</v>
      </c>
      <c r="G587" s="48">
        <f t="shared" si="62"/>
        <v>358.75</v>
      </c>
      <c r="H587" s="26">
        <f t="shared" si="61"/>
        <v>2441.25</v>
      </c>
    </row>
    <row r="588" spans="1:8" x14ac:dyDescent="0.2">
      <c r="A588" s="18">
        <v>576</v>
      </c>
      <c r="B588" s="25" t="s">
        <v>734</v>
      </c>
      <c r="C588" s="25"/>
      <c r="D588" s="25" t="s">
        <v>1366</v>
      </c>
      <c r="E588" s="26">
        <v>2650</v>
      </c>
      <c r="F588" s="49">
        <f t="shared" si="60"/>
        <v>503.5</v>
      </c>
      <c r="G588" s="48">
        <f t="shared" si="62"/>
        <v>543.25</v>
      </c>
      <c r="H588" s="26">
        <f t="shared" si="61"/>
        <v>3696.75</v>
      </c>
    </row>
    <row r="589" spans="1:8" x14ac:dyDescent="0.2">
      <c r="A589" s="18">
        <v>577</v>
      </c>
      <c r="B589" s="25" t="s">
        <v>735</v>
      </c>
      <c r="C589" s="25"/>
      <c r="D589" s="25" t="s">
        <v>1366</v>
      </c>
      <c r="E589" s="26">
        <v>1350</v>
      </c>
      <c r="F589" s="49">
        <f t="shared" si="60"/>
        <v>256.5</v>
      </c>
      <c r="G589" s="48">
        <f t="shared" si="62"/>
        <v>276.75</v>
      </c>
      <c r="H589" s="26">
        <f t="shared" si="61"/>
        <v>1883.25</v>
      </c>
    </row>
    <row r="590" spans="1:8" x14ac:dyDescent="0.2">
      <c r="A590" s="18">
        <v>578</v>
      </c>
      <c r="B590" s="25" t="s">
        <v>736</v>
      </c>
      <c r="C590" s="25"/>
      <c r="D590" s="25" t="s">
        <v>1366</v>
      </c>
      <c r="E590" s="26">
        <v>1800</v>
      </c>
      <c r="F590" s="49">
        <f t="shared" si="60"/>
        <v>342</v>
      </c>
      <c r="G590" s="48">
        <f t="shared" si="62"/>
        <v>369</v>
      </c>
      <c r="H590" s="26">
        <f t="shared" si="61"/>
        <v>2511</v>
      </c>
    </row>
    <row r="591" spans="1:8" x14ac:dyDescent="0.2">
      <c r="A591" s="18">
        <v>579</v>
      </c>
      <c r="B591" s="25" t="s">
        <v>737</v>
      </c>
      <c r="C591" s="25"/>
      <c r="D591" s="25" t="s">
        <v>1366</v>
      </c>
      <c r="E591" s="26">
        <v>1800</v>
      </c>
      <c r="F591" s="49">
        <f t="shared" si="60"/>
        <v>342</v>
      </c>
      <c r="G591" s="48">
        <f t="shared" si="62"/>
        <v>369</v>
      </c>
      <c r="H591" s="26">
        <f t="shared" si="61"/>
        <v>2511</v>
      </c>
    </row>
    <row r="592" spans="1:8" x14ac:dyDescent="0.2">
      <c r="A592" s="18">
        <v>580</v>
      </c>
      <c r="B592" s="25" t="s">
        <v>738</v>
      </c>
      <c r="C592" s="25"/>
      <c r="D592" s="25" t="s">
        <v>1366</v>
      </c>
      <c r="E592" s="26">
        <v>1800</v>
      </c>
      <c r="F592" s="49">
        <f t="shared" si="60"/>
        <v>342</v>
      </c>
      <c r="G592" s="48">
        <f t="shared" si="62"/>
        <v>369</v>
      </c>
      <c r="H592" s="26">
        <f t="shared" si="61"/>
        <v>2511</v>
      </c>
    </row>
    <row r="593" spans="1:8" x14ac:dyDescent="0.2">
      <c r="A593" s="18">
        <v>581</v>
      </c>
      <c r="B593" s="25" t="s">
        <v>739</v>
      </c>
      <c r="C593" s="25"/>
      <c r="D593" s="25" t="s">
        <v>1366</v>
      </c>
      <c r="E593" s="26">
        <v>1800</v>
      </c>
      <c r="F593" s="49">
        <f t="shared" ref="F593:F653" si="63">(E593*19%)</f>
        <v>342</v>
      </c>
      <c r="G593" s="48">
        <f t="shared" si="62"/>
        <v>369</v>
      </c>
      <c r="H593" s="26">
        <f t="shared" ref="H593:H653" si="64">E593+F593+G593</f>
        <v>2511</v>
      </c>
    </row>
    <row r="594" spans="1:8" x14ac:dyDescent="0.2">
      <c r="A594" s="18">
        <v>582</v>
      </c>
      <c r="B594" s="25" t="s">
        <v>740</v>
      </c>
      <c r="C594" s="25"/>
      <c r="D594" s="25" t="s">
        <v>1366</v>
      </c>
      <c r="E594" s="26">
        <v>1800</v>
      </c>
      <c r="F594" s="49">
        <f t="shared" si="63"/>
        <v>342</v>
      </c>
      <c r="G594" s="48">
        <f t="shared" ref="G594:G653" si="65">(E594*20.5%)</f>
        <v>369</v>
      </c>
      <c r="H594" s="26">
        <f t="shared" si="64"/>
        <v>2511</v>
      </c>
    </row>
    <row r="595" spans="1:8" x14ac:dyDescent="0.2">
      <c r="A595" s="18">
        <v>583</v>
      </c>
      <c r="B595" s="25" t="s">
        <v>741</v>
      </c>
      <c r="C595" s="25"/>
      <c r="D595" s="25" t="s">
        <v>1366</v>
      </c>
      <c r="E595" s="26">
        <v>1800</v>
      </c>
      <c r="F595" s="49">
        <f t="shared" si="63"/>
        <v>342</v>
      </c>
      <c r="G595" s="48">
        <f t="shared" si="65"/>
        <v>369</v>
      </c>
      <c r="H595" s="26">
        <f t="shared" si="64"/>
        <v>2511</v>
      </c>
    </row>
    <row r="596" spans="1:8" x14ac:dyDescent="0.2">
      <c r="A596" s="18">
        <v>584</v>
      </c>
      <c r="B596" s="25" t="s">
        <v>742</v>
      </c>
      <c r="C596" s="25"/>
      <c r="D596" s="25" t="s">
        <v>1366</v>
      </c>
      <c r="E596" s="26">
        <v>1990</v>
      </c>
      <c r="F596" s="49">
        <f t="shared" si="63"/>
        <v>378.1</v>
      </c>
      <c r="G596" s="48">
        <f t="shared" si="65"/>
        <v>407.95</v>
      </c>
      <c r="H596" s="26">
        <f t="shared" si="64"/>
        <v>2776.0499999999997</v>
      </c>
    </row>
    <row r="597" spans="1:8" x14ac:dyDescent="0.2">
      <c r="A597" s="18">
        <v>585</v>
      </c>
      <c r="B597" s="25" t="s">
        <v>743</v>
      </c>
      <c r="C597" s="25"/>
      <c r="D597" s="25" t="s">
        <v>1366</v>
      </c>
      <c r="E597" s="26">
        <v>2100</v>
      </c>
      <c r="F597" s="49">
        <f t="shared" si="63"/>
        <v>399</v>
      </c>
      <c r="G597" s="48">
        <f t="shared" si="65"/>
        <v>430.5</v>
      </c>
      <c r="H597" s="26">
        <f t="shared" si="64"/>
        <v>2929.5</v>
      </c>
    </row>
    <row r="598" spans="1:8" x14ac:dyDescent="0.2">
      <c r="A598" s="18">
        <v>586</v>
      </c>
      <c r="B598" s="25" t="s">
        <v>744</v>
      </c>
      <c r="C598" s="25"/>
      <c r="D598" s="25" t="s">
        <v>1366</v>
      </c>
      <c r="E598" s="26">
        <v>3300</v>
      </c>
      <c r="F598" s="49">
        <f t="shared" si="63"/>
        <v>627</v>
      </c>
      <c r="G598" s="48">
        <f t="shared" si="65"/>
        <v>676.5</v>
      </c>
      <c r="H598" s="26">
        <f t="shared" si="64"/>
        <v>4603.5</v>
      </c>
    </row>
    <row r="599" spans="1:8" x14ac:dyDescent="0.2">
      <c r="A599" s="18">
        <v>587</v>
      </c>
      <c r="B599" s="25" t="s">
        <v>745</v>
      </c>
      <c r="C599" s="25"/>
      <c r="D599" s="25" t="s">
        <v>1366</v>
      </c>
      <c r="E599" s="26">
        <v>1200</v>
      </c>
      <c r="F599" s="49">
        <f t="shared" si="63"/>
        <v>228</v>
      </c>
      <c r="G599" s="48">
        <f t="shared" si="65"/>
        <v>245.99999999999997</v>
      </c>
      <c r="H599" s="26">
        <f t="shared" si="64"/>
        <v>1674</v>
      </c>
    </row>
    <row r="600" spans="1:8" x14ac:dyDescent="0.2">
      <c r="A600" s="18">
        <v>588</v>
      </c>
      <c r="B600" s="25" t="s">
        <v>746</v>
      </c>
      <c r="C600" s="25"/>
      <c r="D600" s="25" t="s">
        <v>1366</v>
      </c>
      <c r="E600" s="26">
        <v>690</v>
      </c>
      <c r="F600" s="49">
        <f t="shared" si="63"/>
        <v>131.1</v>
      </c>
      <c r="G600" s="48">
        <f t="shared" si="65"/>
        <v>141.44999999999999</v>
      </c>
      <c r="H600" s="26">
        <f t="shared" si="64"/>
        <v>962.55</v>
      </c>
    </row>
    <row r="601" spans="1:8" x14ac:dyDescent="0.2">
      <c r="A601" s="18">
        <v>589</v>
      </c>
      <c r="B601" s="25" t="s">
        <v>747</v>
      </c>
      <c r="C601" s="25"/>
      <c r="D601" s="25" t="s">
        <v>1366</v>
      </c>
      <c r="E601" s="26">
        <v>900</v>
      </c>
      <c r="F601" s="49">
        <f t="shared" si="63"/>
        <v>171</v>
      </c>
      <c r="G601" s="48">
        <f t="shared" si="65"/>
        <v>184.5</v>
      </c>
      <c r="H601" s="26">
        <f t="shared" si="64"/>
        <v>1255.5</v>
      </c>
    </row>
    <row r="602" spans="1:8" x14ac:dyDescent="0.2">
      <c r="A602" s="18">
        <v>590</v>
      </c>
      <c r="B602" s="25" t="s">
        <v>748</v>
      </c>
      <c r="C602" s="25"/>
      <c r="D602" s="25" t="s">
        <v>1366</v>
      </c>
      <c r="E602" s="26">
        <v>900</v>
      </c>
      <c r="F602" s="49">
        <f t="shared" si="63"/>
        <v>171</v>
      </c>
      <c r="G602" s="48">
        <f t="shared" si="65"/>
        <v>184.5</v>
      </c>
      <c r="H602" s="26">
        <f t="shared" si="64"/>
        <v>1255.5</v>
      </c>
    </row>
    <row r="603" spans="1:8" x14ac:dyDescent="0.2">
      <c r="A603" s="18">
        <v>591</v>
      </c>
      <c r="B603" s="25" t="s">
        <v>749</v>
      </c>
      <c r="C603" s="25"/>
      <c r="D603" s="25" t="s">
        <v>1366</v>
      </c>
      <c r="E603" s="26">
        <v>2298</v>
      </c>
      <c r="F603" s="49">
        <f t="shared" si="63"/>
        <v>436.62</v>
      </c>
      <c r="G603" s="48">
        <f t="shared" si="65"/>
        <v>471.09</v>
      </c>
      <c r="H603" s="26">
        <f t="shared" si="64"/>
        <v>3205.71</v>
      </c>
    </row>
    <row r="604" spans="1:8" x14ac:dyDescent="0.2">
      <c r="A604" s="18">
        <v>592</v>
      </c>
      <c r="B604" s="25" t="s">
        <v>750</v>
      </c>
      <c r="C604" s="25"/>
      <c r="D604" s="25" t="s">
        <v>1366</v>
      </c>
      <c r="E604" s="26">
        <v>1500</v>
      </c>
      <c r="F604" s="49">
        <f t="shared" si="63"/>
        <v>285</v>
      </c>
      <c r="G604" s="48">
        <f t="shared" si="65"/>
        <v>307.5</v>
      </c>
      <c r="H604" s="26">
        <f t="shared" si="64"/>
        <v>2092.5</v>
      </c>
    </row>
    <row r="605" spans="1:8" x14ac:dyDescent="0.2">
      <c r="A605" s="18">
        <v>593</v>
      </c>
      <c r="B605" s="25" t="s">
        <v>751</v>
      </c>
      <c r="C605" s="25"/>
      <c r="D605" s="25" t="s">
        <v>1366</v>
      </c>
      <c r="E605" s="26">
        <v>1500</v>
      </c>
      <c r="F605" s="49">
        <f t="shared" si="63"/>
        <v>285</v>
      </c>
      <c r="G605" s="48">
        <f t="shared" si="65"/>
        <v>307.5</v>
      </c>
      <c r="H605" s="26">
        <f t="shared" si="64"/>
        <v>2092.5</v>
      </c>
    </row>
    <row r="606" spans="1:8" x14ac:dyDescent="0.2">
      <c r="A606" s="18">
        <v>594</v>
      </c>
      <c r="B606" s="25" t="s">
        <v>752</v>
      </c>
      <c r="C606" s="25"/>
      <c r="D606" s="25" t="s">
        <v>1366</v>
      </c>
      <c r="E606" s="26">
        <v>500</v>
      </c>
      <c r="F606" s="49">
        <f t="shared" si="63"/>
        <v>95</v>
      </c>
      <c r="G606" s="48">
        <f t="shared" si="65"/>
        <v>102.5</v>
      </c>
      <c r="H606" s="26">
        <f t="shared" si="64"/>
        <v>697.5</v>
      </c>
    </row>
    <row r="607" spans="1:8" x14ac:dyDescent="0.2">
      <c r="A607" s="18">
        <v>595</v>
      </c>
      <c r="B607" s="25" t="s">
        <v>753</v>
      </c>
      <c r="C607" s="25"/>
      <c r="D607" s="25" t="s">
        <v>1366</v>
      </c>
      <c r="E607" s="26">
        <v>950</v>
      </c>
      <c r="F607" s="49">
        <f t="shared" si="63"/>
        <v>180.5</v>
      </c>
      <c r="G607" s="48">
        <f t="shared" si="65"/>
        <v>194.75</v>
      </c>
      <c r="H607" s="26">
        <f t="shared" si="64"/>
        <v>1325.25</v>
      </c>
    </row>
    <row r="608" spans="1:8" x14ac:dyDescent="0.2">
      <c r="A608" s="18">
        <v>596</v>
      </c>
      <c r="B608" s="25" t="s">
        <v>754</v>
      </c>
      <c r="C608" s="25"/>
      <c r="D608" s="25" t="s">
        <v>1366</v>
      </c>
      <c r="E608" s="26">
        <v>1500</v>
      </c>
      <c r="F608" s="49">
        <f t="shared" si="63"/>
        <v>285</v>
      </c>
      <c r="G608" s="48">
        <f t="shared" si="65"/>
        <v>307.5</v>
      </c>
      <c r="H608" s="26">
        <f t="shared" si="64"/>
        <v>2092.5</v>
      </c>
    </row>
    <row r="609" spans="1:8" x14ac:dyDescent="0.2">
      <c r="A609" s="18">
        <v>597</v>
      </c>
      <c r="B609" s="25" t="s">
        <v>755</v>
      </c>
      <c r="C609" s="25"/>
      <c r="D609" s="25" t="s">
        <v>1366</v>
      </c>
      <c r="E609" s="26">
        <v>1200</v>
      </c>
      <c r="F609" s="49">
        <f t="shared" si="63"/>
        <v>228</v>
      </c>
      <c r="G609" s="48">
        <f t="shared" si="65"/>
        <v>245.99999999999997</v>
      </c>
      <c r="H609" s="26">
        <f t="shared" si="64"/>
        <v>1674</v>
      </c>
    </row>
    <row r="610" spans="1:8" x14ac:dyDescent="0.2">
      <c r="A610" s="18">
        <v>598</v>
      </c>
      <c r="B610" s="25" t="s">
        <v>756</v>
      </c>
      <c r="C610" s="25"/>
      <c r="D610" s="25" t="s">
        <v>1366</v>
      </c>
      <c r="E610" s="26">
        <v>720</v>
      </c>
      <c r="F610" s="49">
        <f t="shared" si="63"/>
        <v>136.80000000000001</v>
      </c>
      <c r="G610" s="48">
        <f t="shared" si="65"/>
        <v>147.6</v>
      </c>
      <c r="H610" s="26">
        <f t="shared" si="64"/>
        <v>1004.4</v>
      </c>
    </row>
    <row r="611" spans="1:8" x14ac:dyDescent="0.2">
      <c r="A611" s="18">
        <v>599</v>
      </c>
      <c r="B611" s="25" t="s">
        <v>757</v>
      </c>
      <c r="C611" s="25"/>
      <c r="D611" s="25" t="s">
        <v>1366</v>
      </c>
      <c r="E611" s="26">
        <v>720</v>
      </c>
      <c r="F611" s="49">
        <f t="shared" si="63"/>
        <v>136.80000000000001</v>
      </c>
      <c r="G611" s="48">
        <f t="shared" si="65"/>
        <v>147.6</v>
      </c>
      <c r="H611" s="26">
        <f t="shared" si="64"/>
        <v>1004.4</v>
      </c>
    </row>
    <row r="612" spans="1:8" x14ac:dyDescent="0.2">
      <c r="A612" s="18">
        <v>600</v>
      </c>
      <c r="B612" s="25" t="s">
        <v>758</v>
      </c>
      <c r="C612" s="25"/>
      <c r="D612" s="25" t="s">
        <v>1366</v>
      </c>
      <c r="E612" s="26">
        <v>1250</v>
      </c>
      <c r="F612" s="49">
        <f t="shared" si="63"/>
        <v>237.5</v>
      </c>
      <c r="G612" s="48">
        <f t="shared" si="65"/>
        <v>256.25</v>
      </c>
      <c r="H612" s="26">
        <f t="shared" si="64"/>
        <v>1743.75</v>
      </c>
    </row>
    <row r="613" spans="1:8" x14ac:dyDescent="0.2">
      <c r="A613" s="18">
        <v>601</v>
      </c>
      <c r="B613" s="25" t="s">
        <v>759</v>
      </c>
      <c r="C613" s="25"/>
      <c r="D613" s="25" t="s">
        <v>1366</v>
      </c>
      <c r="E613" s="26">
        <v>1250</v>
      </c>
      <c r="F613" s="49">
        <f t="shared" si="63"/>
        <v>237.5</v>
      </c>
      <c r="G613" s="48">
        <f t="shared" si="65"/>
        <v>256.25</v>
      </c>
      <c r="H613" s="26">
        <f t="shared" si="64"/>
        <v>1743.75</v>
      </c>
    </row>
    <row r="614" spans="1:8" x14ac:dyDescent="0.2">
      <c r="A614" s="18">
        <v>602</v>
      </c>
      <c r="B614" s="25" t="s">
        <v>760</v>
      </c>
      <c r="C614" s="25"/>
      <c r="D614" s="25" t="s">
        <v>1366</v>
      </c>
      <c r="E614" s="26">
        <v>1250</v>
      </c>
      <c r="F614" s="49">
        <f t="shared" si="63"/>
        <v>237.5</v>
      </c>
      <c r="G614" s="48">
        <f t="shared" si="65"/>
        <v>256.25</v>
      </c>
      <c r="H614" s="26">
        <f t="shared" si="64"/>
        <v>1743.75</v>
      </c>
    </row>
    <row r="615" spans="1:8" x14ac:dyDescent="0.2">
      <c r="A615" s="18">
        <v>603</v>
      </c>
      <c r="B615" s="25" t="s">
        <v>761</v>
      </c>
      <c r="C615" s="25"/>
      <c r="D615" s="25" t="s">
        <v>1366</v>
      </c>
      <c r="E615" s="26">
        <v>1250</v>
      </c>
      <c r="F615" s="49">
        <f t="shared" si="63"/>
        <v>237.5</v>
      </c>
      <c r="G615" s="48">
        <f t="shared" si="65"/>
        <v>256.25</v>
      </c>
      <c r="H615" s="26">
        <f t="shared" si="64"/>
        <v>1743.75</v>
      </c>
    </row>
    <row r="616" spans="1:8" x14ac:dyDescent="0.2">
      <c r="A616" s="18">
        <v>604</v>
      </c>
      <c r="B616" s="25" t="s">
        <v>762</v>
      </c>
      <c r="C616" s="25"/>
      <c r="D616" s="25" t="s">
        <v>1366</v>
      </c>
      <c r="E616" s="26">
        <v>1250</v>
      </c>
      <c r="F616" s="49">
        <f t="shared" si="63"/>
        <v>237.5</v>
      </c>
      <c r="G616" s="48">
        <f t="shared" si="65"/>
        <v>256.25</v>
      </c>
      <c r="H616" s="26">
        <f t="shared" si="64"/>
        <v>1743.75</v>
      </c>
    </row>
    <row r="617" spans="1:8" x14ac:dyDescent="0.2">
      <c r="A617" s="18">
        <v>605</v>
      </c>
      <c r="B617" s="25" t="s">
        <v>763</v>
      </c>
      <c r="C617" s="25"/>
      <c r="D617" s="25" t="s">
        <v>1366</v>
      </c>
      <c r="E617" s="26">
        <v>1250</v>
      </c>
      <c r="F617" s="49">
        <f t="shared" si="63"/>
        <v>237.5</v>
      </c>
      <c r="G617" s="48">
        <f t="shared" si="65"/>
        <v>256.25</v>
      </c>
      <c r="H617" s="26">
        <f t="shared" si="64"/>
        <v>1743.75</v>
      </c>
    </row>
    <row r="618" spans="1:8" x14ac:dyDescent="0.2">
      <c r="A618" s="18">
        <v>606</v>
      </c>
      <c r="B618" s="25" t="s">
        <v>764</v>
      </c>
      <c r="C618" s="25"/>
      <c r="D618" s="25" t="s">
        <v>1366</v>
      </c>
      <c r="E618" s="26">
        <v>1250</v>
      </c>
      <c r="F618" s="49">
        <f t="shared" si="63"/>
        <v>237.5</v>
      </c>
      <c r="G618" s="48">
        <f t="shared" si="65"/>
        <v>256.25</v>
      </c>
      <c r="H618" s="26">
        <f t="shared" si="64"/>
        <v>1743.75</v>
      </c>
    </row>
    <row r="619" spans="1:8" x14ac:dyDescent="0.2">
      <c r="A619" s="18">
        <v>607</v>
      </c>
      <c r="B619" s="25" t="s">
        <v>765</v>
      </c>
      <c r="C619" s="25"/>
      <c r="D619" s="25" t="s">
        <v>1366</v>
      </c>
      <c r="E619" s="26">
        <v>1250</v>
      </c>
      <c r="F619" s="49">
        <f t="shared" si="63"/>
        <v>237.5</v>
      </c>
      <c r="G619" s="48">
        <f t="shared" si="65"/>
        <v>256.25</v>
      </c>
      <c r="H619" s="26">
        <f t="shared" si="64"/>
        <v>1743.75</v>
      </c>
    </row>
    <row r="620" spans="1:8" x14ac:dyDescent="0.2">
      <c r="A620" s="18">
        <v>608</v>
      </c>
      <c r="B620" s="25" t="s">
        <v>766</v>
      </c>
      <c r="C620" s="25"/>
      <c r="D620" s="25" t="s">
        <v>1366</v>
      </c>
      <c r="E620" s="26">
        <v>4500</v>
      </c>
      <c r="F620" s="49">
        <f t="shared" si="63"/>
        <v>855</v>
      </c>
      <c r="G620" s="48">
        <f t="shared" si="65"/>
        <v>922.5</v>
      </c>
      <c r="H620" s="26">
        <f t="shared" si="64"/>
        <v>6277.5</v>
      </c>
    </row>
    <row r="621" spans="1:8" x14ac:dyDescent="0.2">
      <c r="A621" s="18">
        <v>609</v>
      </c>
      <c r="B621" s="25" t="s">
        <v>767</v>
      </c>
      <c r="C621" s="25"/>
      <c r="D621" s="25" t="s">
        <v>1366</v>
      </c>
      <c r="E621" s="26">
        <v>1180</v>
      </c>
      <c r="F621" s="49">
        <f t="shared" si="63"/>
        <v>224.2</v>
      </c>
      <c r="G621" s="48">
        <f t="shared" si="65"/>
        <v>241.89999999999998</v>
      </c>
      <c r="H621" s="26">
        <f t="shared" si="64"/>
        <v>1646.1</v>
      </c>
    </row>
    <row r="622" spans="1:8" x14ac:dyDescent="0.2">
      <c r="A622" s="18">
        <v>610</v>
      </c>
      <c r="B622" s="25" t="s">
        <v>768</v>
      </c>
      <c r="C622" s="25"/>
      <c r="D622" s="25" t="s">
        <v>1366</v>
      </c>
      <c r="E622" s="26">
        <v>799</v>
      </c>
      <c r="F622" s="49">
        <f t="shared" si="63"/>
        <v>151.81</v>
      </c>
      <c r="G622" s="48">
        <f t="shared" si="65"/>
        <v>163.79499999999999</v>
      </c>
      <c r="H622" s="26">
        <f t="shared" si="64"/>
        <v>1114.605</v>
      </c>
    </row>
    <row r="623" spans="1:8" x14ac:dyDescent="0.2">
      <c r="A623" s="18">
        <v>611</v>
      </c>
      <c r="B623" s="25" t="s">
        <v>769</v>
      </c>
      <c r="C623" s="25"/>
      <c r="D623" s="25" t="s">
        <v>1366</v>
      </c>
      <c r="E623" s="26">
        <v>1500</v>
      </c>
      <c r="F623" s="49">
        <f t="shared" si="63"/>
        <v>285</v>
      </c>
      <c r="G623" s="48">
        <f t="shared" si="65"/>
        <v>307.5</v>
      </c>
      <c r="H623" s="26">
        <f t="shared" si="64"/>
        <v>2092.5</v>
      </c>
    </row>
    <row r="624" spans="1:8" x14ac:dyDescent="0.2">
      <c r="A624" s="18">
        <v>612</v>
      </c>
      <c r="B624" s="25" t="s">
        <v>770</v>
      </c>
      <c r="C624" s="25"/>
      <c r="D624" s="25" t="s">
        <v>1366</v>
      </c>
      <c r="E624" s="26">
        <v>730</v>
      </c>
      <c r="F624" s="49">
        <f t="shared" si="63"/>
        <v>138.69999999999999</v>
      </c>
      <c r="G624" s="48">
        <f t="shared" si="65"/>
        <v>149.64999999999998</v>
      </c>
      <c r="H624" s="26">
        <f t="shared" si="64"/>
        <v>1018.35</v>
      </c>
    </row>
    <row r="625" spans="1:8" x14ac:dyDescent="0.2">
      <c r="A625" s="18">
        <v>613</v>
      </c>
      <c r="B625" s="25" t="s">
        <v>771</v>
      </c>
      <c r="C625" s="25"/>
      <c r="D625" s="25" t="s">
        <v>1366</v>
      </c>
      <c r="E625" s="26">
        <v>990</v>
      </c>
      <c r="F625" s="49">
        <f t="shared" si="63"/>
        <v>188.1</v>
      </c>
      <c r="G625" s="48">
        <f t="shared" si="65"/>
        <v>202.95</v>
      </c>
      <c r="H625" s="26">
        <f t="shared" si="64"/>
        <v>1381.05</v>
      </c>
    </row>
    <row r="626" spans="1:8" x14ac:dyDescent="0.2">
      <c r="A626" s="18">
        <v>614</v>
      </c>
      <c r="B626" s="25" t="s">
        <v>772</v>
      </c>
      <c r="C626" s="25"/>
      <c r="D626" s="25" t="s">
        <v>1366</v>
      </c>
      <c r="E626" s="26">
        <v>1100</v>
      </c>
      <c r="F626" s="49">
        <f t="shared" si="63"/>
        <v>209</v>
      </c>
      <c r="G626" s="48">
        <f t="shared" si="65"/>
        <v>225.5</v>
      </c>
      <c r="H626" s="26">
        <f t="shared" si="64"/>
        <v>1534.5</v>
      </c>
    </row>
    <row r="627" spans="1:8" x14ac:dyDescent="0.2">
      <c r="A627" s="18">
        <v>615</v>
      </c>
      <c r="B627" s="25" t="s">
        <v>773</v>
      </c>
      <c r="C627" s="25"/>
      <c r="D627" s="25" t="s">
        <v>1366</v>
      </c>
      <c r="E627" s="26">
        <v>1500</v>
      </c>
      <c r="F627" s="49">
        <f t="shared" si="63"/>
        <v>285</v>
      </c>
      <c r="G627" s="48">
        <f t="shared" si="65"/>
        <v>307.5</v>
      </c>
      <c r="H627" s="26">
        <f t="shared" si="64"/>
        <v>2092.5</v>
      </c>
    </row>
    <row r="628" spans="1:8" x14ac:dyDescent="0.2">
      <c r="A628" s="18">
        <v>616</v>
      </c>
      <c r="B628" s="25" t="s">
        <v>774</v>
      </c>
      <c r="C628" s="25"/>
      <c r="D628" s="25" t="s">
        <v>1366</v>
      </c>
      <c r="E628" s="26">
        <v>990</v>
      </c>
      <c r="F628" s="49">
        <f t="shared" si="63"/>
        <v>188.1</v>
      </c>
      <c r="G628" s="48">
        <f t="shared" si="65"/>
        <v>202.95</v>
      </c>
      <c r="H628" s="26">
        <f t="shared" si="64"/>
        <v>1381.05</v>
      </c>
    </row>
    <row r="629" spans="1:8" x14ac:dyDescent="0.2">
      <c r="A629" s="18">
        <v>617</v>
      </c>
      <c r="B629" s="25" t="s">
        <v>775</v>
      </c>
      <c r="C629" s="25"/>
      <c r="D629" s="25" t="s">
        <v>1366</v>
      </c>
      <c r="E629" s="26">
        <v>1450</v>
      </c>
      <c r="F629" s="49">
        <f t="shared" si="63"/>
        <v>275.5</v>
      </c>
      <c r="G629" s="48">
        <f t="shared" si="65"/>
        <v>297.25</v>
      </c>
      <c r="H629" s="26">
        <f t="shared" si="64"/>
        <v>2022.75</v>
      </c>
    </row>
    <row r="630" spans="1:8" x14ac:dyDescent="0.2">
      <c r="A630" s="18">
        <v>618</v>
      </c>
      <c r="B630" s="25" t="s">
        <v>776</v>
      </c>
      <c r="C630" s="25"/>
      <c r="D630" s="25" t="s">
        <v>1366</v>
      </c>
      <c r="E630" s="26">
        <v>650</v>
      </c>
      <c r="F630" s="49">
        <f t="shared" si="63"/>
        <v>123.5</v>
      </c>
      <c r="G630" s="48">
        <f t="shared" si="65"/>
        <v>133.25</v>
      </c>
      <c r="H630" s="26">
        <f t="shared" si="64"/>
        <v>906.75</v>
      </c>
    </row>
    <row r="631" spans="1:8" x14ac:dyDescent="0.2">
      <c r="A631" s="18">
        <v>619</v>
      </c>
      <c r="B631" s="25" t="s">
        <v>777</v>
      </c>
      <c r="C631" s="25"/>
      <c r="D631" s="25" t="s">
        <v>1366</v>
      </c>
      <c r="E631" s="26">
        <v>830</v>
      </c>
      <c r="F631" s="49">
        <f t="shared" si="63"/>
        <v>157.69999999999999</v>
      </c>
      <c r="G631" s="48">
        <f t="shared" si="65"/>
        <v>170.14999999999998</v>
      </c>
      <c r="H631" s="26">
        <f t="shared" si="64"/>
        <v>1157.8499999999999</v>
      </c>
    </row>
    <row r="632" spans="1:8" x14ac:dyDescent="0.2">
      <c r="A632" s="18">
        <v>620</v>
      </c>
      <c r="B632" s="25" t="s">
        <v>778</v>
      </c>
      <c r="C632" s="25"/>
      <c r="D632" s="25" t="s">
        <v>1366</v>
      </c>
      <c r="E632" s="26">
        <v>900</v>
      </c>
      <c r="F632" s="49">
        <f t="shared" si="63"/>
        <v>171</v>
      </c>
      <c r="G632" s="48">
        <f t="shared" si="65"/>
        <v>184.5</v>
      </c>
      <c r="H632" s="26">
        <f t="shared" si="64"/>
        <v>1255.5</v>
      </c>
    </row>
    <row r="633" spans="1:8" x14ac:dyDescent="0.2">
      <c r="A633" s="18">
        <v>621</v>
      </c>
      <c r="B633" s="25" t="s">
        <v>779</v>
      </c>
      <c r="C633" s="25"/>
      <c r="D633" s="25" t="s">
        <v>1366</v>
      </c>
      <c r="E633" s="26">
        <v>900</v>
      </c>
      <c r="F633" s="49">
        <f t="shared" si="63"/>
        <v>171</v>
      </c>
      <c r="G633" s="48">
        <f t="shared" si="65"/>
        <v>184.5</v>
      </c>
      <c r="H633" s="26">
        <f t="shared" si="64"/>
        <v>1255.5</v>
      </c>
    </row>
    <row r="634" spans="1:8" x14ac:dyDescent="0.2">
      <c r="A634" s="18">
        <v>622</v>
      </c>
      <c r="B634" s="25" t="s">
        <v>780</v>
      </c>
      <c r="C634" s="25"/>
      <c r="D634" s="25" t="s">
        <v>1366</v>
      </c>
      <c r="E634" s="26">
        <v>1350</v>
      </c>
      <c r="F634" s="49">
        <f t="shared" si="63"/>
        <v>256.5</v>
      </c>
      <c r="G634" s="48">
        <f t="shared" si="65"/>
        <v>276.75</v>
      </c>
      <c r="H634" s="26">
        <f t="shared" si="64"/>
        <v>1883.25</v>
      </c>
    </row>
    <row r="635" spans="1:8" x14ac:dyDescent="0.2">
      <c r="A635" s="18">
        <v>623</v>
      </c>
      <c r="B635" s="25" t="s">
        <v>781</v>
      </c>
      <c r="C635" s="25"/>
      <c r="D635" s="25" t="s">
        <v>1366</v>
      </c>
      <c r="E635" s="26">
        <v>1150</v>
      </c>
      <c r="F635" s="49">
        <f t="shared" si="63"/>
        <v>218.5</v>
      </c>
      <c r="G635" s="48">
        <f t="shared" si="65"/>
        <v>235.75</v>
      </c>
      <c r="H635" s="26">
        <f t="shared" si="64"/>
        <v>1604.25</v>
      </c>
    </row>
    <row r="636" spans="1:8" x14ac:dyDescent="0.2">
      <c r="A636" s="18">
        <v>624</v>
      </c>
      <c r="B636" s="25" t="s">
        <v>782</v>
      </c>
      <c r="C636" s="25"/>
      <c r="D636" s="25" t="s">
        <v>1366</v>
      </c>
      <c r="E636" s="26">
        <v>1150</v>
      </c>
      <c r="F636" s="49">
        <f t="shared" si="63"/>
        <v>218.5</v>
      </c>
      <c r="G636" s="48">
        <f t="shared" si="65"/>
        <v>235.75</v>
      </c>
      <c r="H636" s="26">
        <f t="shared" si="64"/>
        <v>1604.25</v>
      </c>
    </row>
    <row r="637" spans="1:8" x14ac:dyDescent="0.2">
      <c r="A637" s="18">
        <v>625</v>
      </c>
      <c r="B637" s="25" t="s">
        <v>783</v>
      </c>
      <c r="C637" s="25"/>
      <c r="D637" s="25" t="s">
        <v>1366</v>
      </c>
      <c r="E637" s="26">
        <v>1150</v>
      </c>
      <c r="F637" s="49">
        <f t="shared" si="63"/>
        <v>218.5</v>
      </c>
      <c r="G637" s="48">
        <f t="shared" si="65"/>
        <v>235.75</v>
      </c>
      <c r="H637" s="26">
        <f t="shared" si="64"/>
        <v>1604.25</v>
      </c>
    </row>
    <row r="638" spans="1:8" x14ac:dyDescent="0.2">
      <c r="A638" s="18">
        <v>626</v>
      </c>
      <c r="B638" s="25" t="s">
        <v>784</v>
      </c>
      <c r="C638" s="25"/>
      <c r="D638" s="25" t="s">
        <v>1366</v>
      </c>
      <c r="E638" s="26">
        <v>1150</v>
      </c>
      <c r="F638" s="49">
        <f t="shared" si="63"/>
        <v>218.5</v>
      </c>
      <c r="G638" s="48">
        <f t="shared" si="65"/>
        <v>235.75</v>
      </c>
      <c r="H638" s="26">
        <f t="shared" si="64"/>
        <v>1604.25</v>
      </c>
    </row>
    <row r="639" spans="1:8" x14ac:dyDescent="0.2">
      <c r="A639" s="18">
        <v>627</v>
      </c>
      <c r="B639" s="25" t="s">
        <v>785</v>
      </c>
      <c r="C639" s="25"/>
      <c r="D639" s="25" t="s">
        <v>1366</v>
      </c>
      <c r="E639" s="26">
        <v>1150</v>
      </c>
      <c r="F639" s="49">
        <f t="shared" si="63"/>
        <v>218.5</v>
      </c>
      <c r="G639" s="48">
        <f t="shared" si="65"/>
        <v>235.75</v>
      </c>
      <c r="H639" s="26">
        <f t="shared" si="64"/>
        <v>1604.25</v>
      </c>
    </row>
    <row r="640" spans="1:8" x14ac:dyDescent="0.2">
      <c r="A640" s="18">
        <v>628</v>
      </c>
      <c r="B640" s="25" t="s">
        <v>786</v>
      </c>
      <c r="C640" s="25"/>
      <c r="D640" s="25" t="s">
        <v>1366</v>
      </c>
      <c r="E640" s="26">
        <v>1150</v>
      </c>
      <c r="F640" s="49">
        <f t="shared" si="63"/>
        <v>218.5</v>
      </c>
      <c r="G640" s="48">
        <f t="shared" si="65"/>
        <v>235.75</v>
      </c>
      <c r="H640" s="26">
        <f t="shared" si="64"/>
        <v>1604.25</v>
      </c>
    </row>
    <row r="641" spans="1:8" x14ac:dyDescent="0.2">
      <c r="A641" s="18">
        <v>629</v>
      </c>
      <c r="B641" s="25" t="s">
        <v>787</v>
      </c>
      <c r="C641" s="25"/>
      <c r="D641" s="25" t="s">
        <v>1366</v>
      </c>
      <c r="E641" s="26">
        <v>1150</v>
      </c>
      <c r="F641" s="49">
        <f t="shared" si="63"/>
        <v>218.5</v>
      </c>
      <c r="G641" s="48">
        <f t="shared" si="65"/>
        <v>235.75</v>
      </c>
      <c r="H641" s="26">
        <f t="shared" si="64"/>
        <v>1604.25</v>
      </c>
    </row>
    <row r="642" spans="1:8" x14ac:dyDescent="0.2">
      <c r="A642" s="18">
        <v>630</v>
      </c>
      <c r="B642" s="25" t="s">
        <v>788</v>
      </c>
      <c r="C642" s="25"/>
      <c r="D642" s="25" t="s">
        <v>1366</v>
      </c>
      <c r="E642" s="26">
        <v>1150</v>
      </c>
      <c r="F642" s="49">
        <f t="shared" si="63"/>
        <v>218.5</v>
      </c>
      <c r="G642" s="48">
        <f t="shared" si="65"/>
        <v>235.75</v>
      </c>
      <c r="H642" s="26">
        <f t="shared" si="64"/>
        <v>1604.25</v>
      </c>
    </row>
    <row r="643" spans="1:8" x14ac:dyDescent="0.2">
      <c r="A643" s="18">
        <v>631</v>
      </c>
      <c r="B643" s="25" t="s">
        <v>789</v>
      </c>
      <c r="C643" s="25"/>
      <c r="D643" s="25" t="s">
        <v>1366</v>
      </c>
      <c r="E643" s="26">
        <v>1150</v>
      </c>
      <c r="F643" s="49">
        <f t="shared" si="63"/>
        <v>218.5</v>
      </c>
      <c r="G643" s="48">
        <f t="shared" si="65"/>
        <v>235.75</v>
      </c>
      <c r="H643" s="26">
        <f t="shared" si="64"/>
        <v>1604.25</v>
      </c>
    </row>
    <row r="644" spans="1:8" x14ac:dyDescent="0.2">
      <c r="A644" s="18">
        <v>632</v>
      </c>
      <c r="B644" s="25" t="s">
        <v>790</v>
      </c>
      <c r="C644" s="25"/>
      <c r="D644" s="25" t="s">
        <v>1366</v>
      </c>
      <c r="E644" s="26">
        <v>1150</v>
      </c>
      <c r="F644" s="49">
        <f t="shared" si="63"/>
        <v>218.5</v>
      </c>
      <c r="G644" s="48">
        <f t="shared" si="65"/>
        <v>235.75</v>
      </c>
      <c r="H644" s="26">
        <f t="shared" si="64"/>
        <v>1604.25</v>
      </c>
    </row>
    <row r="645" spans="1:8" x14ac:dyDescent="0.2">
      <c r="A645" s="18">
        <v>633</v>
      </c>
      <c r="B645" s="25" t="s">
        <v>791</v>
      </c>
      <c r="C645" s="25"/>
      <c r="D645" s="25" t="s">
        <v>1366</v>
      </c>
      <c r="E645" s="26">
        <v>1800</v>
      </c>
      <c r="F645" s="49">
        <f t="shared" si="63"/>
        <v>342</v>
      </c>
      <c r="G645" s="48">
        <f t="shared" si="65"/>
        <v>369</v>
      </c>
      <c r="H645" s="26">
        <f t="shared" si="64"/>
        <v>2511</v>
      </c>
    </row>
    <row r="646" spans="1:8" x14ac:dyDescent="0.2">
      <c r="A646" s="18">
        <v>634</v>
      </c>
      <c r="B646" s="25" t="s">
        <v>792</v>
      </c>
      <c r="C646" s="25"/>
      <c r="D646" s="25" t="s">
        <v>1366</v>
      </c>
      <c r="E646" s="26">
        <v>1800</v>
      </c>
      <c r="F646" s="49">
        <f t="shared" si="63"/>
        <v>342</v>
      </c>
      <c r="G646" s="48">
        <f t="shared" si="65"/>
        <v>369</v>
      </c>
      <c r="H646" s="26">
        <f t="shared" si="64"/>
        <v>2511</v>
      </c>
    </row>
    <row r="647" spans="1:8" x14ac:dyDescent="0.2">
      <c r="A647" s="18">
        <v>635</v>
      </c>
      <c r="B647" s="25" t="s">
        <v>793</v>
      </c>
      <c r="C647" s="25"/>
      <c r="D647" s="25" t="s">
        <v>1366</v>
      </c>
      <c r="E647" s="26">
        <v>1800</v>
      </c>
      <c r="F647" s="49">
        <f t="shared" si="63"/>
        <v>342</v>
      </c>
      <c r="G647" s="48">
        <f t="shared" si="65"/>
        <v>369</v>
      </c>
      <c r="H647" s="26">
        <f t="shared" si="64"/>
        <v>2511</v>
      </c>
    </row>
    <row r="648" spans="1:8" x14ac:dyDescent="0.2">
      <c r="A648" s="18">
        <v>636</v>
      </c>
      <c r="B648" s="25" t="s">
        <v>794</v>
      </c>
      <c r="C648" s="25"/>
      <c r="D648" s="25" t="s">
        <v>1366</v>
      </c>
      <c r="E648" s="26">
        <v>1800</v>
      </c>
      <c r="F648" s="49">
        <f t="shared" si="63"/>
        <v>342</v>
      </c>
      <c r="G648" s="48">
        <f t="shared" si="65"/>
        <v>369</v>
      </c>
      <c r="H648" s="26">
        <f t="shared" si="64"/>
        <v>2511</v>
      </c>
    </row>
    <row r="649" spans="1:8" x14ac:dyDescent="0.2">
      <c r="A649" s="18">
        <v>637</v>
      </c>
      <c r="B649" s="25" t="s">
        <v>795</v>
      </c>
      <c r="C649" s="25"/>
      <c r="D649" s="25" t="s">
        <v>1366</v>
      </c>
      <c r="E649" s="26">
        <v>1800</v>
      </c>
      <c r="F649" s="49">
        <f t="shared" si="63"/>
        <v>342</v>
      </c>
      <c r="G649" s="48">
        <f t="shared" si="65"/>
        <v>369</v>
      </c>
      <c r="H649" s="26">
        <f t="shared" si="64"/>
        <v>2511</v>
      </c>
    </row>
    <row r="650" spans="1:8" x14ac:dyDescent="0.2">
      <c r="A650" s="18">
        <v>638</v>
      </c>
      <c r="B650" s="25" t="s">
        <v>796</v>
      </c>
      <c r="C650" s="25"/>
      <c r="D650" s="25" t="s">
        <v>1366</v>
      </c>
      <c r="E650" s="26">
        <v>1800</v>
      </c>
      <c r="F650" s="49">
        <f t="shared" si="63"/>
        <v>342</v>
      </c>
      <c r="G650" s="48">
        <f t="shared" si="65"/>
        <v>369</v>
      </c>
      <c r="H650" s="26">
        <f t="shared" si="64"/>
        <v>2511</v>
      </c>
    </row>
    <row r="651" spans="1:8" x14ac:dyDescent="0.2">
      <c r="A651" s="18">
        <v>639</v>
      </c>
      <c r="B651" s="25" t="s">
        <v>797</v>
      </c>
      <c r="C651" s="25"/>
      <c r="D651" s="25" t="s">
        <v>1366</v>
      </c>
      <c r="E651" s="26">
        <v>1800</v>
      </c>
      <c r="F651" s="49">
        <f t="shared" si="63"/>
        <v>342</v>
      </c>
      <c r="G651" s="48">
        <f t="shared" si="65"/>
        <v>369</v>
      </c>
      <c r="H651" s="26">
        <f t="shared" si="64"/>
        <v>2511</v>
      </c>
    </row>
    <row r="652" spans="1:8" x14ac:dyDescent="0.2">
      <c r="A652" s="18">
        <v>640</v>
      </c>
      <c r="B652" s="25" t="s">
        <v>798</v>
      </c>
      <c r="C652" s="25"/>
      <c r="D652" s="25" t="s">
        <v>1366</v>
      </c>
      <c r="E652" s="26">
        <v>1800</v>
      </c>
      <c r="F652" s="49">
        <f t="shared" si="63"/>
        <v>342</v>
      </c>
      <c r="G652" s="48">
        <f t="shared" si="65"/>
        <v>369</v>
      </c>
      <c r="H652" s="26">
        <f t="shared" si="64"/>
        <v>2511</v>
      </c>
    </row>
    <row r="653" spans="1:8" ht="16" thickBot="1" x14ac:dyDescent="0.25">
      <c r="A653" s="18">
        <v>641</v>
      </c>
      <c r="B653" s="25" t="s">
        <v>799</v>
      </c>
      <c r="C653" s="25"/>
      <c r="D653" s="25" t="s">
        <v>1366</v>
      </c>
      <c r="E653" s="26">
        <v>1800</v>
      </c>
      <c r="F653" s="49">
        <f t="shared" si="63"/>
        <v>342</v>
      </c>
      <c r="G653" s="48">
        <f t="shared" si="65"/>
        <v>369</v>
      </c>
      <c r="H653" s="26">
        <f t="shared" si="64"/>
        <v>2511</v>
      </c>
    </row>
    <row r="654" spans="1:8" ht="16" thickBot="1" x14ac:dyDescent="0.25">
      <c r="A654" s="19"/>
      <c r="B654" s="22" t="s">
        <v>800</v>
      </c>
      <c r="C654" s="23"/>
      <c r="D654" s="23"/>
      <c r="E654" s="24"/>
      <c r="F654" s="23"/>
      <c r="G654" s="23"/>
      <c r="H654" s="24"/>
    </row>
    <row r="655" spans="1:8" x14ac:dyDescent="0.2">
      <c r="A655" s="18">
        <v>642</v>
      </c>
      <c r="B655" s="25" t="s">
        <v>801</v>
      </c>
      <c r="C655" s="25"/>
      <c r="D655" s="25" t="s">
        <v>1366</v>
      </c>
      <c r="E655" s="26">
        <v>1550</v>
      </c>
      <c r="F655" s="49">
        <f t="shared" ref="F655:F668" si="66">(E655*19%)</f>
        <v>294.5</v>
      </c>
      <c r="G655" s="48">
        <f>(E655*10%)</f>
        <v>155</v>
      </c>
      <c r="H655" s="26">
        <f t="shared" ref="H655:H668" si="67">E655+F655+G655</f>
        <v>1999.5</v>
      </c>
    </row>
    <row r="656" spans="1:8" x14ac:dyDescent="0.2">
      <c r="A656" s="18">
        <v>643</v>
      </c>
      <c r="B656" s="25" t="s">
        <v>802</v>
      </c>
      <c r="C656" s="25"/>
      <c r="D656" s="25" t="s">
        <v>1366</v>
      </c>
      <c r="E656" s="26">
        <v>1260</v>
      </c>
      <c r="F656" s="49">
        <f t="shared" si="66"/>
        <v>239.4</v>
      </c>
      <c r="G656" s="48">
        <f t="shared" ref="G656:G668" si="68">(E656*10%)</f>
        <v>126</v>
      </c>
      <c r="H656" s="26">
        <f t="shared" si="67"/>
        <v>1625.4</v>
      </c>
    </row>
    <row r="657" spans="1:8" x14ac:dyDescent="0.2">
      <c r="A657" s="18">
        <v>644</v>
      </c>
      <c r="B657" s="25" t="s">
        <v>803</v>
      </c>
      <c r="C657" s="25"/>
      <c r="D657" s="25" t="s">
        <v>1366</v>
      </c>
      <c r="E657" s="26">
        <v>1050</v>
      </c>
      <c r="F657" s="49">
        <f t="shared" si="66"/>
        <v>199.5</v>
      </c>
      <c r="G657" s="48">
        <f t="shared" si="68"/>
        <v>105</v>
      </c>
      <c r="H657" s="26">
        <f t="shared" si="67"/>
        <v>1354.5</v>
      </c>
    </row>
    <row r="658" spans="1:8" x14ac:dyDescent="0.2">
      <c r="A658" s="18">
        <v>645</v>
      </c>
      <c r="B658" s="25" t="s">
        <v>804</v>
      </c>
      <c r="C658" s="25"/>
      <c r="D658" s="25" t="s">
        <v>1366</v>
      </c>
      <c r="E658" s="26">
        <v>1000</v>
      </c>
      <c r="F658" s="49">
        <f t="shared" si="66"/>
        <v>190</v>
      </c>
      <c r="G658" s="48">
        <f t="shared" si="68"/>
        <v>100</v>
      </c>
      <c r="H658" s="26">
        <f t="shared" si="67"/>
        <v>1290</v>
      </c>
    </row>
    <row r="659" spans="1:8" x14ac:dyDescent="0.2">
      <c r="A659" s="18">
        <v>646</v>
      </c>
      <c r="B659" s="25" t="s">
        <v>805</v>
      </c>
      <c r="C659" s="25"/>
      <c r="D659" s="25" t="s">
        <v>1366</v>
      </c>
      <c r="E659" s="26">
        <v>1200</v>
      </c>
      <c r="F659" s="49">
        <f t="shared" si="66"/>
        <v>228</v>
      </c>
      <c r="G659" s="48">
        <f t="shared" si="68"/>
        <v>120</v>
      </c>
      <c r="H659" s="26">
        <f t="shared" si="67"/>
        <v>1548</v>
      </c>
    </row>
    <row r="660" spans="1:8" x14ac:dyDescent="0.2">
      <c r="A660" s="18">
        <v>647</v>
      </c>
      <c r="B660" s="25" t="s">
        <v>806</v>
      </c>
      <c r="C660" s="25"/>
      <c r="D660" s="25" t="s">
        <v>1366</v>
      </c>
      <c r="E660" s="26">
        <v>1800</v>
      </c>
      <c r="F660" s="49">
        <f t="shared" si="66"/>
        <v>342</v>
      </c>
      <c r="G660" s="48">
        <f t="shared" si="68"/>
        <v>180</v>
      </c>
      <c r="H660" s="26">
        <f t="shared" si="67"/>
        <v>2322</v>
      </c>
    </row>
    <row r="661" spans="1:8" x14ac:dyDescent="0.2">
      <c r="A661" s="18">
        <v>648</v>
      </c>
      <c r="B661" s="25" t="s">
        <v>807</v>
      </c>
      <c r="C661" s="25"/>
      <c r="D661" s="25" t="s">
        <v>1366</v>
      </c>
      <c r="E661" s="26">
        <v>1990</v>
      </c>
      <c r="F661" s="49">
        <f t="shared" si="66"/>
        <v>378.1</v>
      </c>
      <c r="G661" s="48">
        <f t="shared" si="68"/>
        <v>199</v>
      </c>
      <c r="H661" s="26">
        <f t="shared" si="67"/>
        <v>2567.1</v>
      </c>
    </row>
    <row r="662" spans="1:8" x14ac:dyDescent="0.2">
      <c r="A662" s="18">
        <v>649</v>
      </c>
      <c r="B662" s="25" t="s">
        <v>808</v>
      </c>
      <c r="C662" s="25"/>
      <c r="D662" s="25" t="s">
        <v>1366</v>
      </c>
      <c r="E662" s="26">
        <v>1390</v>
      </c>
      <c r="F662" s="49">
        <f t="shared" si="66"/>
        <v>264.10000000000002</v>
      </c>
      <c r="G662" s="48">
        <f t="shared" si="68"/>
        <v>139</v>
      </c>
      <c r="H662" s="26">
        <f t="shared" si="67"/>
        <v>1793.1</v>
      </c>
    </row>
    <row r="663" spans="1:8" x14ac:dyDescent="0.2">
      <c r="A663" s="18">
        <v>650</v>
      </c>
      <c r="B663" s="25" t="s">
        <v>809</v>
      </c>
      <c r="C663" s="25"/>
      <c r="D663" s="25" t="s">
        <v>1366</v>
      </c>
      <c r="E663" s="26">
        <v>1390</v>
      </c>
      <c r="F663" s="49">
        <f t="shared" si="66"/>
        <v>264.10000000000002</v>
      </c>
      <c r="G663" s="48">
        <f t="shared" si="68"/>
        <v>139</v>
      </c>
      <c r="H663" s="26">
        <f t="shared" si="67"/>
        <v>1793.1</v>
      </c>
    </row>
    <row r="664" spans="1:8" x14ac:dyDescent="0.2">
      <c r="A664" s="18">
        <v>651</v>
      </c>
      <c r="B664" s="25" t="s">
        <v>810</v>
      </c>
      <c r="C664" s="25"/>
      <c r="D664" s="25" t="s">
        <v>1366</v>
      </c>
      <c r="E664" s="26">
        <v>1798</v>
      </c>
      <c r="F664" s="49">
        <f t="shared" si="66"/>
        <v>341.62</v>
      </c>
      <c r="G664" s="48">
        <f t="shared" si="68"/>
        <v>179.8</v>
      </c>
      <c r="H664" s="26">
        <f t="shared" si="67"/>
        <v>2319.42</v>
      </c>
    </row>
    <row r="665" spans="1:8" x14ac:dyDescent="0.2">
      <c r="A665" s="18">
        <v>652</v>
      </c>
      <c r="B665" s="25" t="s">
        <v>811</v>
      </c>
      <c r="C665" s="25"/>
      <c r="D665" s="25" t="s">
        <v>1366</v>
      </c>
      <c r="E665" s="26">
        <v>1990</v>
      </c>
      <c r="F665" s="49">
        <f t="shared" si="66"/>
        <v>378.1</v>
      </c>
      <c r="G665" s="48">
        <f t="shared" si="68"/>
        <v>199</v>
      </c>
      <c r="H665" s="26">
        <f t="shared" si="67"/>
        <v>2567.1</v>
      </c>
    </row>
    <row r="666" spans="1:8" x14ac:dyDescent="0.2">
      <c r="A666" s="18">
        <v>653</v>
      </c>
      <c r="B666" s="25" t="s">
        <v>812</v>
      </c>
      <c r="C666" s="25"/>
      <c r="D666" s="25" t="s">
        <v>1366</v>
      </c>
      <c r="E666" s="26">
        <v>1990</v>
      </c>
      <c r="F666" s="49">
        <f t="shared" si="66"/>
        <v>378.1</v>
      </c>
      <c r="G666" s="48">
        <f t="shared" si="68"/>
        <v>199</v>
      </c>
      <c r="H666" s="26">
        <f t="shared" si="67"/>
        <v>2567.1</v>
      </c>
    </row>
    <row r="667" spans="1:8" x14ac:dyDescent="0.2">
      <c r="A667" s="18">
        <v>654</v>
      </c>
      <c r="B667" s="25" t="s">
        <v>813</v>
      </c>
      <c r="C667" s="25"/>
      <c r="D667" s="25" t="s">
        <v>1366</v>
      </c>
      <c r="E667" s="26">
        <v>1200</v>
      </c>
      <c r="F667" s="49">
        <f t="shared" si="66"/>
        <v>228</v>
      </c>
      <c r="G667" s="48">
        <f t="shared" si="68"/>
        <v>120</v>
      </c>
      <c r="H667" s="26">
        <f t="shared" si="67"/>
        <v>1548</v>
      </c>
    </row>
    <row r="668" spans="1:8" ht="16" thickBot="1" x14ac:dyDescent="0.25">
      <c r="A668" s="18">
        <v>655</v>
      </c>
      <c r="B668" s="25" t="s">
        <v>814</v>
      </c>
      <c r="C668" s="25"/>
      <c r="D668" s="25" t="s">
        <v>1366</v>
      </c>
      <c r="E668" s="26">
        <v>1200</v>
      </c>
      <c r="F668" s="49">
        <f t="shared" si="66"/>
        <v>228</v>
      </c>
      <c r="G668" s="48">
        <f t="shared" si="68"/>
        <v>120</v>
      </c>
      <c r="H668" s="26">
        <f t="shared" si="67"/>
        <v>1548</v>
      </c>
    </row>
    <row r="669" spans="1:8" ht="16" thickBot="1" x14ac:dyDescent="0.25">
      <c r="A669" s="19"/>
      <c r="B669" s="22" t="s">
        <v>815</v>
      </c>
      <c r="C669" s="23"/>
      <c r="D669" s="23"/>
      <c r="E669" s="24"/>
      <c r="F669" s="23"/>
      <c r="G669" s="23"/>
      <c r="H669" s="24"/>
    </row>
    <row r="670" spans="1:8" x14ac:dyDescent="0.2">
      <c r="A670" s="18">
        <v>656</v>
      </c>
      <c r="B670" s="25" t="s">
        <v>816</v>
      </c>
      <c r="C670" s="25"/>
      <c r="D670" s="25" t="s">
        <v>1366</v>
      </c>
      <c r="E670" s="26">
        <v>1850</v>
      </c>
      <c r="F670" s="49">
        <f t="shared" ref="F670:F680" si="69">(E670*19%)</f>
        <v>351.5</v>
      </c>
      <c r="G670" s="48">
        <f>(E670*10%)</f>
        <v>185</v>
      </c>
      <c r="H670" s="26">
        <f t="shared" ref="H670:H680" si="70">E670+F670+G670</f>
        <v>2386.5</v>
      </c>
    </row>
    <row r="671" spans="1:8" x14ac:dyDescent="0.2">
      <c r="A671" s="18">
        <v>657</v>
      </c>
      <c r="B671" s="25" t="s">
        <v>817</v>
      </c>
      <c r="C671" s="25"/>
      <c r="D671" s="25" t="s">
        <v>1366</v>
      </c>
      <c r="E671" s="26">
        <v>1150</v>
      </c>
      <c r="F671" s="49">
        <f t="shared" si="69"/>
        <v>218.5</v>
      </c>
      <c r="G671" s="48">
        <f t="shared" ref="G671:G680" si="71">(E671*10%)</f>
        <v>115</v>
      </c>
      <c r="H671" s="26">
        <f t="shared" si="70"/>
        <v>1483.5</v>
      </c>
    </row>
    <row r="672" spans="1:8" x14ac:dyDescent="0.2">
      <c r="A672" s="18">
        <v>658</v>
      </c>
      <c r="B672" s="25" t="s">
        <v>818</v>
      </c>
      <c r="C672" s="25"/>
      <c r="D672" s="25" t="s">
        <v>1366</v>
      </c>
      <c r="E672" s="26">
        <v>770</v>
      </c>
      <c r="F672" s="49">
        <f t="shared" si="69"/>
        <v>146.30000000000001</v>
      </c>
      <c r="G672" s="48">
        <f t="shared" si="71"/>
        <v>77</v>
      </c>
      <c r="H672" s="26">
        <f t="shared" si="70"/>
        <v>993.3</v>
      </c>
    </row>
    <row r="673" spans="1:8" x14ac:dyDescent="0.2">
      <c r="A673" s="18">
        <v>659</v>
      </c>
      <c r="B673" s="25" t="s">
        <v>819</v>
      </c>
      <c r="C673" s="25"/>
      <c r="D673" s="25" t="s">
        <v>1366</v>
      </c>
      <c r="E673" s="26">
        <v>1200</v>
      </c>
      <c r="F673" s="49">
        <f t="shared" si="69"/>
        <v>228</v>
      </c>
      <c r="G673" s="48">
        <f t="shared" si="71"/>
        <v>120</v>
      </c>
      <c r="H673" s="26">
        <f t="shared" si="70"/>
        <v>1548</v>
      </c>
    </row>
    <row r="674" spans="1:8" x14ac:dyDescent="0.2">
      <c r="A674" s="18">
        <v>660</v>
      </c>
      <c r="B674" s="25" t="s">
        <v>820</v>
      </c>
      <c r="C674" s="25"/>
      <c r="D674" s="25" t="s">
        <v>1366</v>
      </c>
      <c r="E674" s="26">
        <v>1300</v>
      </c>
      <c r="F674" s="49">
        <f t="shared" si="69"/>
        <v>247</v>
      </c>
      <c r="G674" s="48">
        <f t="shared" si="71"/>
        <v>130</v>
      </c>
      <c r="H674" s="26">
        <f t="shared" si="70"/>
        <v>1677</v>
      </c>
    </row>
    <row r="675" spans="1:8" x14ac:dyDescent="0.2">
      <c r="A675" s="18">
        <v>661</v>
      </c>
      <c r="B675" s="25" t="s">
        <v>821</v>
      </c>
      <c r="C675" s="25"/>
      <c r="D675" s="25" t="s">
        <v>1366</v>
      </c>
      <c r="E675" s="26">
        <v>1850</v>
      </c>
      <c r="F675" s="49">
        <f t="shared" si="69"/>
        <v>351.5</v>
      </c>
      <c r="G675" s="48">
        <f t="shared" si="71"/>
        <v>185</v>
      </c>
      <c r="H675" s="26">
        <f t="shared" si="70"/>
        <v>2386.5</v>
      </c>
    </row>
    <row r="676" spans="1:8" x14ac:dyDescent="0.2">
      <c r="A676" s="18">
        <v>662</v>
      </c>
      <c r="B676" s="25" t="s">
        <v>822</v>
      </c>
      <c r="C676" s="25"/>
      <c r="D676" s="25" t="s">
        <v>1366</v>
      </c>
      <c r="E676" s="26">
        <v>1850</v>
      </c>
      <c r="F676" s="49">
        <f t="shared" si="69"/>
        <v>351.5</v>
      </c>
      <c r="G676" s="48">
        <f t="shared" si="71"/>
        <v>185</v>
      </c>
      <c r="H676" s="26">
        <f t="shared" si="70"/>
        <v>2386.5</v>
      </c>
    </row>
    <row r="677" spans="1:8" x14ac:dyDescent="0.2">
      <c r="A677" s="18">
        <v>663</v>
      </c>
      <c r="B677" s="25" t="s">
        <v>823</v>
      </c>
      <c r="C677" s="25"/>
      <c r="D677" s="25" t="s">
        <v>1366</v>
      </c>
      <c r="E677" s="26">
        <v>1850</v>
      </c>
      <c r="F677" s="49">
        <f t="shared" si="69"/>
        <v>351.5</v>
      </c>
      <c r="G677" s="48">
        <f t="shared" si="71"/>
        <v>185</v>
      </c>
      <c r="H677" s="26">
        <f t="shared" si="70"/>
        <v>2386.5</v>
      </c>
    </row>
    <row r="678" spans="1:8" x14ac:dyDescent="0.2">
      <c r="A678" s="18">
        <v>664</v>
      </c>
      <c r="B678" s="25" t="s">
        <v>824</v>
      </c>
      <c r="C678" s="25"/>
      <c r="D678" s="25" t="s">
        <v>1366</v>
      </c>
      <c r="E678" s="26">
        <v>1850</v>
      </c>
      <c r="F678" s="49">
        <f t="shared" si="69"/>
        <v>351.5</v>
      </c>
      <c r="G678" s="48">
        <f t="shared" si="71"/>
        <v>185</v>
      </c>
      <c r="H678" s="26">
        <f t="shared" si="70"/>
        <v>2386.5</v>
      </c>
    </row>
    <row r="679" spans="1:8" x14ac:dyDescent="0.2">
      <c r="A679" s="18">
        <v>665</v>
      </c>
      <c r="B679" s="25" t="s">
        <v>825</v>
      </c>
      <c r="C679" s="25"/>
      <c r="D679" s="25" t="s">
        <v>1366</v>
      </c>
      <c r="E679" s="26">
        <v>2100</v>
      </c>
      <c r="F679" s="49">
        <f t="shared" si="69"/>
        <v>399</v>
      </c>
      <c r="G679" s="48">
        <f t="shared" si="71"/>
        <v>210</v>
      </c>
      <c r="H679" s="26">
        <f t="shared" si="70"/>
        <v>2709</v>
      </c>
    </row>
    <row r="680" spans="1:8" ht="16" thickBot="1" x14ac:dyDescent="0.25">
      <c r="A680" s="18">
        <v>666</v>
      </c>
      <c r="B680" s="25" t="s">
        <v>826</v>
      </c>
      <c r="C680" s="25"/>
      <c r="D680" s="25" t="s">
        <v>1366</v>
      </c>
      <c r="E680" s="26">
        <v>2100</v>
      </c>
      <c r="F680" s="49">
        <f t="shared" si="69"/>
        <v>399</v>
      </c>
      <c r="G680" s="48">
        <f t="shared" si="71"/>
        <v>210</v>
      </c>
      <c r="H680" s="26">
        <f t="shared" si="70"/>
        <v>2709</v>
      </c>
    </row>
    <row r="681" spans="1:8" ht="16" thickBot="1" x14ac:dyDescent="0.25">
      <c r="A681" s="19"/>
      <c r="B681" s="22" t="s">
        <v>827</v>
      </c>
      <c r="C681" s="23"/>
      <c r="D681" s="23"/>
      <c r="E681" s="24"/>
      <c r="F681" s="23"/>
      <c r="G681" s="23"/>
      <c r="H681" s="24"/>
    </row>
    <row r="682" spans="1:8" x14ac:dyDescent="0.2">
      <c r="A682" s="18">
        <v>667</v>
      </c>
      <c r="B682" s="25" t="s">
        <v>828</v>
      </c>
      <c r="C682" s="25"/>
      <c r="D682" s="25" t="s">
        <v>1366</v>
      </c>
      <c r="E682" s="26">
        <v>1800</v>
      </c>
      <c r="F682" s="49">
        <f t="shared" ref="F682:F699" si="72">(E682*19%)</f>
        <v>342</v>
      </c>
      <c r="G682" s="48">
        <f>(E682*18%)</f>
        <v>324</v>
      </c>
      <c r="H682" s="26">
        <f t="shared" ref="H682:H699" si="73">E682+F682+G682</f>
        <v>2466</v>
      </c>
    </row>
    <row r="683" spans="1:8" x14ac:dyDescent="0.2">
      <c r="A683" s="18">
        <v>668</v>
      </c>
      <c r="B683" s="25" t="s">
        <v>829</v>
      </c>
      <c r="C683" s="25"/>
      <c r="D683" s="25" t="s">
        <v>1366</v>
      </c>
      <c r="E683" s="26">
        <v>699</v>
      </c>
      <c r="F683" s="49">
        <f t="shared" si="72"/>
        <v>132.81</v>
      </c>
      <c r="G683" s="48">
        <f t="shared" ref="G683:G699" si="74">(E683*18%)</f>
        <v>125.82</v>
      </c>
      <c r="H683" s="26">
        <f t="shared" si="73"/>
        <v>957.62999999999988</v>
      </c>
    </row>
    <row r="684" spans="1:8" x14ac:dyDescent="0.2">
      <c r="A684" s="18">
        <v>669</v>
      </c>
      <c r="B684" s="25" t="s">
        <v>830</v>
      </c>
      <c r="C684" s="25"/>
      <c r="D684" s="25" t="s">
        <v>1366</v>
      </c>
      <c r="E684" s="26">
        <v>799</v>
      </c>
      <c r="F684" s="49">
        <f t="shared" si="72"/>
        <v>151.81</v>
      </c>
      <c r="G684" s="48">
        <f t="shared" si="74"/>
        <v>143.82</v>
      </c>
      <c r="H684" s="26">
        <f t="shared" si="73"/>
        <v>1094.6299999999999</v>
      </c>
    </row>
    <row r="685" spans="1:8" x14ac:dyDescent="0.2">
      <c r="A685" s="18">
        <v>670</v>
      </c>
      <c r="B685" s="25" t="s">
        <v>831</v>
      </c>
      <c r="C685" s="25"/>
      <c r="D685" s="25" t="s">
        <v>1366</v>
      </c>
      <c r="E685" s="26">
        <v>799</v>
      </c>
      <c r="F685" s="49">
        <f t="shared" si="72"/>
        <v>151.81</v>
      </c>
      <c r="G685" s="48">
        <f t="shared" si="74"/>
        <v>143.82</v>
      </c>
      <c r="H685" s="26">
        <f t="shared" si="73"/>
        <v>1094.6299999999999</v>
      </c>
    </row>
    <row r="686" spans="1:8" x14ac:dyDescent="0.2">
      <c r="A686" s="18">
        <v>671</v>
      </c>
      <c r="B686" s="25" t="s">
        <v>832</v>
      </c>
      <c r="C686" s="25"/>
      <c r="D686" s="25" t="s">
        <v>1366</v>
      </c>
      <c r="E686" s="26">
        <v>1000</v>
      </c>
      <c r="F686" s="49">
        <f t="shared" si="72"/>
        <v>190</v>
      </c>
      <c r="G686" s="48">
        <f t="shared" si="74"/>
        <v>180</v>
      </c>
      <c r="H686" s="26">
        <f t="shared" si="73"/>
        <v>1370</v>
      </c>
    </row>
    <row r="687" spans="1:8" x14ac:dyDescent="0.2">
      <c r="A687" s="18">
        <v>672</v>
      </c>
      <c r="B687" s="25" t="s">
        <v>833</v>
      </c>
      <c r="C687" s="25"/>
      <c r="D687" s="25" t="s">
        <v>1366</v>
      </c>
      <c r="E687" s="26">
        <v>1800</v>
      </c>
      <c r="F687" s="49">
        <f t="shared" si="72"/>
        <v>342</v>
      </c>
      <c r="G687" s="48">
        <f t="shared" si="74"/>
        <v>324</v>
      </c>
      <c r="H687" s="26">
        <f t="shared" si="73"/>
        <v>2466</v>
      </c>
    </row>
    <row r="688" spans="1:8" x14ac:dyDescent="0.2">
      <c r="A688" s="18">
        <v>673</v>
      </c>
      <c r="B688" s="25" t="s">
        <v>834</v>
      </c>
      <c r="C688" s="25"/>
      <c r="D688" s="25" t="s">
        <v>1366</v>
      </c>
      <c r="E688" s="26">
        <v>1800</v>
      </c>
      <c r="F688" s="49">
        <f t="shared" si="72"/>
        <v>342</v>
      </c>
      <c r="G688" s="48">
        <f t="shared" si="74"/>
        <v>324</v>
      </c>
      <c r="H688" s="26">
        <f t="shared" si="73"/>
        <v>2466</v>
      </c>
    </row>
    <row r="689" spans="1:8" x14ac:dyDescent="0.2">
      <c r="A689" s="18">
        <v>674</v>
      </c>
      <c r="B689" s="25" t="s">
        <v>835</v>
      </c>
      <c r="C689" s="25"/>
      <c r="D689" s="25" t="s">
        <v>1366</v>
      </c>
      <c r="E689" s="26">
        <v>1800</v>
      </c>
      <c r="F689" s="49">
        <f t="shared" si="72"/>
        <v>342</v>
      </c>
      <c r="G689" s="48">
        <f t="shared" si="74"/>
        <v>324</v>
      </c>
      <c r="H689" s="26">
        <f t="shared" si="73"/>
        <v>2466</v>
      </c>
    </row>
    <row r="690" spans="1:8" x14ac:dyDescent="0.2">
      <c r="A690" s="18">
        <v>675</v>
      </c>
      <c r="B690" s="25" t="s">
        <v>836</v>
      </c>
      <c r="C690" s="25"/>
      <c r="D690" s="25" t="s">
        <v>1366</v>
      </c>
      <c r="E690" s="26">
        <v>1800</v>
      </c>
      <c r="F690" s="49">
        <f t="shared" si="72"/>
        <v>342</v>
      </c>
      <c r="G690" s="48">
        <f t="shared" si="74"/>
        <v>324</v>
      </c>
      <c r="H690" s="26">
        <f t="shared" si="73"/>
        <v>2466</v>
      </c>
    </row>
    <row r="691" spans="1:8" x14ac:dyDescent="0.2">
      <c r="A691" s="18">
        <v>676</v>
      </c>
      <c r="B691" s="25" t="s">
        <v>837</v>
      </c>
      <c r="C691" s="25"/>
      <c r="D691" s="25" t="s">
        <v>1366</v>
      </c>
      <c r="E691" s="26">
        <v>2400</v>
      </c>
      <c r="F691" s="49">
        <f t="shared" si="72"/>
        <v>456</v>
      </c>
      <c r="G691" s="48">
        <f t="shared" si="74"/>
        <v>432</v>
      </c>
      <c r="H691" s="26">
        <f t="shared" si="73"/>
        <v>3288</v>
      </c>
    </row>
    <row r="692" spans="1:8" x14ac:dyDescent="0.2">
      <c r="A692" s="18">
        <v>677</v>
      </c>
      <c r="B692" s="25" t="s">
        <v>838</v>
      </c>
      <c r="C692" s="25"/>
      <c r="D692" s="25" t="s">
        <v>1366</v>
      </c>
      <c r="E692" s="26">
        <v>450</v>
      </c>
      <c r="F692" s="49">
        <f t="shared" si="72"/>
        <v>85.5</v>
      </c>
      <c r="G692" s="48">
        <f t="shared" si="74"/>
        <v>81</v>
      </c>
      <c r="H692" s="26">
        <f t="shared" si="73"/>
        <v>616.5</v>
      </c>
    </row>
    <row r="693" spans="1:8" x14ac:dyDescent="0.2">
      <c r="A693" s="18">
        <v>678</v>
      </c>
      <c r="B693" s="25" t="s">
        <v>839</v>
      </c>
      <c r="C693" s="25"/>
      <c r="D693" s="25" t="s">
        <v>1366</v>
      </c>
      <c r="E693" s="26">
        <v>799</v>
      </c>
      <c r="F693" s="49">
        <f t="shared" si="72"/>
        <v>151.81</v>
      </c>
      <c r="G693" s="48">
        <f t="shared" si="74"/>
        <v>143.82</v>
      </c>
      <c r="H693" s="26">
        <f t="shared" si="73"/>
        <v>1094.6299999999999</v>
      </c>
    </row>
    <row r="694" spans="1:8" x14ac:dyDescent="0.2">
      <c r="A694" s="18">
        <v>679</v>
      </c>
      <c r="B694" s="25" t="s">
        <v>840</v>
      </c>
      <c r="C694" s="25"/>
      <c r="D694" s="25" t="s">
        <v>1366</v>
      </c>
      <c r="E694" s="26">
        <v>799</v>
      </c>
      <c r="F694" s="49">
        <f t="shared" si="72"/>
        <v>151.81</v>
      </c>
      <c r="G694" s="48">
        <f t="shared" si="74"/>
        <v>143.82</v>
      </c>
      <c r="H694" s="26">
        <f t="shared" si="73"/>
        <v>1094.6299999999999</v>
      </c>
    </row>
    <row r="695" spans="1:8" x14ac:dyDescent="0.2">
      <c r="A695" s="18">
        <v>680</v>
      </c>
      <c r="B695" s="25" t="s">
        <v>841</v>
      </c>
      <c r="C695" s="25"/>
      <c r="D695" s="25" t="s">
        <v>1366</v>
      </c>
      <c r="E695" s="26">
        <v>1098</v>
      </c>
      <c r="F695" s="49">
        <f t="shared" si="72"/>
        <v>208.62</v>
      </c>
      <c r="G695" s="48">
        <f t="shared" si="74"/>
        <v>197.64</v>
      </c>
      <c r="H695" s="26">
        <f t="shared" si="73"/>
        <v>1504.2599999999998</v>
      </c>
    </row>
    <row r="696" spans="1:8" x14ac:dyDescent="0.2">
      <c r="A696" s="18">
        <v>681</v>
      </c>
      <c r="B696" s="25" t="s">
        <v>842</v>
      </c>
      <c r="C696" s="25"/>
      <c r="D696" s="25" t="s">
        <v>1366</v>
      </c>
      <c r="E696" s="26">
        <v>1998</v>
      </c>
      <c r="F696" s="49">
        <f t="shared" si="72"/>
        <v>379.62</v>
      </c>
      <c r="G696" s="48">
        <f t="shared" si="74"/>
        <v>359.64</v>
      </c>
      <c r="H696" s="26">
        <f t="shared" si="73"/>
        <v>2737.2599999999998</v>
      </c>
    </row>
    <row r="697" spans="1:8" x14ac:dyDescent="0.2">
      <c r="A697" s="18">
        <v>682</v>
      </c>
      <c r="B697" s="25" t="s">
        <v>843</v>
      </c>
      <c r="C697" s="25"/>
      <c r="D697" s="25" t="s">
        <v>1366</v>
      </c>
      <c r="E697" s="26">
        <v>1998</v>
      </c>
      <c r="F697" s="49">
        <f t="shared" si="72"/>
        <v>379.62</v>
      </c>
      <c r="G697" s="48">
        <f t="shared" si="74"/>
        <v>359.64</v>
      </c>
      <c r="H697" s="26">
        <f t="shared" si="73"/>
        <v>2737.2599999999998</v>
      </c>
    </row>
    <row r="698" spans="1:8" x14ac:dyDescent="0.2">
      <c r="A698" s="18">
        <v>683</v>
      </c>
      <c r="B698" s="25" t="s">
        <v>844</v>
      </c>
      <c r="C698" s="25"/>
      <c r="D698" s="25" t="s">
        <v>1366</v>
      </c>
      <c r="E698" s="26">
        <v>1998</v>
      </c>
      <c r="F698" s="49">
        <f t="shared" si="72"/>
        <v>379.62</v>
      </c>
      <c r="G698" s="48">
        <f t="shared" si="74"/>
        <v>359.64</v>
      </c>
      <c r="H698" s="26">
        <f t="shared" si="73"/>
        <v>2737.2599999999998</v>
      </c>
    </row>
    <row r="699" spans="1:8" ht="16" thickBot="1" x14ac:dyDescent="0.25">
      <c r="A699" s="18">
        <v>684</v>
      </c>
      <c r="B699" s="25" t="s">
        <v>845</v>
      </c>
      <c r="C699" s="25"/>
      <c r="D699" s="25" t="s">
        <v>1366</v>
      </c>
      <c r="E699" s="26">
        <v>2990</v>
      </c>
      <c r="F699" s="49">
        <f t="shared" si="72"/>
        <v>568.1</v>
      </c>
      <c r="G699" s="48">
        <f t="shared" si="74"/>
        <v>538.19999999999993</v>
      </c>
      <c r="H699" s="26">
        <f t="shared" si="73"/>
        <v>4096.3</v>
      </c>
    </row>
    <row r="700" spans="1:8" ht="16" thickBot="1" x14ac:dyDescent="0.25">
      <c r="A700" s="19"/>
      <c r="B700" s="22" t="s">
        <v>846</v>
      </c>
      <c r="C700" s="23"/>
      <c r="D700" s="23"/>
      <c r="E700" s="24"/>
      <c r="F700" s="23"/>
      <c r="G700" s="23"/>
      <c r="H700" s="24"/>
    </row>
    <row r="701" spans="1:8" x14ac:dyDescent="0.2">
      <c r="A701" s="18">
        <v>685</v>
      </c>
      <c r="B701" s="25" t="s">
        <v>847</v>
      </c>
      <c r="C701" s="25"/>
      <c r="D701" s="25" t="s">
        <v>1366</v>
      </c>
      <c r="E701" s="26">
        <v>380</v>
      </c>
      <c r="F701" s="49">
        <f t="shared" ref="F701:F711" si="75">(E701*19%)</f>
        <v>72.2</v>
      </c>
      <c r="G701" s="48">
        <f>(E701*18%)</f>
        <v>68.399999999999991</v>
      </c>
      <c r="H701" s="26">
        <f t="shared" ref="H701:H711" si="76">E701+F701+G701</f>
        <v>520.6</v>
      </c>
    </row>
    <row r="702" spans="1:8" x14ac:dyDescent="0.2">
      <c r="A702" s="18">
        <v>686</v>
      </c>
      <c r="B702" s="25" t="s">
        <v>848</v>
      </c>
      <c r="C702" s="25"/>
      <c r="D702" s="25" t="s">
        <v>1366</v>
      </c>
      <c r="E702" s="26">
        <v>380</v>
      </c>
      <c r="F702" s="49">
        <f t="shared" si="75"/>
        <v>72.2</v>
      </c>
      <c r="G702" s="48">
        <f t="shared" ref="G702" si="77">(E702*10%)</f>
        <v>38</v>
      </c>
      <c r="H702" s="26">
        <f t="shared" si="76"/>
        <v>490.2</v>
      </c>
    </row>
    <row r="703" spans="1:8" x14ac:dyDescent="0.2">
      <c r="A703" s="18">
        <v>687</v>
      </c>
      <c r="B703" s="25" t="s">
        <v>849</v>
      </c>
      <c r="C703" s="25"/>
      <c r="D703" s="25" t="s">
        <v>1366</v>
      </c>
      <c r="E703" s="26">
        <v>750</v>
      </c>
      <c r="F703" s="49">
        <f t="shared" si="75"/>
        <v>142.5</v>
      </c>
      <c r="G703" s="48">
        <f>(E703*18%)</f>
        <v>135</v>
      </c>
      <c r="H703" s="26">
        <f t="shared" si="76"/>
        <v>1027.5</v>
      </c>
    </row>
    <row r="704" spans="1:8" x14ac:dyDescent="0.2">
      <c r="A704" s="18">
        <v>688</v>
      </c>
      <c r="B704" s="25" t="s">
        <v>850</v>
      </c>
      <c r="C704" s="25"/>
      <c r="D704" s="25" t="s">
        <v>1366</v>
      </c>
      <c r="E704" s="26">
        <v>1180</v>
      </c>
      <c r="F704" s="49">
        <f t="shared" si="75"/>
        <v>224.2</v>
      </c>
      <c r="G704" s="48">
        <f t="shared" ref="G704:G711" si="78">(E704*18%)</f>
        <v>212.4</v>
      </c>
      <c r="H704" s="26">
        <f t="shared" si="76"/>
        <v>1616.6000000000001</v>
      </c>
    </row>
    <row r="705" spans="1:8" x14ac:dyDescent="0.2">
      <c r="A705" s="18">
        <v>689</v>
      </c>
      <c r="B705" s="25" t="s">
        <v>851</v>
      </c>
      <c r="C705" s="25"/>
      <c r="D705" s="25" t="s">
        <v>1366</v>
      </c>
      <c r="E705" s="26">
        <v>1180</v>
      </c>
      <c r="F705" s="49">
        <f t="shared" si="75"/>
        <v>224.2</v>
      </c>
      <c r="G705" s="48">
        <f t="shared" si="78"/>
        <v>212.4</v>
      </c>
      <c r="H705" s="26">
        <f t="shared" si="76"/>
        <v>1616.6000000000001</v>
      </c>
    </row>
    <row r="706" spans="1:8" x14ac:dyDescent="0.2">
      <c r="A706" s="18">
        <v>690</v>
      </c>
      <c r="B706" s="25" t="s">
        <v>852</v>
      </c>
      <c r="C706" s="25"/>
      <c r="D706" s="25" t="s">
        <v>1366</v>
      </c>
      <c r="E706" s="26">
        <v>1750</v>
      </c>
      <c r="F706" s="49">
        <f t="shared" si="75"/>
        <v>332.5</v>
      </c>
      <c r="G706" s="48">
        <f t="shared" si="78"/>
        <v>315</v>
      </c>
      <c r="H706" s="26">
        <f t="shared" si="76"/>
        <v>2397.5</v>
      </c>
    </row>
    <row r="707" spans="1:8" x14ac:dyDescent="0.2">
      <c r="A707" s="18">
        <v>691</v>
      </c>
      <c r="B707" s="25" t="s">
        <v>853</v>
      </c>
      <c r="C707" s="25"/>
      <c r="D707" s="25" t="s">
        <v>1366</v>
      </c>
      <c r="E707" s="26">
        <v>1750</v>
      </c>
      <c r="F707" s="49">
        <f t="shared" si="75"/>
        <v>332.5</v>
      </c>
      <c r="G707" s="48">
        <f>(E707*10%)</f>
        <v>175</v>
      </c>
      <c r="H707" s="26">
        <f t="shared" si="76"/>
        <v>2257.5</v>
      </c>
    </row>
    <row r="708" spans="1:8" x14ac:dyDescent="0.2">
      <c r="A708" s="18">
        <v>692</v>
      </c>
      <c r="B708" s="25" t="s">
        <v>854</v>
      </c>
      <c r="C708" s="25"/>
      <c r="D708" s="25" t="s">
        <v>1366</v>
      </c>
      <c r="E708" s="26">
        <v>1750</v>
      </c>
      <c r="F708" s="49">
        <f t="shared" si="75"/>
        <v>332.5</v>
      </c>
      <c r="G708" s="48">
        <f t="shared" si="78"/>
        <v>315</v>
      </c>
      <c r="H708" s="26">
        <f t="shared" si="76"/>
        <v>2397.5</v>
      </c>
    </row>
    <row r="709" spans="1:8" x14ac:dyDescent="0.2">
      <c r="A709" s="18">
        <v>693</v>
      </c>
      <c r="B709" s="25" t="s">
        <v>855</v>
      </c>
      <c r="C709" s="25"/>
      <c r="D709" s="25" t="s">
        <v>1366</v>
      </c>
      <c r="E709" s="26">
        <v>1750</v>
      </c>
      <c r="F709" s="49">
        <f t="shared" si="75"/>
        <v>332.5</v>
      </c>
      <c r="G709" s="48">
        <f t="shared" si="78"/>
        <v>315</v>
      </c>
      <c r="H709" s="26">
        <f t="shared" si="76"/>
        <v>2397.5</v>
      </c>
    </row>
    <row r="710" spans="1:8" x14ac:dyDescent="0.2">
      <c r="A710" s="18">
        <v>694</v>
      </c>
      <c r="B710" s="25" t="s">
        <v>856</v>
      </c>
      <c r="C710" s="25"/>
      <c r="D710" s="25" t="s">
        <v>1366</v>
      </c>
      <c r="E710" s="26">
        <v>2300</v>
      </c>
      <c r="F710" s="49">
        <f t="shared" si="75"/>
        <v>437</v>
      </c>
      <c r="G710" s="48">
        <f t="shared" si="78"/>
        <v>414</v>
      </c>
      <c r="H710" s="26">
        <f t="shared" si="76"/>
        <v>3151</v>
      </c>
    </row>
    <row r="711" spans="1:8" ht="16" thickBot="1" x14ac:dyDescent="0.25">
      <c r="A711" s="18">
        <v>695</v>
      </c>
      <c r="B711" s="25" t="s">
        <v>857</v>
      </c>
      <c r="C711" s="25"/>
      <c r="D711" s="25" t="s">
        <v>1366</v>
      </c>
      <c r="E711" s="26">
        <v>2500</v>
      </c>
      <c r="F711" s="49">
        <f t="shared" si="75"/>
        <v>475</v>
      </c>
      <c r="G711" s="48">
        <f t="shared" si="78"/>
        <v>450</v>
      </c>
      <c r="H711" s="26">
        <f t="shared" si="76"/>
        <v>3425</v>
      </c>
    </row>
    <row r="712" spans="1:8" ht="16" thickBot="1" x14ac:dyDescent="0.25">
      <c r="A712" s="19"/>
      <c r="B712" s="22" t="s">
        <v>858</v>
      </c>
      <c r="C712" s="23"/>
      <c r="D712" s="23"/>
      <c r="E712" s="24"/>
      <c r="F712" s="23"/>
      <c r="G712" s="23"/>
      <c r="H712" s="24"/>
    </row>
    <row r="713" spans="1:8" x14ac:dyDescent="0.2">
      <c r="A713" s="18">
        <v>696</v>
      </c>
      <c r="B713" s="25" t="s">
        <v>859</v>
      </c>
      <c r="C713" s="25"/>
      <c r="D713" s="25" t="s">
        <v>1366</v>
      </c>
      <c r="E713" s="26">
        <v>470</v>
      </c>
      <c r="F713" s="49">
        <f t="shared" ref="F713:F734" si="79">(E713*19%)</f>
        <v>89.3</v>
      </c>
      <c r="G713" s="48">
        <v>0</v>
      </c>
      <c r="H713" s="26">
        <f t="shared" ref="H713:H734" si="80">E713+F713+G713</f>
        <v>559.29999999999995</v>
      </c>
    </row>
    <row r="714" spans="1:8" x14ac:dyDescent="0.2">
      <c r="A714" s="18">
        <v>697</v>
      </c>
      <c r="B714" s="25" t="s">
        <v>860</v>
      </c>
      <c r="C714" s="25"/>
      <c r="D714" s="25" t="s">
        <v>1366</v>
      </c>
      <c r="E714" s="26">
        <v>850</v>
      </c>
      <c r="F714" s="49">
        <f t="shared" si="79"/>
        <v>161.5</v>
      </c>
      <c r="G714" s="48">
        <v>0</v>
      </c>
      <c r="H714" s="26">
        <f t="shared" si="80"/>
        <v>1011.5</v>
      </c>
    </row>
    <row r="715" spans="1:8" x14ac:dyDescent="0.2">
      <c r="A715" s="18">
        <v>698</v>
      </c>
      <c r="B715" s="25" t="s">
        <v>861</v>
      </c>
      <c r="C715" s="25"/>
      <c r="D715" s="25" t="s">
        <v>1366</v>
      </c>
      <c r="E715" s="26">
        <v>540</v>
      </c>
      <c r="F715" s="49">
        <f t="shared" si="79"/>
        <v>102.6</v>
      </c>
      <c r="G715" s="48">
        <v>0</v>
      </c>
      <c r="H715" s="26">
        <f t="shared" si="80"/>
        <v>642.6</v>
      </c>
    </row>
    <row r="716" spans="1:8" x14ac:dyDescent="0.2">
      <c r="A716" s="18">
        <v>699</v>
      </c>
      <c r="B716" s="25" t="s">
        <v>862</v>
      </c>
      <c r="C716" s="25"/>
      <c r="D716" s="25" t="s">
        <v>1366</v>
      </c>
      <c r="E716" s="26">
        <v>880</v>
      </c>
      <c r="F716" s="49">
        <f t="shared" si="79"/>
        <v>167.2</v>
      </c>
      <c r="G716" s="48">
        <v>0</v>
      </c>
      <c r="H716" s="26">
        <f t="shared" si="80"/>
        <v>1047.2</v>
      </c>
    </row>
    <row r="717" spans="1:8" x14ac:dyDescent="0.2">
      <c r="A717" s="18">
        <v>700</v>
      </c>
      <c r="B717" s="25" t="s">
        <v>863</v>
      </c>
      <c r="C717" s="25"/>
      <c r="D717" s="25" t="s">
        <v>1366</v>
      </c>
      <c r="E717" s="26">
        <v>880</v>
      </c>
      <c r="F717" s="49">
        <f t="shared" si="79"/>
        <v>167.2</v>
      </c>
      <c r="G717" s="48">
        <v>0</v>
      </c>
      <c r="H717" s="26">
        <f t="shared" si="80"/>
        <v>1047.2</v>
      </c>
    </row>
    <row r="718" spans="1:8" x14ac:dyDescent="0.2">
      <c r="A718" s="18">
        <v>701</v>
      </c>
      <c r="B718" s="25" t="s">
        <v>864</v>
      </c>
      <c r="C718" s="25"/>
      <c r="D718" s="25" t="s">
        <v>1366</v>
      </c>
      <c r="E718" s="26">
        <v>2300</v>
      </c>
      <c r="F718" s="49">
        <f t="shared" si="79"/>
        <v>437</v>
      </c>
      <c r="G718" s="48">
        <v>0</v>
      </c>
      <c r="H718" s="26">
        <f t="shared" si="80"/>
        <v>2737</v>
      </c>
    </row>
    <row r="719" spans="1:8" x14ac:dyDescent="0.2">
      <c r="A719" s="18">
        <v>702</v>
      </c>
      <c r="B719" s="25" t="s">
        <v>865</v>
      </c>
      <c r="C719" s="25"/>
      <c r="D719" s="25" t="s">
        <v>1366</v>
      </c>
      <c r="E719" s="26">
        <v>850</v>
      </c>
      <c r="F719" s="49">
        <f t="shared" si="79"/>
        <v>161.5</v>
      </c>
      <c r="G719" s="48">
        <f>(E719*10%)</f>
        <v>85</v>
      </c>
      <c r="H719" s="26">
        <f t="shared" si="80"/>
        <v>1096.5</v>
      </c>
    </row>
    <row r="720" spans="1:8" x14ac:dyDescent="0.2">
      <c r="A720" s="18">
        <v>703</v>
      </c>
      <c r="B720" s="25" t="s">
        <v>866</v>
      </c>
      <c r="C720" s="25"/>
      <c r="D720" s="25" t="s">
        <v>1366</v>
      </c>
      <c r="E720" s="26">
        <v>1450</v>
      </c>
      <c r="F720" s="49">
        <f t="shared" si="79"/>
        <v>275.5</v>
      </c>
      <c r="G720" s="48">
        <f>(E720*10%)</f>
        <v>145</v>
      </c>
      <c r="H720" s="26">
        <f t="shared" si="80"/>
        <v>1870.5</v>
      </c>
    </row>
    <row r="721" spans="1:8" x14ac:dyDescent="0.2">
      <c r="A721" s="18">
        <v>704</v>
      </c>
      <c r="B721" s="25" t="s">
        <v>867</v>
      </c>
      <c r="C721" s="25"/>
      <c r="D721" s="25" t="s">
        <v>1366</v>
      </c>
      <c r="E721" s="26">
        <v>2150</v>
      </c>
      <c r="F721" s="49">
        <f t="shared" si="79"/>
        <v>408.5</v>
      </c>
      <c r="G721" s="48">
        <v>0</v>
      </c>
      <c r="H721" s="26">
        <f t="shared" si="80"/>
        <v>2558.5</v>
      </c>
    </row>
    <row r="722" spans="1:8" x14ac:dyDescent="0.2">
      <c r="A722" s="18">
        <v>705</v>
      </c>
      <c r="B722" s="25" t="s">
        <v>868</v>
      </c>
      <c r="C722" s="25"/>
      <c r="D722" s="25" t="s">
        <v>1366</v>
      </c>
      <c r="E722" s="26">
        <v>1850</v>
      </c>
      <c r="F722" s="49">
        <f t="shared" si="79"/>
        <v>351.5</v>
      </c>
      <c r="G722" s="48">
        <v>0</v>
      </c>
      <c r="H722" s="26">
        <f t="shared" si="80"/>
        <v>2201.5</v>
      </c>
    </row>
    <row r="723" spans="1:8" x14ac:dyDescent="0.2">
      <c r="A723" s="18">
        <v>706</v>
      </c>
      <c r="B723" s="25" t="s">
        <v>869</v>
      </c>
      <c r="C723" s="25"/>
      <c r="D723" s="25" t="s">
        <v>1366</v>
      </c>
      <c r="E723" s="26">
        <v>1500</v>
      </c>
      <c r="F723" s="49">
        <f t="shared" si="79"/>
        <v>285</v>
      </c>
      <c r="G723" s="48">
        <v>0</v>
      </c>
      <c r="H723" s="26">
        <f t="shared" si="80"/>
        <v>1785</v>
      </c>
    </row>
    <row r="724" spans="1:8" x14ac:dyDescent="0.2">
      <c r="A724" s="18">
        <v>707</v>
      </c>
      <c r="B724" s="25" t="s">
        <v>870</v>
      </c>
      <c r="C724" s="25"/>
      <c r="D724" s="25" t="s">
        <v>1366</v>
      </c>
      <c r="E724" s="26">
        <v>1300</v>
      </c>
      <c r="F724" s="49">
        <f t="shared" si="79"/>
        <v>247</v>
      </c>
      <c r="G724" s="48">
        <v>0</v>
      </c>
      <c r="H724" s="26">
        <f t="shared" si="80"/>
        <v>1547</v>
      </c>
    </row>
    <row r="725" spans="1:8" x14ac:dyDescent="0.2">
      <c r="A725" s="18">
        <v>708</v>
      </c>
      <c r="B725" s="25" t="s">
        <v>871</v>
      </c>
      <c r="C725" s="25"/>
      <c r="D725" s="25" t="s">
        <v>1366</v>
      </c>
      <c r="E725" s="26">
        <v>1000</v>
      </c>
      <c r="F725" s="49">
        <f t="shared" si="79"/>
        <v>190</v>
      </c>
      <c r="G725" s="48">
        <v>0</v>
      </c>
      <c r="H725" s="26">
        <f t="shared" si="80"/>
        <v>1190</v>
      </c>
    </row>
    <row r="726" spans="1:8" x14ac:dyDescent="0.2">
      <c r="A726" s="18">
        <v>709</v>
      </c>
      <c r="B726" s="25" t="s">
        <v>872</v>
      </c>
      <c r="C726" s="25"/>
      <c r="D726" s="25" t="s">
        <v>1366</v>
      </c>
      <c r="E726" s="26">
        <v>790</v>
      </c>
      <c r="F726" s="49">
        <f t="shared" si="79"/>
        <v>150.1</v>
      </c>
      <c r="G726" s="48">
        <v>0</v>
      </c>
      <c r="H726" s="26">
        <f t="shared" si="80"/>
        <v>940.1</v>
      </c>
    </row>
    <row r="727" spans="1:8" x14ac:dyDescent="0.2">
      <c r="A727" s="18">
        <v>710</v>
      </c>
      <c r="B727" s="25" t="s">
        <v>873</v>
      </c>
      <c r="C727" s="25"/>
      <c r="D727" s="25" t="s">
        <v>1366</v>
      </c>
      <c r="E727" s="26">
        <v>650</v>
      </c>
      <c r="F727" s="49">
        <f t="shared" si="79"/>
        <v>123.5</v>
      </c>
      <c r="G727" s="48">
        <v>0</v>
      </c>
      <c r="H727" s="26">
        <f t="shared" si="80"/>
        <v>773.5</v>
      </c>
    </row>
    <row r="728" spans="1:8" x14ac:dyDescent="0.2">
      <c r="A728" s="18">
        <v>711</v>
      </c>
      <c r="B728" s="25" t="s">
        <v>874</v>
      </c>
      <c r="C728" s="25"/>
      <c r="D728" s="25" t="s">
        <v>1366</v>
      </c>
      <c r="E728" s="26">
        <v>550</v>
      </c>
      <c r="F728" s="49">
        <f t="shared" si="79"/>
        <v>104.5</v>
      </c>
      <c r="G728" s="48">
        <v>0</v>
      </c>
      <c r="H728" s="26">
        <f t="shared" si="80"/>
        <v>654.5</v>
      </c>
    </row>
    <row r="729" spans="1:8" x14ac:dyDescent="0.2">
      <c r="A729" s="18">
        <v>712</v>
      </c>
      <c r="B729" s="25" t="s">
        <v>875</v>
      </c>
      <c r="C729" s="25"/>
      <c r="D729" s="25" t="s">
        <v>1366</v>
      </c>
      <c r="E729" s="26">
        <v>850</v>
      </c>
      <c r="F729" s="49">
        <f t="shared" si="79"/>
        <v>161.5</v>
      </c>
      <c r="G729" s="48">
        <v>0</v>
      </c>
      <c r="H729" s="26">
        <f t="shared" si="80"/>
        <v>1011.5</v>
      </c>
    </row>
    <row r="730" spans="1:8" x14ac:dyDescent="0.2">
      <c r="A730" s="18">
        <v>713</v>
      </c>
      <c r="B730" s="25" t="s">
        <v>876</v>
      </c>
      <c r="C730" s="25"/>
      <c r="D730" s="25" t="s">
        <v>1366</v>
      </c>
      <c r="E730" s="26">
        <v>450</v>
      </c>
      <c r="F730" s="49">
        <f t="shared" si="79"/>
        <v>85.5</v>
      </c>
      <c r="G730" s="48">
        <v>0</v>
      </c>
      <c r="H730" s="26">
        <f t="shared" si="80"/>
        <v>535.5</v>
      </c>
    </row>
    <row r="731" spans="1:8" x14ac:dyDescent="0.2">
      <c r="A731" s="18">
        <v>714</v>
      </c>
      <c r="B731" s="25" t="s">
        <v>877</v>
      </c>
      <c r="C731" s="25"/>
      <c r="D731" s="25" t="s">
        <v>1366</v>
      </c>
      <c r="E731" s="26">
        <v>1800</v>
      </c>
      <c r="F731" s="49">
        <f t="shared" si="79"/>
        <v>342</v>
      </c>
      <c r="G731" s="48">
        <v>0</v>
      </c>
      <c r="H731" s="26">
        <f t="shared" si="80"/>
        <v>2142</v>
      </c>
    </row>
    <row r="732" spans="1:8" x14ac:dyDescent="0.2">
      <c r="A732" s="18">
        <v>715</v>
      </c>
      <c r="B732" s="25" t="s">
        <v>878</v>
      </c>
      <c r="C732" s="25"/>
      <c r="D732" s="25" t="s">
        <v>1366</v>
      </c>
      <c r="E732" s="26">
        <v>1800</v>
      </c>
      <c r="F732" s="49">
        <f t="shared" si="79"/>
        <v>342</v>
      </c>
      <c r="G732" s="48">
        <f t="shared" ref="G732:G734" si="81">(E732*10%)</f>
        <v>180</v>
      </c>
      <c r="H732" s="26">
        <f t="shared" si="80"/>
        <v>2322</v>
      </c>
    </row>
    <row r="733" spans="1:8" x14ac:dyDescent="0.2">
      <c r="A733" s="18">
        <v>716</v>
      </c>
      <c r="B733" s="25" t="s">
        <v>879</v>
      </c>
      <c r="C733" s="25"/>
      <c r="D733" s="25" t="s">
        <v>1366</v>
      </c>
      <c r="E733" s="26">
        <v>1800</v>
      </c>
      <c r="F733" s="49">
        <f t="shared" si="79"/>
        <v>342</v>
      </c>
      <c r="G733" s="48">
        <f t="shared" si="81"/>
        <v>180</v>
      </c>
      <c r="H733" s="26">
        <f t="shared" si="80"/>
        <v>2322</v>
      </c>
    </row>
    <row r="734" spans="1:8" x14ac:dyDescent="0.2">
      <c r="A734" s="18">
        <v>717</v>
      </c>
      <c r="B734" s="25" t="s">
        <v>880</v>
      </c>
      <c r="C734" s="25"/>
      <c r="D734" s="25" t="s">
        <v>1366</v>
      </c>
      <c r="E734" s="26">
        <v>1800</v>
      </c>
      <c r="F734" s="49">
        <f t="shared" si="79"/>
        <v>342</v>
      </c>
      <c r="G734" s="48">
        <f t="shared" si="81"/>
        <v>180</v>
      </c>
      <c r="H734" s="26">
        <f t="shared" si="80"/>
        <v>2322</v>
      </c>
    </row>
    <row r="735" spans="1:8" x14ac:dyDescent="0.2">
      <c r="A735" s="19"/>
      <c r="B735" s="36" t="s">
        <v>881</v>
      </c>
      <c r="C735" s="36"/>
      <c r="D735" s="36"/>
      <c r="E735" s="24"/>
      <c r="F735" s="36"/>
      <c r="G735" s="36"/>
      <c r="H735" s="24"/>
    </row>
    <row r="736" spans="1:8" x14ac:dyDescent="0.2">
      <c r="A736" s="18">
        <v>718</v>
      </c>
      <c r="B736" s="37" t="s">
        <v>882</v>
      </c>
      <c r="C736" s="37"/>
      <c r="D736" s="25" t="s">
        <v>1366</v>
      </c>
      <c r="E736" s="26">
        <v>2990</v>
      </c>
      <c r="F736" s="49">
        <f t="shared" ref="F736:F775" si="82">(E736*19%)</f>
        <v>568.1</v>
      </c>
      <c r="G736" s="48">
        <f>(E736*20.5%)</f>
        <v>612.94999999999993</v>
      </c>
      <c r="H736" s="26">
        <f t="shared" ref="H736:H775" si="83">E736+F736+G736</f>
        <v>4171.05</v>
      </c>
    </row>
    <row r="737" spans="1:8" x14ac:dyDescent="0.2">
      <c r="A737" s="18">
        <v>719</v>
      </c>
      <c r="B737" s="37" t="s">
        <v>883</v>
      </c>
      <c r="C737" s="37"/>
      <c r="D737" s="25" t="s">
        <v>1366</v>
      </c>
      <c r="E737" s="26">
        <v>2990</v>
      </c>
      <c r="F737" s="49">
        <f t="shared" si="82"/>
        <v>568.1</v>
      </c>
      <c r="G737" s="48">
        <f t="shared" ref="G737:G775" si="84">(E737*20.5%)</f>
        <v>612.94999999999993</v>
      </c>
      <c r="H737" s="26">
        <f t="shared" si="83"/>
        <v>4171.05</v>
      </c>
    </row>
    <row r="738" spans="1:8" x14ac:dyDescent="0.2">
      <c r="A738" s="18">
        <v>720</v>
      </c>
      <c r="B738" s="37" t="s">
        <v>884</v>
      </c>
      <c r="C738" s="37"/>
      <c r="D738" s="25" t="s">
        <v>1366</v>
      </c>
      <c r="E738" s="26">
        <v>2990</v>
      </c>
      <c r="F738" s="49">
        <f t="shared" si="82"/>
        <v>568.1</v>
      </c>
      <c r="G738" s="48">
        <f t="shared" si="84"/>
        <v>612.94999999999993</v>
      </c>
      <c r="H738" s="26">
        <f t="shared" si="83"/>
        <v>4171.05</v>
      </c>
    </row>
    <row r="739" spans="1:8" x14ac:dyDescent="0.2">
      <c r="A739" s="18">
        <v>721</v>
      </c>
      <c r="B739" s="37" t="s">
        <v>885</v>
      </c>
      <c r="C739" s="37"/>
      <c r="D739" s="25" t="s">
        <v>1366</v>
      </c>
      <c r="E739" s="26">
        <v>2990</v>
      </c>
      <c r="F739" s="49">
        <f t="shared" si="82"/>
        <v>568.1</v>
      </c>
      <c r="G739" s="48">
        <f t="shared" si="84"/>
        <v>612.94999999999993</v>
      </c>
      <c r="H739" s="26">
        <f t="shared" si="83"/>
        <v>4171.05</v>
      </c>
    </row>
    <row r="740" spans="1:8" x14ac:dyDescent="0.2">
      <c r="A740" s="18">
        <v>722</v>
      </c>
      <c r="B740" s="37" t="s">
        <v>886</v>
      </c>
      <c r="C740" s="37"/>
      <c r="D740" s="25" t="s">
        <v>1366</v>
      </c>
      <c r="E740" s="26">
        <v>2750</v>
      </c>
      <c r="F740" s="49">
        <f t="shared" si="82"/>
        <v>522.5</v>
      </c>
      <c r="G740" s="48">
        <f t="shared" si="84"/>
        <v>563.75</v>
      </c>
      <c r="H740" s="26">
        <f t="shared" si="83"/>
        <v>3836.25</v>
      </c>
    </row>
    <row r="741" spans="1:8" x14ac:dyDescent="0.2">
      <c r="A741" s="18">
        <v>723</v>
      </c>
      <c r="B741" s="37" t="s">
        <v>887</v>
      </c>
      <c r="C741" s="37"/>
      <c r="D741" s="25" t="s">
        <v>1366</v>
      </c>
      <c r="E741" s="26">
        <v>1100</v>
      </c>
      <c r="F741" s="49">
        <f t="shared" si="82"/>
        <v>209</v>
      </c>
      <c r="G741" s="48">
        <f t="shared" si="84"/>
        <v>225.5</v>
      </c>
      <c r="H741" s="26">
        <f t="shared" si="83"/>
        <v>1534.5</v>
      </c>
    </row>
    <row r="742" spans="1:8" x14ac:dyDescent="0.2">
      <c r="A742" s="18">
        <v>724</v>
      </c>
      <c r="B742" s="37" t="s">
        <v>888</v>
      </c>
      <c r="C742" s="37"/>
      <c r="D742" s="25" t="s">
        <v>1366</v>
      </c>
      <c r="E742" s="26">
        <v>1895</v>
      </c>
      <c r="F742" s="49">
        <f t="shared" si="82"/>
        <v>360.05</v>
      </c>
      <c r="G742" s="48">
        <f t="shared" si="84"/>
        <v>388.47499999999997</v>
      </c>
      <c r="H742" s="26">
        <f t="shared" si="83"/>
        <v>2643.5250000000001</v>
      </c>
    </row>
    <row r="743" spans="1:8" x14ac:dyDescent="0.2">
      <c r="A743" s="18">
        <v>725</v>
      </c>
      <c r="B743" s="37" t="s">
        <v>889</v>
      </c>
      <c r="C743" s="37"/>
      <c r="D743" s="25" t="s">
        <v>1366</v>
      </c>
      <c r="E743" s="26">
        <v>2990</v>
      </c>
      <c r="F743" s="49">
        <f t="shared" si="82"/>
        <v>568.1</v>
      </c>
      <c r="G743" s="48">
        <f t="shared" si="84"/>
        <v>612.94999999999993</v>
      </c>
      <c r="H743" s="26">
        <f t="shared" si="83"/>
        <v>4171.05</v>
      </c>
    </row>
    <row r="744" spans="1:8" x14ac:dyDescent="0.2">
      <c r="A744" s="18">
        <v>726</v>
      </c>
      <c r="B744" s="37" t="s">
        <v>890</v>
      </c>
      <c r="C744" s="37"/>
      <c r="D744" s="25" t="s">
        <v>1366</v>
      </c>
      <c r="E744" s="26">
        <v>3340</v>
      </c>
      <c r="F744" s="49">
        <f t="shared" si="82"/>
        <v>634.6</v>
      </c>
      <c r="G744" s="48">
        <f t="shared" si="84"/>
        <v>684.69999999999993</v>
      </c>
      <c r="H744" s="26">
        <f t="shared" si="83"/>
        <v>4659.3</v>
      </c>
    </row>
    <row r="745" spans="1:8" x14ac:dyDescent="0.2">
      <c r="A745" s="18">
        <v>727</v>
      </c>
      <c r="B745" s="37" t="s">
        <v>891</v>
      </c>
      <c r="C745" s="37"/>
      <c r="D745" s="25" t="s">
        <v>1366</v>
      </c>
      <c r="E745" s="26">
        <v>980</v>
      </c>
      <c r="F745" s="49">
        <f t="shared" si="82"/>
        <v>186.2</v>
      </c>
      <c r="G745" s="48">
        <f t="shared" si="84"/>
        <v>200.89999999999998</v>
      </c>
      <c r="H745" s="26">
        <f t="shared" si="83"/>
        <v>1367.1</v>
      </c>
    </row>
    <row r="746" spans="1:8" x14ac:dyDescent="0.2">
      <c r="A746" s="18">
        <v>728</v>
      </c>
      <c r="B746" s="37" t="s">
        <v>892</v>
      </c>
      <c r="C746" s="37"/>
      <c r="D746" s="25" t="s">
        <v>1366</v>
      </c>
      <c r="E746" s="26">
        <v>1890</v>
      </c>
      <c r="F746" s="49">
        <f t="shared" si="82"/>
        <v>359.1</v>
      </c>
      <c r="G746" s="48">
        <f t="shared" si="84"/>
        <v>387.45</v>
      </c>
      <c r="H746" s="26">
        <f t="shared" si="83"/>
        <v>2636.5499999999997</v>
      </c>
    </row>
    <row r="747" spans="1:8" x14ac:dyDescent="0.2">
      <c r="A747" s="18">
        <v>729</v>
      </c>
      <c r="B747" s="37" t="s">
        <v>893</v>
      </c>
      <c r="C747" s="37"/>
      <c r="D747" s="25" t="s">
        <v>1366</v>
      </c>
      <c r="E747" s="26">
        <v>2280</v>
      </c>
      <c r="F747" s="49">
        <f t="shared" si="82"/>
        <v>433.2</v>
      </c>
      <c r="G747" s="48">
        <f t="shared" si="84"/>
        <v>467.4</v>
      </c>
      <c r="H747" s="26">
        <f t="shared" si="83"/>
        <v>3180.6</v>
      </c>
    </row>
    <row r="748" spans="1:8" x14ac:dyDescent="0.2">
      <c r="A748" s="18">
        <v>730</v>
      </c>
      <c r="B748" s="37" t="s">
        <v>894</v>
      </c>
      <c r="C748" s="37"/>
      <c r="D748" s="25" t="s">
        <v>1366</v>
      </c>
      <c r="E748" s="26">
        <v>2980</v>
      </c>
      <c r="F748" s="49">
        <f t="shared" si="82"/>
        <v>566.20000000000005</v>
      </c>
      <c r="G748" s="48">
        <f t="shared" si="84"/>
        <v>610.9</v>
      </c>
      <c r="H748" s="26">
        <f t="shared" si="83"/>
        <v>4157.0999999999995</v>
      </c>
    </row>
    <row r="749" spans="1:8" x14ac:dyDescent="0.2">
      <c r="A749" s="18">
        <v>731</v>
      </c>
      <c r="B749" s="37" t="s">
        <v>895</v>
      </c>
      <c r="C749" s="37"/>
      <c r="D749" s="25" t="s">
        <v>1366</v>
      </c>
      <c r="E749" s="26">
        <v>1180</v>
      </c>
      <c r="F749" s="49">
        <f t="shared" si="82"/>
        <v>224.2</v>
      </c>
      <c r="G749" s="48">
        <f t="shared" si="84"/>
        <v>241.89999999999998</v>
      </c>
      <c r="H749" s="26">
        <f t="shared" si="83"/>
        <v>1646.1</v>
      </c>
    </row>
    <row r="750" spans="1:8" x14ac:dyDescent="0.2">
      <c r="A750" s="18">
        <v>732</v>
      </c>
      <c r="B750" s="37" t="s">
        <v>896</v>
      </c>
      <c r="C750" s="37"/>
      <c r="D750" s="25" t="s">
        <v>1366</v>
      </c>
      <c r="E750" s="26">
        <v>2100</v>
      </c>
      <c r="F750" s="49">
        <f t="shared" si="82"/>
        <v>399</v>
      </c>
      <c r="G750" s="48">
        <f t="shared" si="84"/>
        <v>430.5</v>
      </c>
      <c r="H750" s="26">
        <f t="shared" si="83"/>
        <v>2929.5</v>
      </c>
    </row>
    <row r="751" spans="1:8" x14ac:dyDescent="0.2">
      <c r="A751" s="18">
        <v>733</v>
      </c>
      <c r="B751" s="37" t="s">
        <v>897</v>
      </c>
      <c r="C751" s="37"/>
      <c r="D751" s="25" t="s">
        <v>1366</v>
      </c>
      <c r="E751" s="26">
        <v>2650</v>
      </c>
      <c r="F751" s="49">
        <f t="shared" si="82"/>
        <v>503.5</v>
      </c>
      <c r="G751" s="48">
        <f t="shared" si="84"/>
        <v>543.25</v>
      </c>
      <c r="H751" s="26">
        <f t="shared" si="83"/>
        <v>3696.75</v>
      </c>
    </row>
    <row r="752" spans="1:8" x14ac:dyDescent="0.2">
      <c r="A752" s="18">
        <v>734</v>
      </c>
      <c r="B752" s="37" t="s">
        <v>898</v>
      </c>
      <c r="C752" s="37"/>
      <c r="D752" s="25" t="s">
        <v>1366</v>
      </c>
      <c r="E752" s="26">
        <v>3500</v>
      </c>
      <c r="F752" s="49">
        <f t="shared" si="82"/>
        <v>665</v>
      </c>
      <c r="G752" s="48">
        <f t="shared" si="84"/>
        <v>717.5</v>
      </c>
      <c r="H752" s="26">
        <f t="shared" si="83"/>
        <v>4882.5</v>
      </c>
    </row>
    <row r="753" spans="1:8" x14ac:dyDescent="0.2">
      <c r="A753" s="18">
        <v>735</v>
      </c>
      <c r="B753" s="37" t="s">
        <v>899</v>
      </c>
      <c r="C753" s="37"/>
      <c r="D753" s="25" t="s">
        <v>1366</v>
      </c>
      <c r="E753" s="26">
        <v>1750</v>
      </c>
      <c r="F753" s="49">
        <f t="shared" si="82"/>
        <v>332.5</v>
      </c>
      <c r="G753" s="48">
        <f t="shared" si="84"/>
        <v>358.75</v>
      </c>
      <c r="H753" s="26">
        <f t="shared" si="83"/>
        <v>2441.25</v>
      </c>
    </row>
    <row r="754" spans="1:8" x14ac:dyDescent="0.2">
      <c r="A754" s="18">
        <v>736</v>
      </c>
      <c r="B754" s="37" t="s">
        <v>900</v>
      </c>
      <c r="C754" s="37"/>
      <c r="D754" s="25" t="s">
        <v>1366</v>
      </c>
      <c r="E754" s="26">
        <v>2998</v>
      </c>
      <c r="F754" s="49">
        <f t="shared" si="82"/>
        <v>569.62</v>
      </c>
      <c r="G754" s="48">
        <f t="shared" si="84"/>
        <v>614.58999999999992</v>
      </c>
      <c r="H754" s="26">
        <f t="shared" si="83"/>
        <v>4182.21</v>
      </c>
    </row>
    <row r="755" spans="1:8" x14ac:dyDescent="0.2">
      <c r="A755" s="18">
        <v>737</v>
      </c>
      <c r="B755" s="37" t="s">
        <v>901</v>
      </c>
      <c r="C755" s="37"/>
      <c r="D755" s="25" t="s">
        <v>1366</v>
      </c>
      <c r="E755" s="26">
        <v>2998</v>
      </c>
      <c r="F755" s="49">
        <f t="shared" si="82"/>
        <v>569.62</v>
      </c>
      <c r="G755" s="48">
        <f t="shared" si="84"/>
        <v>614.58999999999992</v>
      </c>
      <c r="H755" s="26">
        <f t="shared" si="83"/>
        <v>4182.21</v>
      </c>
    </row>
    <row r="756" spans="1:8" x14ac:dyDescent="0.2">
      <c r="A756" s="18">
        <v>738</v>
      </c>
      <c r="B756" s="37" t="s">
        <v>902</v>
      </c>
      <c r="C756" s="37"/>
      <c r="D756" s="25" t="s">
        <v>1366</v>
      </c>
      <c r="E756" s="26">
        <v>2400</v>
      </c>
      <c r="F756" s="49">
        <f t="shared" si="82"/>
        <v>456</v>
      </c>
      <c r="G756" s="48">
        <f t="shared" si="84"/>
        <v>491.99999999999994</v>
      </c>
      <c r="H756" s="26">
        <f t="shared" si="83"/>
        <v>3348</v>
      </c>
    </row>
    <row r="757" spans="1:8" x14ac:dyDescent="0.2">
      <c r="A757" s="18">
        <v>739</v>
      </c>
      <c r="B757" s="37" t="s">
        <v>903</v>
      </c>
      <c r="C757" s="37"/>
      <c r="D757" s="25" t="s">
        <v>1366</v>
      </c>
      <c r="E757" s="26">
        <v>2800</v>
      </c>
      <c r="F757" s="49">
        <f t="shared" si="82"/>
        <v>532</v>
      </c>
      <c r="G757" s="48">
        <f t="shared" si="84"/>
        <v>574</v>
      </c>
      <c r="H757" s="26">
        <f t="shared" si="83"/>
        <v>3906</v>
      </c>
    </row>
    <row r="758" spans="1:8" x14ac:dyDescent="0.2">
      <c r="A758" s="18">
        <v>740</v>
      </c>
      <c r="B758" s="37" t="s">
        <v>904</v>
      </c>
      <c r="C758" s="37"/>
      <c r="D758" s="25" t="s">
        <v>1366</v>
      </c>
      <c r="E758" s="26">
        <v>1850</v>
      </c>
      <c r="F758" s="49">
        <f t="shared" si="82"/>
        <v>351.5</v>
      </c>
      <c r="G758" s="48">
        <f t="shared" si="84"/>
        <v>379.25</v>
      </c>
      <c r="H758" s="26">
        <f t="shared" si="83"/>
        <v>2580.75</v>
      </c>
    </row>
    <row r="759" spans="1:8" x14ac:dyDescent="0.2">
      <c r="A759" s="18">
        <v>741</v>
      </c>
      <c r="B759" s="37" t="s">
        <v>905</v>
      </c>
      <c r="C759" s="37"/>
      <c r="D759" s="25" t="s">
        <v>1366</v>
      </c>
      <c r="E759" s="26">
        <v>2990</v>
      </c>
      <c r="F759" s="49">
        <f t="shared" si="82"/>
        <v>568.1</v>
      </c>
      <c r="G759" s="48">
        <f t="shared" si="84"/>
        <v>612.94999999999993</v>
      </c>
      <c r="H759" s="26">
        <f t="shared" si="83"/>
        <v>4171.05</v>
      </c>
    </row>
    <row r="760" spans="1:8" x14ac:dyDescent="0.2">
      <c r="A760" s="18">
        <v>742</v>
      </c>
      <c r="B760" s="37" t="s">
        <v>906</v>
      </c>
      <c r="C760" s="37"/>
      <c r="D760" s="25" t="s">
        <v>1366</v>
      </c>
      <c r="E760" s="26">
        <v>1050</v>
      </c>
      <c r="F760" s="49">
        <f t="shared" si="82"/>
        <v>199.5</v>
      </c>
      <c r="G760" s="48">
        <f t="shared" si="84"/>
        <v>215.25</v>
      </c>
      <c r="H760" s="26">
        <f t="shared" si="83"/>
        <v>1464.75</v>
      </c>
    </row>
    <row r="761" spans="1:8" x14ac:dyDescent="0.2">
      <c r="A761" s="18">
        <v>743</v>
      </c>
      <c r="B761" s="37" t="s">
        <v>907</v>
      </c>
      <c r="C761" s="37"/>
      <c r="D761" s="25" t="s">
        <v>1366</v>
      </c>
      <c r="E761" s="26">
        <v>1850</v>
      </c>
      <c r="F761" s="49">
        <f t="shared" si="82"/>
        <v>351.5</v>
      </c>
      <c r="G761" s="48">
        <f t="shared" si="84"/>
        <v>379.25</v>
      </c>
      <c r="H761" s="26">
        <f t="shared" si="83"/>
        <v>2580.75</v>
      </c>
    </row>
    <row r="762" spans="1:8" x14ac:dyDescent="0.2">
      <c r="A762" s="18">
        <v>744</v>
      </c>
      <c r="B762" s="37" t="s">
        <v>908</v>
      </c>
      <c r="C762" s="37"/>
      <c r="D762" s="25" t="s">
        <v>1366</v>
      </c>
      <c r="E762" s="26">
        <v>2340</v>
      </c>
      <c r="F762" s="49">
        <f t="shared" si="82"/>
        <v>444.6</v>
      </c>
      <c r="G762" s="48">
        <f t="shared" si="84"/>
        <v>479.7</v>
      </c>
      <c r="H762" s="26">
        <f t="shared" si="83"/>
        <v>3264.2999999999997</v>
      </c>
    </row>
    <row r="763" spans="1:8" x14ac:dyDescent="0.2">
      <c r="A763" s="18">
        <v>745</v>
      </c>
      <c r="B763" s="37" t="s">
        <v>909</v>
      </c>
      <c r="C763" s="37"/>
      <c r="D763" s="25" t="s">
        <v>1366</v>
      </c>
      <c r="E763" s="26">
        <v>2990</v>
      </c>
      <c r="F763" s="49">
        <f t="shared" si="82"/>
        <v>568.1</v>
      </c>
      <c r="G763" s="48">
        <f t="shared" si="84"/>
        <v>612.94999999999993</v>
      </c>
      <c r="H763" s="26">
        <f t="shared" si="83"/>
        <v>4171.05</v>
      </c>
    </row>
    <row r="764" spans="1:8" x14ac:dyDescent="0.2">
      <c r="A764" s="18">
        <v>746</v>
      </c>
      <c r="B764" s="37" t="s">
        <v>910</v>
      </c>
      <c r="C764" s="37"/>
      <c r="D764" s="25" t="s">
        <v>1366</v>
      </c>
      <c r="E764" s="26">
        <v>760</v>
      </c>
      <c r="F764" s="49">
        <f t="shared" si="82"/>
        <v>144.4</v>
      </c>
      <c r="G764" s="48">
        <f t="shared" si="84"/>
        <v>155.79999999999998</v>
      </c>
      <c r="H764" s="26">
        <f t="shared" si="83"/>
        <v>1060.2</v>
      </c>
    </row>
    <row r="765" spans="1:8" x14ac:dyDescent="0.2">
      <c r="A765" s="18">
        <v>747</v>
      </c>
      <c r="B765" s="37" t="s">
        <v>911</v>
      </c>
      <c r="C765" s="37"/>
      <c r="D765" s="25" t="s">
        <v>1366</v>
      </c>
      <c r="E765" s="26">
        <v>750</v>
      </c>
      <c r="F765" s="49">
        <f t="shared" si="82"/>
        <v>142.5</v>
      </c>
      <c r="G765" s="48">
        <f t="shared" si="84"/>
        <v>153.75</v>
      </c>
      <c r="H765" s="26">
        <f t="shared" si="83"/>
        <v>1046.25</v>
      </c>
    </row>
    <row r="766" spans="1:8" x14ac:dyDescent="0.2">
      <c r="A766" s="18">
        <v>748</v>
      </c>
      <c r="B766" s="37" t="s">
        <v>912</v>
      </c>
      <c r="C766" s="37"/>
      <c r="D766" s="25" t="s">
        <v>1366</v>
      </c>
      <c r="E766" s="26">
        <v>1760</v>
      </c>
      <c r="F766" s="49">
        <f t="shared" si="82"/>
        <v>334.4</v>
      </c>
      <c r="G766" s="48">
        <f t="shared" si="84"/>
        <v>360.79999999999995</v>
      </c>
      <c r="H766" s="26">
        <f t="shared" si="83"/>
        <v>2455.1999999999998</v>
      </c>
    </row>
    <row r="767" spans="1:8" x14ac:dyDescent="0.2">
      <c r="A767" s="18">
        <v>749</v>
      </c>
      <c r="B767" s="37" t="s">
        <v>913</v>
      </c>
      <c r="C767" s="37"/>
      <c r="D767" s="25" t="s">
        <v>1366</v>
      </c>
      <c r="E767" s="26">
        <v>2750</v>
      </c>
      <c r="F767" s="49">
        <f t="shared" si="82"/>
        <v>522.5</v>
      </c>
      <c r="G767" s="48">
        <f t="shared" si="84"/>
        <v>563.75</v>
      </c>
      <c r="H767" s="26">
        <f t="shared" si="83"/>
        <v>3836.25</v>
      </c>
    </row>
    <row r="768" spans="1:8" x14ac:dyDescent="0.2">
      <c r="A768" s="18">
        <v>750</v>
      </c>
      <c r="B768" s="37" t="s">
        <v>914</v>
      </c>
      <c r="C768" s="37"/>
      <c r="D768" s="25" t="s">
        <v>1366</v>
      </c>
      <c r="E768" s="26">
        <v>900</v>
      </c>
      <c r="F768" s="49">
        <f t="shared" si="82"/>
        <v>171</v>
      </c>
      <c r="G768" s="48">
        <f t="shared" si="84"/>
        <v>184.5</v>
      </c>
      <c r="H768" s="26">
        <f t="shared" si="83"/>
        <v>1255.5</v>
      </c>
    </row>
    <row r="769" spans="1:8" x14ac:dyDescent="0.2">
      <c r="A769" s="18">
        <v>751</v>
      </c>
      <c r="B769" s="37" t="s">
        <v>915</v>
      </c>
      <c r="C769" s="37"/>
      <c r="D769" s="25" t="s">
        <v>1366</v>
      </c>
      <c r="E769" s="26">
        <v>1780</v>
      </c>
      <c r="F769" s="49">
        <f t="shared" si="82"/>
        <v>338.2</v>
      </c>
      <c r="G769" s="48">
        <f t="shared" si="84"/>
        <v>364.9</v>
      </c>
      <c r="H769" s="26">
        <f t="shared" si="83"/>
        <v>2483.1</v>
      </c>
    </row>
    <row r="770" spans="1:8" x14ac:dyDescent="0.2">
      <c r="A770" s="18">
        <v>752</v>
      </c>
      <c r="B770" s="37" t="s">
        <v>916</v>
      </c>
      <c r="C770" s="37"/>
      <c r="D770" s="25" t="s">
        <v>1366</v>
      </c>
      <c r="E770" s="26">
        <v>2350</v>
      </c>
      <c r="F770" s="49">
        <f t="shared" si="82"/>
        <v>446.5</v>
      </c>
      <c r="G770" s="48">
        <f t="shared" si="84"/>
        <v>481.74999999999994</v>
      </c>
      <c r="H770" s="26">
        <f t="shared" si="83"/>
        <v>3278.25</v>
      </c>
    </row>
    <row r="771" spans="1:8" x14ac:dyDescent="0.2">
      <c r="A771" s="18">
        <v>753</v>
      </c>
      <c r="B771" s="37" t="s">
        <v>917</v>
      </c>
      <c r="C771" s="37"/>
      <c r="D771" s="25" t="s">
        <v>1366</v>
      </c>
      <c r="E771" s="26">
        <v>2860</v>
      </c>
      <c r="F771" s="49">
        <f t="shared" si="82"/>
        <v>543.4</v>
      </c>
      <c r="G771" s="48">
        <f t="shared" si="84"/>
        <v>586.29999999999995</v>
      </c>
      <c r="H771" s="26">
        <f t="shared" si="83"/>
        <v>3989.7</v>
      </c>
    </row>
    <row r="772" spans="1:8" x14ac:dyDescent="0.2">
      <c r="A772" s="18">
        <v>754</v>
      </c>
      <c r="B772" s="37" t="s">
        <v>918</v>
      </c>
      <c r="C772" s="37"/>
      <c r="D772" s="25" t="s">
        <v>1366</v>
      </c>
      <c r="E772" s="26">
        <v>2990</v>
      </c>
      <c r="F772" s="49">
        <f t="shared" si="82"/>
        <v>568.1</v>
      </c>
      <c r="G772" s="48">
        <f t="shared" si="84"/>
        <v>612.94999999999993</v>
      </c>
      <c r="H772" s="26">
        <f t="shared" si="83"/>
        <v>4171.05</v>
      </c>
    </row>
    <row r="773" spans="1:8" x14ac:dyDescent="0.2">
      <c r="A773" s="18">
        <v>755</v>
      </c>
      <c r="B773" s="37" t="s">
        <v>919</v>
      </c>
      <c r="C773" s="37"/>
      <c r="D773" s="25" t="s">
        <v>1366</v>
      </c>
      <c r="E773" s="26">
        <v>2990</v>
      </c>
      <c r="F773" s="49">
        <f t="shared" si="82"/>
        <v>568.1</v>
      </c>
      <c r="G773" s="48">
        <f t="shared" si="84"/>
        <v>612.94999999999993</v>
      </c>
      <c r="H773" s="26">
        <f t="shared" si="83"/>
        <v>4171.05</v>
      </c>
    </row>
    <row r="774" spans="1:8" x14ac:dyDescent="0.2">
      <c r="A774" s="18">
        <v>756</v>
      </c>
      <c r="B774" s="37" t="s">
        <v>920</v>
      </c>
      <c r="C774" s="37"/>
      <c r="D774" s="25" t="s">
        <v>1366</v>
      </c>
      <c r="E774" s="26">
        <v>6990</v>
      </c>
      <c r="F774" s="49">
        <f t="shared" si="82"/>
        <v>1328.1</v>
      </c>
      <c r="G774" s="48">
        <f t="shared" si="84"/>
        <v>1432.9499999999998</v>
      </c>
      <c r="H774" s="26">
        <f t="shared" si="83"/>
        <v>9751.0499999999993</v>
      </c>
    </row>
    <row r="775" spans="1:8" ht="16" thickBot="1" x14ac:dyDescent="0.25">
      <c r="A775" s="18">
        <v>757</v>
      </c>
      <c r="B775" s="37" t="s">
        <v>921</v>
      </c>
      <c r="C775" s="37"/>
      <c r="D775" s="25" t="s">
        <v>1366</v>
      </c>
      <c r="E775" s="26">
        <v>5150</v>
      </c>
      <c r="F775" s="49">
        <f t="shared" si="82"/>
        <v>978.5</v>
      </c>
      <c r="G775" s="48">
        <f t="shared" si="84"/>
        <v>1055.75</v>
      </c>
      <c r="H775" s="26">
        <f t="shared" si="83"/>
        <v>7184.25</v>
      </c>
    </row>
    <row r="776" spans="1:8" ht="16" thickBot="1" x14ac:dyDescent="0.25">
      <c r="A776" s="19"/>
      <c r="B776" s="22" t="s">
        <v>922</v>
      </c>
      <c r="C776" s="23"/>
      <c r="D776" s="23"/>
      <c r="E776" s="24"/>
      <c r="F776" s="23"/>
      <c r="G776" s="23"/>
      <c r="H776" s="24"/>
    </row>
    <row r="777" spans="1:8" ht="16" thickBot="1" x14ac:dyDescent="0.25">
      <c r="A777" s="18">
        <v>756</v>
      </c>
      <c r="B777" s="37" t="s">
        <v>923</v>
      </c>
      <c r="C777" s="37"/>
      <c r="D777" s="25" t="s">
        <v>1366</v>
      </c>
      <c r="E777" s="26">
        <v>4999</v>
      </c>
      <c r="F777" s="49">
        <f t="shared" ref="F777" si="85">(E777*19%)</f>
        <v>949.81000000000006</v>
      </c>
      <c r="G777" s="48">
        <f t="shared" ref="G777" si="86">(E777*31.5%)</f>
        <v>1574.6849999999999</v>
      </c>
      <c r="H777" s="26">
        <f t="shared" ref="H777" si="87">E777+F777+G777</f>
        <v>7523.4950000000008</v>
      </c>
    </row>
    <row r="778" spans="1:8" ht="16" thickBot="1" x14ac:dyDescent="0.25">
      <c r="A778" s="19"/>
      <c r="B778" s="22" t="s">
        <v>924</v>
      </c>
      <c r="C778" s="23"/>
      <c r="D778" s="23"/>
      <c r="E778" s="24"/>
      <c r="F778" s="23"/>
      <c r="G778" s="23"/>
      <c r="H778" s="24"/>
    </row>
    <row r="779" spans="1:8" x14ac:dyDescent="0.2">
      <c r="A779" s="18">
        <v>757</v>
      </c>
      <c r="B779" s="25" t="s">
        <v>925</v>
      </c>
      <c r="C779" s="25"/>
      <c r="D779" s="25" t="s">
        <v>1366</v>
      </c>
      <c r="E779" s="26">
        <v>6900</v>
      </c>
      <c r="F779" s="49">
        <f>(E779*19%)</f>
        <v>1311</v>
      </c>
      <c r="G779" s="48">
        <f>(E779*20.5%)</f>
        <v>1414.5</v>
      </c>
      <c r="H779" s="26">
        <f t="shared" ref="H779:H791" si="88">E779+F779+G779</f>
        <v>9625.5</v>
      </c>
    </row>
    <row r="780" spans="1:8" x14ac:dyDescent="0.2">
      <c r="A780" s="18">
        <v>758</v>
      </c>
      <c r="B780" s="25" t="s">
        <v>926</v>
      </c>
      <c r="C780" s="25"/>
      <c r="D780" s="25" t="s">
        <v>1366</v>
      </c>
      <c r="E780" s="26">
        <v>4250</v>
      </c>
      <c r="F780" s="49">
        <f t="shared" ref="F780:F791" si="89">(E780*19%)</f>
        <v>807.5</v>
      </c>
      <c r="G780" s="48">
        <f t="shared" ref="G780:G791" si="90">(E780*20.5%)</f>
        <v>871.25</v>
      </c>
      <c r="H780" s="26">
        <f t="shared" si="88"/>
        <v>5928.75</v>
      </c>
    </row>
    <row r="781" spans="1:8" x14ac:dyDescent="0.2">
      <c r="A781" s="18">
        <v>759</v>
      </c>
      <c r="B781" s="25" t="s">
        <v>927</v>
      </c>
      <c r="C781" s="25"/>
      <c r="D781" s="25" t="s">
        <v>1366</v>
      </c>
      <c r="E781" s="26">
        <v>4200</v>
      </c>
      <c r="F781" s="49">
        <f t="shared" si="89"/>
        <v>798</v>
      </c>
      <c r="G781" s="48">
        <f t="shared" si="90"/>
        <v>861</v>
      </c>
      <c r="H781" s="26">
        <f t="shared" si="88"/>
        <v>5859</v>
      </c>
    </row>
    <row r="782" spans="1:8" x14ac:dyDescent="0.2">
      <c r="A782" s="18">
        <v>760</v>
      </c>
      <c r="B782" s="25" t="s">
        <v>928</v>
      </c>
      <c r="C782" s="25"/>
      <c r="D782" s="25" t="s">
        <v>1366</v>
      </c>
      <c r="E782" s="26">
        <v>3850</v>
      </c>
      <c r="F782" s="49">
        <f t="shared" si="89"/>
        <v>731.5</v>
      </c>
      <c r="G782" s="48">
        <f t="shared" si="90"/>
        <v>789.25</v>
      </c>
      <c r="H782" s="26">
        <f t="shared" si="88"/>
        <v>5370.75</v>
      </c>
    </row>
    <row r="783" spans="1:8" x14ac:dyDescent="0.2">
      <c r="A783" s="18">
        <v>761</v>
      </c>
      <c r="B783" s="25" t="s">
        <v>929</v>
      </c>
      <c r="C783" s="25"/>
      <c r="D783" s="25" t="s">
        <v>1366</v>
      </c>
      <c r="E783" s="26">
        <v>3500</v>
      </c>
      <c r="F783" s="49">
        <f t="shared" si="89"/>
        <v>665</v>
      </c>
      <c r="G783" s="48">
        <f t="shared" si="90"/>
        <v>717.5</v>
      </c>
      <c r="H783" s="26">
        <f t="shared" si="88"/>
        <v>4882.5</v>
      </c>
    </row>
    <row r="784" spans="1:8" x14ac:dyDescent="0.2">
      <c r="A784" s="18">
        <v>762</v>
      </c>
      <c r="B784" s="25" t="s">
        <v>930</v>
      </c>
      <c r="C784" s="25"/>
      <c r="D784" s="25" t="s">
        <v>1366</v>
      </c>
      <c r="E784" s="26">
        <v>4250</v>
      </c>
      <c r="F784" s="49">
        <f t="shared" si="89"/>
        <v>807.5</v>
      </c>
      <c r="G784" s="48">
        <f t="shared" si="90"/>
        <v>871.25</v>
      </c>
      <c r="H784" s="26">
        <f t="shared" si="88"/>
        <v>5928.75</v>
      </c>
    </row>
    <row r="785" spans="1:8" x14ac:dyDescent="0.2">
      <c r="A785" s="18">
        <v>763</v>
      </c>
      <c r="B785" s="25" t="s">
        <v>931</v>
      </c>
      <c r="C785" s="25"/>
      <c r="D785" s="25" t="s">
        <v>1366</v>
      </c>
      <c r="E785" s="26">
        <v>3990</v>
      </c>
      <c r="F785" s="49">
        <f t="shared" si="89"/>
        <v>758.1</v>
      </c>
      <c r="G785" s="48">
        <f t="shared" si="90"/>
        <v>817.94999999999993</v>
      </c>
      <c r="H785" s="26">
        <f t="shared" si="88"/>
        <v>5566.05</v>
      </c>
    </row>
    <row r="786" spans="1:8" x14ac:dyDescent="0.2">
      <c r="A786" s="18">
        <v>764</v>
      </c>
      <c r="B786" s="25" t="s">
        <v>932</v>
      </c>
      <c r="C786" s="25"/>
      <c r="D786" s="25" t="s">
        <v>1366</v>
      </c>
      <c r="E786" s="26">
        <v>4250</v>
      </c>
      <c r="F786" s="49">
        <f t="shared" si="89"/>
        <v>807.5</v>
      </c>
      <c r="G786" s="48">
        <f t="shared" si="90"/>
        <v>871.25</v>
      </c>
      <c r="H786" s="26">
        <f t="shared" si="88"/>
        <v>5928.75</v>
      </c>
    </row>
    <row r="787" spans="1:8" x14ac:dyDescent="0.2">
      <c r="A787" s="18">
        <v>765</v>
      </c>
      <c r="B787" s="25" t="s">
        <v>933</v>
      </c>
      <c r="C787" s="25"/>
      <c r="D787" s="25" t="s">
        <v>1366</v>
      </c>
      <c r="E787" s="26">
        <v>3000</v>
      </c>
      <c r="F787" s="49">
        <f t="shared" si="89"/>
        <v>570</v>
      </c>
      <c r="G787" s="48">
        <f t="shared" si="90"/>
        <v>615</v>
      </c>
      <c r="H787" s="26">
        <f t="shared" si="88"/>
        <v>4185</v>
      </c>
    </row>
    <row r="788" spans="1:8" x14ac:dyDescent="0.2">
      <c r="A788" s="18">
        <v>766</v>
      </c>
      <c r="B788" s="25" t="s">
        <v>934</v>
      </c>
      <c r="C788" s="25"/>
      <c r="D788" s="25" t="s">
        <v>1366</v>
      </c>
      <c r="E788" s="26">
        <v>3000</v>
      </c>
      <c r="F788" s="49">
        <f t="shared" si="89"/>
        <v>570</v>
      </c>
      <c r="G788" s="48">
        <f t="shared" si="90"/>
        <v>615</v>
      </c>
      <c r="H788" s="26">
        <f t="shared" si="88"/>
        <v>4185</v>
      </c>
    </row>
    <row r="789" spans="1:8" x14ac:dyDescent="0.2">
      <c r="A789" s="18">
        <v>767</v>
      </c>
      <c r="B789" s="25" t="s">
        <v>935</v>
      </c>
      <c r="C789" s="25"/>
      <c r="D789" s="25" t="s">
        <v>1366</v>
      </c>
      <c r="E789" s="26">
        <v>3000</v>
      </c>
      <c r="F789" s="49">
        <f t="shared" si="89"/>
        <v>570</v>
      </c>
      <c r="G789" s="48">
        <f t="shared" si="90"/>
        <v>615</v>
      </c>
      <c r="H789" s="26">
        <f t="shared" si="88"/>
        <v>4185</v>
      </c>
    </row>
    <row r="790" spans="1:8" x14ac:dyDescent="0.2">
      <c r="A790" s="18">
        <v>768</v>
      </c>
      <c r="B790" s="25" t="s">
        <v>936</v>
      </c>
      <c r="C790" s="25"/>
      <c r="D790" s="25" t="s">
        <v>1366</v>
      </c>
      <c r="E790" s="26">
        <v>3850</v>
      </c>
      <c r="F790" s="49">
        <f t="shared" si="89"/>
        <v>731.5</v>
      </c>
      <c r="G790" s="48">
        <f t="shared" si="90"/>
        <v>789.25</v>
      </c>
      <c r="H790" s="26">
        <f t="shared" si="88"/>
        <v>5370.75</v>
      </c>
    </row>
    <row r="791" spans="1:8" ht="16" thickBot="1" x14ac:dyDescent="0.25">
      <c r="A791" s="18">
        <v>769</v>
      </c>
      <c r="B791" s="25" t="s">
        <v>937</v>
      </c>
      <c r="C791" s="25"/>
      <c r="D791" s="25" t="s">
        <v>1366</v>
      </c>
      <c r="E791" s="26">
        <v>4250</v>
      </c>
      <c r="F791" s="49">
        <f t="shared" si="89"/>
        <v>807.5</v>
      </c>
      <c r="G791" s="48">
        <f t="shared" si="90"/>
        <v>871.25</v>
      </c>
      <c r="H791" s="26">
        <f t="shared" si="88"/>
        <v>5928.75</v>
      </c>
    </row>
    <row r="792" spans="1:8" ht="16" thickBot="1" x14ac:dyDescent="0.25">
      <c r="A792" s="19"/>
      <c r="B792" s="22" t="s">
        <v>938</v>
      </c>
      <c r="C792" s="23"/>
      <c r="D792" s="23"/>
      <c r="E792" s="24"/>
      <c r="F792" s="23"/>
      <c r="G792" s="23"/>
      <c r="H792" s="24"/>
    </row>
    <row r="793" spans="1:8" x14ac:dyDescent="0.2">
      <c r="A793" s="18">
        <v>770</v>
      </c>
      <c r="B793" s="25" t="s">
        <v>939</v>
      </c>
      <c r="C793" s="25"/>
      <c r="D793" s="25" t="s">
        <v>1366</v>
      </c>
      <c r="E793" s="26">
        <v>2750</v>
      </c>
      <c r="F793" s="49">
        <f t="shared" ref="F793:F856" si="91">(E793*19%)</f>
        <v>522.5</v>
      </c>
      <c r="G793" s="48">
        <f>(E793*20.5%)</f>
        <v>563.75</v>
      </c>
      <c r="H793" s="26">
        <f t="shared" ref="H793:H856" si="92">E793+F793+G793</f>
        <v>3836.25</v>
      </c>
    </row>
    <row r="794" spans="1:8" x14ac:dyDescent="0.2">
      <c r="A794" s="18">
        <v>771</v>
      </c>
      <c r="B794" s="25" t="s">
        <v>940</v>
      </c>
      <c r="C794" s="25"/>
      <c r="D794" s="25" t="s">
        <v>1366</v>
      </c>
      <c r="E794" s="26">
        <v>2750</v>
      </c>
      <c r="F794" s="49">
        <f t="shared" si="91"/>
        <v>522.5</v>
      </c>
      <c r="G794" s="48">
        <f t="shared" ref="G794:G857" si="93">(E794*20.5%)</f>
        <v>563.75</v>
      </c>
      <c r="H794" s="26">
        <f t="shared" si="92"/>
        <v>3836.25</v>
      </c>
    </row>
    <row r="795" spans="1:8" x14ac:dyDescent="0.2">
      <c r="A795" s="18">
        <v>772</v>
      </c>
      <c r="B795" s="25" t="s">
        <v>941</v>
      </c>
      <c r="C795" s="25"/>
      <c r="D795" s="25" t="s">
        <v>1366</v>
      </c>
      <c r="E795" s="26">
        <v>2750</v>
      </c>
      <c r="F795" s="49">
        <f t="shared" si="91"/>
        <v>522.5</v>
      </c>
      <c r="G795" s="48">
        <f t="shared" si="93"/>
        <v>563.75</v>
      </c>
      <c r="H795" s="26">
        <f t="shared" si="92"/>
        <v>3836.25</v>
      </c>
    </row>
    <row r="796" spans="1:8" x14ac:dyDescent="0.2">
      <c r="A796" s="18">
        <v>773</v>
      </c>
      <c r="B796" s="25" t="s">
        <v>942</v>
      </c>
      <c r="C796" s="25"/>
      <c r="D796" s="25" t="s">
        <v>1366</v>
      </c>
      <c r="E796" s="26">
        <v>2750</v>
      </c>
      <c r="F796" s="49">
        <f t="shared" si="91"/>
        <v>522.5</v>
      </c>
      <c r="G796" s="48">
        <f t="shared" si="93"/>
        <v>563.75</v>
      </c>
      <c r="H796" s="26">
        <f t="shared" si="92"/>
        <v>3836.25</v>
      </c>
    </row>
    <row r="797" spans="1:8" x14ac:dyDescent="0.2">
      <c r="A797" s="18">
        <v>774</v>
      </c>
      <c r="B797" s="25" t="s">
        <v>943</v>
      </c>
      <c r="C797" s="25"/>
      <c r="D797" s="25" t="s">
        <v>1366</v>
      </c>
      <c r="E797" s="26">
        <v>2750</v>
      </c>
      <c r="F797" s="49">
        <f t="shared" si="91"/>
        <v>522.5</v>
      </c>
      <c r="G797" s="48">
        <f t="shared" si="93"/>
        <v>563.75</v>
      </c>
      <c r="H797" s="26">
        <f t="shared" si="92"/>
        <v>3836.25</v>
      </c>
    </row>
    <row r="798" spans="1:8" x14ac:dyDescent="0.2">
      <c r="A798" s="18">
        <v>775</v>
      </c>
      <c r="B798" s="25" t="s">
        <v>944</v>
      </c>
      <c r="C798" s="25"/>
      <c r="D798" s="25" t="s">
        <v>1366</v>
      </c>
      <c r="E798" s="26">
        <v>4750</v>
      </c>
      <c r="F798" s="49">
        <f t="shared" si="91"/>
        <v>902.5</v>
      </c>
      <c r="G798" s="48">
        <f t="shared" si="93"/>
        <v>973.74999999999989</v>
      </c>
      <c r="H798" s="26">
        <f t="shared" si="92"/>
        <v>6626.25</v>
      </c>
    </row>
    <row r="799" spans="1:8" x14ac:dyDescent="0.2">
      <c r="A799" s="18">
        <v>776</v>
      </c>
      <c r="B799" s="25" t="s">
        <v>945</v>
      </c>
      <c r="C799" s="25"/>
      <c r="D799" s="25" t="s">
        <v>1366</v>
      </c>
      <c r="E799" s="26">
        <v>4750</v>
      </c>
      <c r="F799" s="49">
        <f t="shared" si="91"/>
        <v>902.5</v>
      </c>
      <c r="G799" s="48">
        <f t="shared" si="93"/>
        <v>973.74999999999989</v>
      </c>
      <c r="H799" s="26">
        <f t="shared" si="92"/>
        <v>6626.25</v>
      </c>
    </row>
    <row r="800" spans="1:8" x14ac:dyDescent="0.2">
      <c r="A800" s="18">
        <v>777</v>
      </c>
      <c r="B800" s="25" t="s">
        <v>946</v>
      </c>
      <c r="C800" s="25"/>
      <c r="D800" s="25" t="s">
        <v>1366</v>
      </c>
      <c r="E800" s="26">
        <v>4750</v>
      </c>
      <c r="F800" s="49">
        <f t="shared" si="91"/>
        <v>902.5</v>
      </c>
      <c r="G800" s="48">
        <f t="shared" si="93"/>
        <v>973.74999999999989</v>
      </c>
      <c r="H800" s="26">
        <f t="shared" si="92"/>
        <v>6626.25</v>
      </c>
    </row>
    <row r="801" spans="1:8" x14ac:dyDescent="0.2">
      <c r="A801" s="18">
        <v>778</v>
      </c>
      <c r="B801" s="25" t="s">
        <v>947</v>
      </c>
      <c r="C801" s="25"/>
      <c r="D801" s="25" t="s">
        <v>1366</v>
      </c>
      <c r="E801" s="26">
        <v>4750</v>
      </c>
      <c r="F801" s="49">
        <f t="shared" si="91"/>
        <v>902.5</v>
      </c>
      <c r="G801" s="48">
        <f t="shared" si="93"/>
        <v>973.74999999999989</v>
      </c>
      <c r="H801" s="26">
        <f t="shared" si="92"/>
        <v>6626.25</v>
      </c>
    </row>
    <row r="802" spans="1:8" x14ac:dyDescent="0.2">
      <c r="A802" s="18">
        <v>779</v>
      </c>
      <c r="B802" s="25" t="s">
        <v>948</v>
      </c>
      <c r="C802" s="25"/>
      <c r="D802" s="25" t="s">
        <v>1366</v>
      </c>
      <c r="E802" s="26">
        <v>4750</v>
      </c>
      <c r="F802" s="49">
        <f t="shared" si="91"/>
        <v>902.5</v>
      </c>
      <c r="G802" s="48">
        <f t="shared" si="93"/>
        <v>973.74999999999989</v>
      </c>
      <c r="H802" s="26">
        <f t="shared" si="92"/>
        <v>6626.25</v>
      </c>
    </row>
    <row r="803" spans="1:8" x14ac:dyDescent="0.2">
      <c r="A803" s="18">
        <v>780</v>
      </c>
      <c r="B803" s="25" t="s">
        <v>949</v>
      </c>
      <c r="C803" s="25"/>
      <c r="D803" s="25" t="s">
        <v>1366</v>
      </c>
      <c r="E803" s="26">
        <v>4750</v>
      </c>
      <c r="F803" s="49">
        <f t="shared" si="91"/>
        <v>902.5</v>
      </c>
      <c r="G803" s="48">
        <f t="shared" si="93"/>
        <v>973.74999999999989</v>
      </c>
      <c r="H803" s="26">
        <f t="shared" si="92"/>
        <v>6626.25</v>
      </c>
    </row>
    <row r="804" spans="1:8" x14ac:dyDescent="0.2">
      <c r="A804" s="18">
        <v>781</v>
      </c>
      <c r="B804" s="25" t="s">
        <v>950</v>
      </c>
      <c r="C804" s="25"/>
      <c r="D804" s="25" t="s">
        <v>1366</v>
      </c>
      <c r="E804" s="26">
        <v>4750</v>
      </c>
      <c r="F804" s="49">
        <f t="shared" si="91"/>
        <v>902.5</v>
      </c>
      <c r="G804" s="48">
        <f t="shared" si="93"/>
        <v>973.74999999999989</v>
      </c>
      <c r="H804" s="26">
        <f t="shared" si="92"/>
        <v>6626.25</v>
      </c>
    </row>
    <row r="805" spans="1:8" x14ac:dyDescent="0.2">
      <c r="A805" s="18">
        <v>782</v>
      </c>
      <c r="B805" s="25" t="s">
        <v>951</v>
      </c>
      <c r="C805" s="25"/>
      <c r="D805" s="25" t="s">
        <v>1366</v>
      </c>
      <c r="E805" s="26">
        <v>4750</v>
      </c>
      <c r="F805" s="49">
        <f t="shared" si="91"/>
        <v>902.5</v>
      </c>
      <c r="G805" s="48">
        <f t="shared" si="93"/>
        <v>973.74999999999989</v>
      </c>
      <c r="H805" s="26">
        <f t="shared" si="92"/>
        <v>6626.25</v>
      </c>
    </row>
    <row r="806" spans="1:8" x14ac:dyDescent="0.2">
      <c r="A806" s="18">
        <v>783</v>
      </c>
      <c r="B806" s="25" t="s">
        <v>952</v>
      </c>
      <c r="C806" s="25"/>
      <c r="D806" s="25" t="s">
        <v>1366</v>
      </c>
      <c r="E806" s="26">
        <v>4750</v>
      </c>
      <c r="F806" s="49">
        <f t="shared" si="91"/>
        <v>902.5</v>
      </c>
      <c r="G806" s="48">
        <f t="shared" si="93"/>
        <v>973.74999999999989</v>
      </c>
      <c r="H806" s="26">
        <f t="shared" si="92"/>
        <v>6626.25</v>
      </c>
    </row>
    <row r="807" spans="1:8" x14ac:dyDescent="0.2">
      <c r="A807" s="18">
        <v>784</v>
      </c>
      <c r="B807" s="25" t="s">
        <v>953</v>
      </c>
      <c r="C807" s="25"/>
      <c r="D807" s="25" t="s">
        <v>1366</v>
      </c>
      <c r="E807" s="26">
        <v>4750</v>
      </c>
      <c r="F807" s="49">
        <f t="shared" si="91"/>
        <v>902.5</v>
      </c>
      <c r="G807" s="48">
        <f t="shared" si="93"/>
        <v>973.74999999999989</v>
      </c>
      <c r="H807" s="26">
        <f t="shared" si="92"/>
        <v>6626.25</v>
      </c>
    </row>
    <row r="808" spans="1:8" x14ac:dyDescent="0.2">
      <c r="A808" s="18">
        <v>785</v>
      </c>
      <c r="B808" s="25" t="s">
        <v>954</v>
      </c>
      <c r="C808" s="25"/>
      <c r="D808" s="25" t="s">
        <v>1366</v>
      </c>
      <c r="E808" s="26">
        <v>1990</v>
      </c>
      <c r="F808" s="49">
        <f t="shared" si="91"/>
        <v>378.1</v>
      </c>
      <c r="G808" s="48">
        <f t="shared" si="93"/>
        <v>407.95</v>
      </c>
      <c r="H808" s="26">
        <f t="shared" si="92"/>
        <v>2776.0499999999997</v>
      </c>
    </row>
    <row r="809" spans="1:8" x14ac:dyDescent="0.2">
      <c r="A809" s="18">
        <v>786</v>
      </c>
      <c r="B809" s="25" t="s">
        <v>955</v>
      </c>
      <c r="C809" s="25"/>
      <c r="D809" s="25" t="s">
        <v>1366</v>
      </c>
      <c r="E809" s="26">
        <v>1990</v>
      </c>
      <c r="F809" s="49">
        <f t="shared" si="91"/>
        <v>378.1</v>
      </c>
      <c r="G809" s="48">
        <f t="shared" si="93"/>
        <v>407.95</v>
      </c>
      <c r="H809" s="26">
        <f t="shared" si="92"/>
        <v>2776.0499999999997</v>
      </c>
    </row>
    <row r="810" spans="1:8" x14ac:dyDescent="0.2">
      <c r="A810" s="18">
        <v>787</v>
      </c>
      <c r="B810" s="25" t="s">
        <v>956</v>
      </c>
      <c r="C810" s="25"/>
      <c r="D810" s="25" t="s">
        <v>1366</v>
      </c>
      <c r="E810" s="26">
        <v>2500</v>
      </c>
      <c r="F810" s="49">
        <f t="shared" si="91"/>
        <v>475</v>
      </c>
      <c r="G810" s="48">
        <f t="shared" si="93"/>
        <v>512.5</v>
      </c>
      <c r="H810" s="26">
        <f t="shared" si="92"/>
        <v>3487.5</v>
      </c>
    </row>
    <row r="811" spans="1:8" x14ac:dyDescent="0.2">
      <c r="A811" s="18">
        <v>788</v>
      </c>
      <c r="B811" s="25" t="s">
        <v>957</v>
      </c>
      <c r="C811" s="25"/>
      <c r="D811" s="25" t="s">
        <v>1366</v>
      </c>
      <c r="E811" s="26">
        <v>2500</v>
      </c>
      <c r="F811" s="49">
        <f t="shared" si="91"/>
        <v>475</v>
      </c>
      <c r="G811" s="48">
        <f t="shared" si="93"/>
        <v>512.5</v>
      </c>
      <c r="H811" s="26">
        <f t="shared" si="92"/>
        <v>3487.5</v>
      </c>
    </row>
    <row r="812" spans="1:8" x14ac:dyDescent="0.2">
      <c r="A812" s="18">
        <v>789</v>
      </c>
      <c r="B812" s="25" t="s">
        <v>958</v>
      </c>
      <c r="C812" s="25"/>
      <c r="D812" s="25" t="s">
        <v>1366</v>
      </c>
      <c r="E812" s="26">
        <v>2500</v>
      </c>
      <c r="F812" s="49">
        <f t="shared" si="91"/>
        <v>475</v>
      </c>
      <c r="G812" s="48">
        <f t="shared" si="93"/>
        <v>512.5</v>
      </c>
      <c r="H812" s="26">
        <f t="shared" si="92"/>
        <v>3487.5</v>
      </c>
    </row>
    <row r="813" spans="1:8" x14ac:dyDescent="0.2">
      <c r="A813" s="18">
        <v>790</v>
      </c>
      <c r="B813" s="25" t="s">
        <v>959</v>
      </c>
      <c r="C813" s="25"/>
      <c r="D813" s="25" t="s">
        <v>1366</v>
      </c>
      <c r="E813" s="26">
        <v>4200</v>
      </c>
      <c r="F813" s="49">
        <f t="shared" si="91"/>
        <v>798</v>
      </c>
      <c r="G813" s="48">
        <f t="shared" si="93"/>
        <v>861</v>
      </c>
      <c r="H813" s="26">
        <f t="shared" si="92"/>
        <v>5859</v>
      </c>
    </row>
    <row r="814" spans="1:8" x14ac:dyDescent="0.2">
      <c r="A814" s="18">
        <v>791</v>
      </c>
      <c r="B814" s="25" t="s">
        <v>960</v>
      </c>
      <c r="C814" s="25"/>
      <c r="D814" s="25" t="s">
        <v>1366</v>
      </c>
      <c r="E814" s="26">
        <v>4200</v>
      </c>
      <c r="F814" s="49">
        <f t="shared" si="91"/>
        <v>798</v>
      </c>
      <c r="G814" s="48">
        <f t="shared" si="93"/>
        <v>861</v>
      </c>
      <c r="H814" s="26">
        <f t="shared" si="92"/>
        <v>5859</v>
      </c>
    </row>
    <row r="815" spans="1:8" x14ac:dyDescent="0.2">
      <c r="A815" s="18">
        <v>792</v>
      </c>
      <c r="B815" s="25" t="s">
        <v>961</v>
      </c>
      <c r="C815" s="25"/>
      <c r="D815" s="25" t="s">
        <v>1366</v>
      </c>
      <c r="E815" s="26">
        <v>4990</v>
      </c>
      <c r="F815" s="49">
        <f t="shared" si="91"/>
        <v>948.1</v>
      </c>
      <c r="G815" s="48">
        <f t="shared" si="93"/>
        <v>1022.9499999999999</v>
      </c>
      <c r="H815" s="26">
        <f t="shared" si="92"/>
        <v>6961.05</v>
      </c>
    </row>
    <row r="816" spans="1:8" x14ac:dyDescent="0.2">
      <c r="A816" s="18">
        <v>793</v>
      </c>
      <c r="B816" s="25" t="s">
        <v>962</v>
      </c>
      <c r="C816" s="25"/>
      <c r="D816" s="25" t="s">
        <v>1366</v>
      </c>
      <c r="E816" s="26">
        <v>3990</v>
      </c>
      <c r="F816" s="49">
        <f t="shared" si="91"/>
        <v>758.1</v>
      </c>
      <c r="G816" s="48">
        <f t="shared" si="93"/>
        <v>817.94999999999993</v>
      </c>
      <c r="H816" s="26">
        <f t="shared" si="92"/>
        <v>5566.05</v>
      </c>
    </row>
    <row r="817" spans="1:8" x14ac:dyDescent="0.2">
      <c r="A817" s="18">
        <v>794</v>
      </c>
      <c r="B817" s="25" t="s">
        <v>963</v>
      </c>
      <c r="C817" s="25"/>
      <c r="D817" s="25" t="s">
        <v>1366</v>
      </c>
      <c r="E817" s="26">
        <v>3990</v>
      </c>
      <c r="F817" s="49">
        <f t="shared" si="91"/>
        <v>758.1</v>
      </c>
      <c r="G817" s="48">
        <f t="shared" si="93"/>
        <v>817.94999999999993</v>
      </c>
      <c r="H817" s="26">
        <f t="shared" si="92"/>
        <v>5566.05</v>
      </c>
    </row>
    <row r="818" spans="1:8" x14ac:dyDescent="0.2">
      <c r="A818" s="18">
        <v>795</v>
      </c>
      <c r="B818" s="25" t="s">
        <v>964</v>
      </c>
      <c r="C818" s="25"/>
      <c r="D818" s="25" t="s">
        <v>1366</v>
      </c>
      <c r="E818" s="26">
        <v>3990</v>
      </c>
      <c r="F818" s="49">
        <f t="shared" si="91"/>
        <v>758.1</v>
      </c>
      <c r="G818" s="48">
        <f t="shared" si="93"/>
        <v>817.94999999999993</v>
      </c>
      <c r="H818" s="26">
        <f t="shared" si="92"/>
        <v>5566.05</v>
      </c>
    </row>
    <row r="819" spans="1:8" x14ac:dyDescent="0.2">
      <c r="A819" s="18">
        <v>796</v>
      </c>
      <c r="B819" s="25" t="s">
        <v>965</v>
      </c>
      <c r="C819" s="25"/>
      <c r="D819" s="25" t="s">
        <v>1366</v>
      </c>
      <c r="E819" s="26">
        <v>4990</v>
      </c>
      <c r="F819" s="49">
        <f t="shared" si="91"/>
        <v>948.1</v>
      </c>
      <c r="G819" s="48">
        <f t="shared" si="93"/>
        <v>1022.9499999999999</v>
      </c>
      <c r="H819" s="26">
        <f t="shared" si="92"/>
        <v>6961.05</v>
      </c>
    </row>
    <row r="820" spans="1:8" x14ac:dyDescent="0.2">
      <c r="A820" s="18">
        <v>797</v>
      </c>
      <c r="B820" s="25" t="s">
        <v>966</v>
      </c>
      <c r="C820" s="25"/>
      <c r="D820" s="25" t="s">
        <v>1366</v>
      </c>
      <c r="E820" s="26">
        <v>4200</v>
      </c>
      <c r="F820" s="49">
        <f t="shared" si="91"/>
        <v>798</v>
      </c>
      <c r="G820" s="48">
        <f t="shared" si="93"/>
        <v>861</v>
      </c>
      <c r="H820" s="26">
        <f t="shared" si="92"/>
        <v>5859</v>
      </c>
    </row>
    <row r="821" spans="1:8" x14ac:dyDescent="0.2">
      <c r="A821" s="18">
        <v>798</v>
      </c>
      <c r="B821" s="25" t="s">
        <v>967</v>
      </c>
      <c r="C821" s="25"/>
      <c r="D821" s="25" t="s">
        <v>1366</v>
      </c>
      <c r="E821" s="26">
        <v>6490</v>
      </c>
      <c r="F821" s="49">
        <f t="shared" si="91"/>
        <v>1233.0999999999999</v>
      </c>
      <c r="G821" s="48">
        <f t="shared" si="93"/>
        <v>1330.4499999999998</v>
      </c>
      <c r="H821" s="26">
        <f t="shared" si="92"/>
        <v>9053.5499999999993</v>
      </c>
    </row>
    <row r="822" spans="1:8" x14ac:dyDescent="0.2">
      <c r="A822" s="18">
        <v>799</v>
      </c>
      <c r="B822" s="25" t="s">
        <v>968</v>
      </c>
      <c r="C822" s="25"/>
      <c r="D822" s="25" t="s">
        <v>1366</v>
      </c>
      <c r="E822" s="26">
        <v>6490</v>
      </c>
      <c r="F822" s="49">
        <f t="shared" si="91"/>
        <v>1233.0999999999999</v>
      </c>
      <c r="G822" s="48">
        <f t="shared" si="93"/>
        <v>1330.4499999999998</v>
      </c>
      <c r="H822" s="26">
        <f t="shared" si="92"/>
        <v>9053.5499999999993</v>
      </c>
    </row>
    <row r="823" spans="1:8" x14ac:dyDescent="0.2">
      <c r="A823" s="18">
        <v>800</v>
      </c>
      <c r="B823" s="25" t="s">
        <v>969</v>
      </c>
      <c r="C823" s="25"/>
      <c r="D823" s="25" t="s">
        <v>1366</v>
      </c>
      <c r="E823" s="26">
        <v>6990</v>
      </c>
      <c r="F823" s="49">
        <f t="shared" si="91"/>
        <v>1328.1</v>
      </c>
      <c r="G823" s="48">
        <f t="shared" si="93"/>
        <v>1432.9499999999998</v>
      </c>
      <c r="H823" s="26">
        <f t="shared" si="92"/>
        <v>9751.0499999999993</v>
      </c>
    </row>
    <row r="824" spans="1:8" x14ac:dyDescent="0.2">
      <c r="A824" s="18">
        <v>801</v>
      </c>
      <c r="B824" s="25" t="s">
        <v>970</v>
      </c>
      <c r="C824" s="25"/>
      <c r="D824" s="25" t="s">
        <v>1366</v>
      </c>
      <c r="E824" s="26">
        <v>6990</v>
      </c>
      <c r="F824" s="49">
        <f t="shared" si="91"/>
        <v>1328.1</v>
      </c>
      <c r="G824" s="48">
        <f t="shared" si="93"/>
        <v>1432.9499999999998</v>
      </c>
      <c r="H824" s="26">
        <f t="shared" si="92"/>
        <v>9751.0499999999993</v>
      </c>
    </row>
    <row r="825" spans="1:8" x14ac:dyDescent="0.2">
      <c r="A825" s="18">
        <v>802</v>
      </c>
      <c r="B825" s="25" t="s">
        <v>971</v>
      </c>
      <c r="C825" s="25"/>
      <c r="D825" s="25" t="s">
        <v>1366</v>
      </c>
      <c r="E825" s="26">
        <v>6990</v>
      </c>
      <c r="F825" s="49">
        <f t="shared" si="91"/>
        <v>1328.1</v>
      </c>
      <c r="G825" s="48">
        <f t="shared" si="93"/>
        <v>1432.9499999999998</v>
      </c>
      <c r="H825" s="26">
        <f t="shared" si="92"/>
        <v>9751.0499999999993</v>
      </c>
    </row>
    <row r="826" spans="1:8" x14ac:dyDescent="0.2">
      <c r="A826" s="18">
        <v>803</v>
      </c>
      <c r="B826" s="25" t="s">
        <v>972</v>
      </c>
      <c r="C826" s="25"/>
      <c r="D826" s="25" t="s">
        <v>1366</v>
      </c>
      <c r="E826" s="26">
        <v>6990</v>
      </c>
      <c r="F826" s="49">
        <f t="shared" si="91"/>
        <v>1328.1</v>
      </c>
      <c r="G826" s="48">
        <f t="shared" si="93"/>
        <v>1432.9499999999998</v>
      </c>
      <c r="H826" s="26">
        <f t="shared" si="92"/>
        <v>9751.0499999999993</v>
      </c>
    </row>
    <row r="827" spans="1:8" x14ac:dyDescent="0.2">
      <c r="A827" s="18">
        <v>804</v>
      </c>
      <c r="B827" s="25" t="s">
        <v>973</v>
      </c>
      <c r="C827" s="25"/>
      <c r="D827" s="25" t="s">
        <v>1366</v>
      </c>
      <c r="E827" s="26">
        <v>6990</v>
      </c>
      <c r="F827" s="49">
        <f t="shared" si="91"/>
        <v>1328.1</v>
      </c>
      <c r="G827" s="48">
        <f t="shared" si="93"/>
        <v>1432.9499999999998</v>
      </c>
      <c r="H827" s="26">
        <f t="shared" si="92"/>
        <v>9751.0499999999993</v>
      </c>
    </row>
    <row r="828" spans="1:8" x14ac:dyDescent="0.2">
      <c r="A828" s="18">
        <v>805</v>
      </c>
      <c r="B828" s="25" t="s">
        <v>974</v>
      </c>
      <c r="C828" s="25"/>
      <c r="D828" s="25" t="s">
        <v>1366</v>
      </c>
      <c r="E828" s="26">
        <v>4500</v>
      </c>
      <c r="F828" s="49">
        <f t="shared" si="91"/>
        <v>855</v>
      </c>
      <c r="G828" s="48">
        <f t="shared" si="93"/>
        <v>922.5</v>
      </c>
      <c r="H828" s="26">
        <f t="shared" si="92"/>
        <v>6277.5</v>
      </c>
    </row>
    <row r="829" spans="1:8" x14ac:dyDescent="0.2">
      <c r="A829" s="18">
        <v>806</v>
      </c>
      <c r="B829" s="25" t="s">
        <v>975</v>
      </c>
      <c r="C829" s="25"/>
      <c r="D829" s="25" t="s">
        <v>1366</v>
      </c>
      <c r="E829" s="26">
        <v>4500</v>
      </c>
      <c r="F829" s="49">
        <f t="shared" si="91"/>
        <v>855</v>
      </c>
      <c r="G829" s="48">
        <f t="shared" si="93"/>
        <v>922.5</v>
      </c>
      <c r="H829" s="26">
        <f t="shared" si="92"/>
        <v>6277.5</v>
      </c>
    </row>
    <row r="830" spans="1:8" x14ac:dyDescent="0.2">
      <c r="A830" s="18">
        <v>807</v>
      </c>
      <c r="B830" s="25" t="s">
        <v>976</v>
      </c>
      <c r="C830" s="25"/>
      <c r="D830" s="25" t="s">
        <v>1366</v>
      </c>
      <c r="E830" s="26">
        <v>4500</v>
      </c>
      <c r="F830" s="49">
        <f t="shared" si="91"/>
        <v>855</v>
      </c>
      <c r="G830" s="48">
        <f t="shared" si="93"/>
        <v>922.5</v>
      </c>
      <c r="H830" s="26">
        <f t="shared" si="92"/>
        <v>6277.5</v>
      </c>
    </row>
    <row r="831" spans="1:8" x14ac:dyDescent="0.2">
      <c r="A831" s="18">
        <v>808</v>
      </c>
      <c r="B831" s="25" t="s">
        <v>977</v>
      </c>
      <c r="C831" s="25"/>
      <c r="D831" s="25" t="s">
        <v>1366</v>
      </c>
      <c r="E831" s="26">
        <v>5990</v>
      </c>
      <c r="F831" s="49">
        <f t="shared" si="91"/>
        <v>1138.0999999999999</v>
      </c>
      <c r="G831" s="48">
        <f t="shared" si="93"/>
        <v>1227.9499999999998</v>
      </c>
      <c r="H831" s="26">
        <f t="shared" si="92"/>
        <v>8356.0499999999993</v>
      </c>
    </row>
    <row r="832" spans="1:8" x14ac:dyDescent="0.2">
      <c r="A832" s="18">
        <v>809</v>
      </c>
      <c r="B832" s="25" t="s">
        <v>978</v>
      </c>
      <c r="C832" s="25"/>
      <c r="D832" s="25" t="s">
        <v>1366</v>
      </c>
      <c r="E832" s="26">
        <v>6500</v>
      </c>
      <c r="F832" s="49">
        <f t="shared" si="91"/>
        <v>1235</v>
      </c>
      <c r="G832" s="48">
        <f t="shared" si="93"/>
        <v>1332.5</v>
      </c>
      <c r="H832" s="26">
        <f t="shared" si="92"/>
        <v>9067.5</v>
      </c>
    </row>
    <row r="833" spans="1:8" x14ac:dyDescent="0.2">
      <c r="A833" s="18">
        <v>810</v>
      </c>
      <c r="B833" s="25" t="s">
        <v>979</v>
      </c>
      <c r="C833" s="25"/>
      <c r="D833" s="25" t="s">
        <v>1366</v>
      </c>
      <c r="E833" s="26">
        <v>6500</v>
      </c>
      <c r="F833" s="49">
        <f t="shared" si="91"/>
        <v>1235</v>
      </c>
      <c r="G833" s="48">
        <f t="shared" si="93"/>
        <v>1332.5</v>
      </c>
      <c r="H833" s="26">
        <f t="shared" si="92"/>
        <v>9067.5</v>
      </c>
    </row>
    <row r="834" spans="1:8" x14ac:dyDescent="0.2">
      <c r="A834" s="18">
        <v>811</v>
      </c>
      <c r="B834" s="25" t="s">
        <v>980</v>
      </c>
      <c r="C834" s="25"/>
      <c r="D834" s="25" t="s">
        <v>1366</v>
      </c>
      <c r="E834" s="26">
        <v>6500</v>
      </c>
      <c r="F834" s="49">
        <f t="shared" si="91"/>
        <v>1235</v>
      </c>
      <c r="G834" s="48">
        <f t="shared" si="93"/>
        <v>1332.5</v>
      </c>
      <c r="H834" s="26">
        <f t="shared" si="92"/>
        <v>9067.5</v>
      </c>
    </row>
    <row r="835" spans="1:8" x14ac:dyDescent="0.2">
      <c r="A835" s="18">
        <v>812</v>
      </c>
      <c r="B835" s="25" t="s">
        <v>981</v>
      </c>
      <c r="C835" s="25"/>
      <c r="D835" s="25" t="s">
        <v>1366</v>
      </c>
      <c r="E835" s="26">
        <v>8250</v>
      </c>
      <c r="F835" s="49">
        <f t="shared" si="91"/>
        <v>1567.5</v>
      </c>
      <c r="G835" s="48">
        <f t="shared" si="93"/>
        <v>1691.25</v>
      </c>
      <c r="H835" s="26">
        <f t="shared" si="92"/>
        <v>11508.75</v>
      </c>
    </row>
    <row r="836" spans="1:8" x14ac:dyDescent="0.2">
      <c r="A836" s="18">
        <v>813</v>
      </c>
      <c r="B836" s="25" t="s">
        <v>982</v>
      </c>
      <c r="C836" s="25"/>
      <c r="D836" s="25" t="s">
        <v>1366</v>
      </c>
      <c r="E836" s="26">
        <v>8250</v>
      </c>
      <c r="F836" s="49">
        <f t="shared" si="91"/>
        <v>1567.5</v>
      </c>
      <c r="G836" s="48">
        <f t="shared" si="93"/>
        <v>1691.25</v>
      </c>
      <c r="H836" s="26">
        <f t="shared" si="92"/>
        <v>11508.75</v>
      </c>
    </row>
    <row r="837" spans="1:8" x14ac:dyDescent="0.2">
      <c r="A837" s="18">
        <v>814</v>
      </c>
      <c r="B837" s="25" t="s">
        <v>983</v>
      </c>
      <c r="C837" s="25"/>
      <c r="D837" s="25" t="s">
        <v>1366</v>
      </c>
      <c r="E837" s="26">
        <v>8250</v>
      </c>
      <c r="F837" s="49">
        <f t="shared" si="91"/>
        <v>1567.5</v>
      </c>
      <c r="G837" s="48">
        <f t="shared" si="93"/>
        <v>1691.25</v>
      </c>
      <c r="H837" s="26">
        <f t="shared" si="92"/>
        <v>11508.75</v>
      </c>
    </row>
    <row r="838" spans="1:8" x14ac:dyDescent="0.2">
      <c r="A838" s="18">
        <v>815</v>
      </c>
      <c r="B838" s="25" t="s">
        <v>984</v>
      </c>
      <c r="C838" s="25"/>
      <c r="D838" s="25" t="s">
        <v>1366</v>
      </c>
      <c r="E838" s="26">
        <v>49990</v>
      </c>
      <c r="F838" s="49">
        <f t="shared" si="91"/>
        <v>9498.1</v>
      </c>
      <c r="G838" s="48">
        <f t="shared" si="93"/>
        <v>10247.949999999999</v>
      </c>
      <c r="H838" s="26">
        <f t="shared" si="92"/>
        <v>69736.05</v>
      </c>
    </row>
    <row r="839" spans="1:8" x14ac:dyDescent="0.2">
      <c r="A839" s="18">
        <v>816</v>
      </c>
      <c r="B839" s="25" t="s">
        <v>985</v>
      </c>
      <c r="C839" s="25"/>
      <c r="D839" s="25" t="s">
        <v>1366</v>
      </c>
      <c r="E839" s="26">
        <v>4500</v>
      </c>
      <c r="F839" s="49">
        <f t="shared" si="91"/>
        <v>855</v>
      </c>
      <c r="G839" s="48">
        <f t="shared" si="93"/>
        <v>922.5</v>
      </c>
      <c r="H839" s="26">
        <f t="shared" si="92"/>
        <v>6277.5</v>
      </c>
    </row>
    <row r="840" spans="1:8" x14ac:dyDescent="0.2">
      <c r="A840" s="18">
        <v>817</v>
      </c>
      <c r="B840" s="25" t="s">
        <v>986</v>
      </c>
      <c r="C840" s="25"/>
      <c r="D840" s="25" t="s">
        <v>1366</v>
      </c>
      <c r="E840" s="26">
        <v>4500</v>
      </c>
      <c r="F840" s="49">
        <f t="shared" si="91"/>
        <v>855</v>
      </c>
      <c r="G840" s="48">
        <f t="shared" si="93"/>
        <v>922.5</v>
      </c>
      <c r="H840" s="26">
        <f t="shared" si="92"/>
        <v>6277.5</v>
      </c>
    </row>
    <row r="841" spans="1:8" x14ac:dyDescent="0.2">
      <c r="A841" s="18">
        <v>818</v>
      </c>
      <c r="B841" s="25" t="s">
        <v>987</v>
      </c>
      <c r="C841" s="25"/>
      <c r="D841" s="25" t="s">
        <v>1366</v>
      </c>
      <c r="E841" s="26">
        <v>4500</v>
      </c>
      <c r="F841" s="49">
        <f t="shared" si="91"/>
        <v>855</v>
      </c>
      <c r="G841" s="48">
        <f t="shared" si="93"/>
        <v>922.5</v>
      </c>
      <c r="H841" s="26">
        <f t="shared" si="92"/>
        <v>6277.5</v>
      </c>
    </row>
    <row r="842" spans="1:8" x14ac:dyDescent="0.2">
      <c r="A842" s="18">
        <v>819</v>
      </c>
      <c r="B842" s="25" t="s">
        <v>988</v>
      </c>
      <c r="C842" s="25"/>
      <c r="D842" s="25" t="s">
        <v>1366</v>
      </c>
      <c r="E842" s="26">
        <v>4500</v>
      </c>
      <c r="F842" s="49">
        <f t="shared" si="91"/>
        <v>855</v>
      </c>
      <c r="G842" s="48">
        <f t="shared" si="93"/>
        <v>922.5</v>
      </c>
      <c r="H842" s="26">
        <f t="shared" si="92"/>
        <v>6277.5</v>
      </c>
    </row>
    <row r="843" spans="1:8" x14ac:dyDescent="0.2">
      <c r="A843" s="18">
        <v>820</v>
      </c>
      <c r="B843" s="25" t="s">
        <v>989</v>
      </c>
      <c r="C843" s="25"/>
      <c r="D843" s="25" t="s">
        <v>1366</v>
      </c>
      <c r="E843" s="26">
        <v>4500</v>
      </c>
      <c r="F843" s="49">
        <f t="shared" si="91"/>
        <v>855</v>
      </c>
      <c r="G843" s="48">
        <f t="shared" si="93"/>
        <v>922.5</v>
      </c>
      <c r="H843" s="26">
        <f t="shared" si="92"/>
        <v>6277.5</v>
      </c>
    </row>
    <row r="844" spans="1:8" x14ac:dyDescent="0.2">
      <c r="A844" s="18">
        <v>821</v>
      </c>
      <c r="B844" s="25" t="s">
        <v>990</v>
      </c>
      <c r="C844" s="25"/>
      <c r="D844" s="25" t="s">
        <v>1366</v>
      </c>
      <c r="E844" s="26">
        <v>4500</v>
      </c>
      <c r="F844" s="49">
        <f t="shared" si="91"/>
        <v>855</v>
      </c>
      <c r="G844" s="48">
        <f t="shared" si="93"/>
        <v>922.5</v>
      </c>
      <c r="H844" s="26">
        <f t="shared" si="92"/>
        <v>6277.5</v>
      </c>
    </row>
    <row r="845" spans="1:8" x14ac:dyDescent="0.2">
      <c r="A845" s="18">
        <v>822</v>
      </c>
      <c r="B845" s="25" t="s">
        <v>991</v>
      </c>
      <c r="C845" s="25"/>
      <c r="D845" s="25" t="s">
        <v>1366</v>
      </c>
      <c r="E845" s="26">
        <v>970</v>
      </c>
      <c r="F845" s="49">
        <f t="shared" si="91"/>
        <v>184.3</v>
      </c>
      <c r="G845" s="48">
        <f t="shared" si="93"/>
        <v>198.85</v>
      </c>
      <c r="H845" s="26">
        <f t="shared" si="92"/>
        <v>1353.1499999999999</v>
      </c>
    </row>
    <row r="846" spans="1:8" x14ac:dyDescent="0.2">
      <c r="A846" s="18">
        <v>823</v>
      </c>
      <c r="B846" s="25" t="s">
        <v>992</v>
      </c>
      <c r="C846" s="25"/>
      <c r="D846" s="25" t="s">
        <v>1366</v>
      </c>
      <c r="E846" s="26">
        <v>1990</v>
      </c>
      <c r="F846" s="49">
        <f t="shared" si="91"/>
        <v>378.1</v>
      </c>
      <c r="G846" s="48">
        <f t="shared" si="93"/>
        <v>407.95</v>
      </c>
      <c r="H846" s="26">
        <f t="shared" si="92"/>
        <v>2776.0499999999997</v>
      </c>
    </row>
    <row r="847" spans="1:8" x14ac:dyDescent="0.2">
      <c r="A847" s="18">
        <v>824</v>
      </c>
      <c r="B847" s="25" t="s">
        <v>993</v>
      </c>
      <c r="C847" s="25"/>
      <c r="D847" s="25" t="s">
        <v>1366</v>
      </c>
      <c r="E847" s="26">
        <v>2750</v>
      </c>
      <c r="F847" s="49">
        <f t="shared" si="91"/>
        <v>522.5</v>
      </c>
      <c r="G847" s="48">
        <f t="shared" si="93"/>
        <v>563.75</v>
      </c>
      <c r="H847" s="26">
        <f t="shared" si="92"/>
        <v>3836.25</v>
      </c>
    </row>
    <row r="848" spans="1:8" x14ac:dyDescent="0.2">
      <c r="A848" s="18">
        <v>825</v>
      </c>
      <c r="B848" s="25" t="s">
        <v>994</v>
      </c>
      <c r="C848" s="25"/>
      <c r="D848" s="25" t="s">
        <v>1366</v>
      </c>
      <c r="E848" s="26">
        <v>7500</v>
      </c>
      <c r="F848" s="49">
        <f t="shared" si="91"/>
        <v>1425</v>
      </c>
      <c r="G848" s="48">
        <f t="shared" si="93"/>
        <v>1537.5</v>
      </c>
      <c r="H848" s="26">
        <f t="shared" si="92"/>
        <v>10462.5</v>
      </c>
    </row>
    <row r="849" spans="1:8" x14ac:dyDescent="0.2">
      <c r="A849" s="18">
        <v>826</v>
      </c>
      <c r="B849" s="25" t="s">
        <v>995</v>
      </c>
      <c r="C849" s="25"/>
      <c r="D849" s="25" t="s">
        <v>1366</v>
      </c>
      <c r="E849" s="26">
        <v>7990</v>
      </c>
      <c r="F849" s="49">
        <f t="shared" si="91"/>
        <v>1518.1</v>
      </c>
      <c r="G849" s="48">
        <f t="shared" si="93"/>
        <v>1637.9499999999998</v>
      </c>
      <c r="H849" s="26">
        <f t="shared" si="92"/>
        <v>11146.05</v>
      </c>
    </row>
    <row r="850" spans="1:8" x14ac:dyDescent="0.2">
      <c r="A850" s="18">
        <v>827</v>
      </c>
      <c r="B850" s="25" t="s">
        <v>996</v>
      </c>
      <c r="C850" s="25"/>
      <c r="D850" s="25" t="s">
        <v>1366</v>
      </c>
      <c r="E850" s="26">
        <v>7500</v>
      </c>
      <c r="F850" s="49">
        <f t="shared" si="91"/>
        <v>1425</v>
      </c>
      <c r="G850" s="48">
        <f t="shared" si="93"/>
        <v>1537.5</v>
      </c>
      <c r="H850" s="26">
        <f t="shared" si="92"/>
        <v>10462.5</v>
      </c>
    </row>
    <row r="851" spans="1:8" x14ac:dyDescent="0.2">
      <c r="A851" s="18">
        <v>828</v>
      </c>
      <c r="B851" s="25" t="s">
        <v>997</v>
      </c>
      <c r="C851" s="25"/>
      <c r="D851" s="25" t="s">
        <v>1366</v>
      </c>
      <c r="E851" s="26">
        <v>7500</v>
      </c>
      <c r="F851" s="49">
        <f t="shared" si="91"/>
        <v>1425</v>
      </c>
      <c r="G851" s="48">
        <f t="shared" si="93"/>
        <v>1537.5</v>
      </c>
      <c r="H851" s="26">
        <f t="shared" si="92"/>
        <v>10462.5</v>
      </c>
    </row>
    <row r="852" spans="1:8" x14ac:dyDescent="0.2">
      <c r="A852" s="18">
        <v>829</v>
      </c>
      <c r="B852" s="25" t="s">
        <v>998</v>
      </c>
      <c r="C852" s="25"/>
      <c r="D852" s="25" t="s">
        <v>1366</v>
      </c>
      <c r="E852" s="26">
        <v>9600</v>
      </c>
      <c r="F852" s="49">
        <f t="shared" si="91"/>
        <v>1824</v>
      </c>
      <c r="G852" s="48">
        <f t="shared" si="93"/>
        <v>1967.9999999999998</v>
      </c>
      <c r="H852" s="26">
        <f t="shared" si="92"/>
        <v>13392</v>
      </c>
    </row>
    <row r="853" spans="1:8" x14ac:dyDescent="0.2">
      <c r="A853" s="18">
        <v>830</v>
      </c>
      <c r="B853" s="25" t="s">
        <v>999</v>
      </c>
      <c r="C853" s="25"/>
      <c r="D853" s="25" t="s">
        <v>1366</v>
      </c>
      <c r="E853" s="26">
        <v>11990</v>
      </c>
      <c r="F853" s="49">
        <f t="shared" si="91"/>
        <v>2278.1</v>
      </c>
      <c r="G853" s="48">
        <f t="shared" si="93"/>
        <v>2457.9499999999998</v>
      </c>
      <c r="H853" s="26">
        <f t="shared" si="92"/>
        <v>16726.05</v>
      </c>
    </row>
    <row r="854" spans="1:8" x14ac:dyDescent="0.2">
      <c r="A854" s="18">
        <v>831</v>
      </c>
      <c r="B854" s="25" t="s">
        <v>1000</v>
      </c>
      <c r="C854" s="25"/>
      <c r="D854" s="25" t="s">
        <v>1366</v>
      </c>
      <c r="E854" s="26">
        <v>12500</v>
      </c>
      <c r="F854" s="49">
        <f t="shared" si="91"/>
        <v>2375</v>
      </c>
      <c r="G854" s="48">
        <f t="shared" si="93"/>
        <v>2562.5</v>
      </c>
      <c r="H854" s="26">
        <f t="shared" si="92"/>
        <v>17437.5</v>
      </c>
    </row>
    <row r="855" spans="1:8" x14ac:dyDescent="0.2">
      <c r="A855" s="18">
        <v>832</v>
      </c>
      <c r="B855" s="25" t="s">
        <v>1001</v>
      </c>
      <c r="C855" s="25"/>
      <c r="D855" s="25" t="s">
        <v>1366</v>
      </c>
      <c r="E855" s="26">
        <v>18350</v>
      </c>
      <c r="F855" s="49">
        <f t="shared" si="91"/>
        <v>3486.5</v>
      </c>
      <c r="G855" s="48">
        <f t="shared" si="93"/>
        <v>3761.75</v>
      </c>
      <c r="H855" s="26">
        <f t="shared" si="92"/>
        <v>25598.25</v>
      </c>
    </row>
    <row r="856" spans="1:8" x14ac:dyDescent="0.2">
      <c r="A856" s="18">
        <v>833</v>
      </c>
      <c r="B856" s="25" t="s">
        <v>1002</v>
      </c>
      <c r="C856" s="25"/>
      <c r="D856" s="25" t="s">
        <v>1366</v>
      </c>
      <c r="E856" s="26">
        <v>4700</v>
      </c>
      <c r="F856" s="49">
        <f t="shared" si="91"/>
        <v>893</v>
      </c>
      <c r="G856" s="48">
        <f t="shared" si="93"/>
        <v>963.49999999999989</v>
      </c>
      <c r="H856" s="26">
        <f t="shared" si="92"/>
        <v>6556.5</v>
      </c>
    </row>
    <row r="857" spans="1:8" x14ac:dyDescent="0.2">
      <c r="A857" s="18">
        <v>834</v>
      </c>
      <c r="B857" s="25" t="s">
        <v>1003</v>
      </c>
      <c r="C857" s="25"/>
      <c r="D857" s="25" t="s">
        <v>1366</v>
      </c>
      <c r="E857" s="26">
        <v>4700</v>
      </c>
      <c r="F857" s="49">
        <f t="shared" ref="F857:F920" si="94">(E857*19%)</f>
        <v>893</v>
      </c>
      <c r="G857" s="48">
        <f t="shared" si="93"/>
        <v>963.49999999999989</v>
      </c>
      <c r="H857" s="26">
        <f t="shared" ref="H857:H920" si="95">E857+F857+G857</f>
        <v>6556.5</v>
      </c>
    </row>
    <row r="858" spans="1:8" x14ac:dyDescent="0.2">
      <c r="A858" s="18">
        <v>835</v>
      </c>
      <c r="B858" s="25" t="s">
        <v>1004</v>
      </c>
      <c r="C858" s="25"/>
      <c r="D858" s="25" t="s">
        <v>1366</v>
      </c>
      <c r="E858" s="26">
        <v>4700</v>
      </c>
      <c r="F858" s="49">
        <f t="shared" si="94"/>
        <v>893</v>
      </c>
      <c r="G858" s="48">
        <f t="shared" ref="G858:G921" si="96">(E858*20.5%)</f>
        <v>963.49999999999989</v>
      </c>
      <c r="H858" s="26">
        <f t="shared" si="95"/>
        <v>6556.5</v>
      </c>
    </row>
    <row r="859" spans="1:8" x14ac:dyDescent="0.2">
      <c r="A859" s="18">
        <v>836</v>
      </c>
      <c r="B859" s="25" t="s">
        <v>1005</v>
      </c>
      <c r="C859" s="25"/>
      <c r="D859" s="25" t="s">
        <v>1366</v>
      </c>
      <c r="E859" s="26">
        <v>4700</v>
      </c>
      <c r="F859" s="49">
        <f t="shared" si="94"/>
        <v>893</v>
      </c>
      <c r="G859" s="48">
        <f t="shared" si="96"/>
        <v>963.49999999999989</v>
      </c>
      <c r="H859" s="26">
        <f t="shared" si="95"/>
        <v>6556.5</v>
      </c>
    </row>
    <row r="860" spans="1:8" x14ac:dyDescent="0.2">
      <c r="A860" s="18">
        <v>837</v>
      </c>
      <c r="B860" s="25" t="s">
        <v>1006</v>
      </c>
      <c r="C860" s="25"/>
      <c r="D860" s="25" t="s">
        <v>1366</v>
      </c>
      <c r="E860" s="26">
        <v>4700</v>
      </c>
      <c r="F860" s="49">
        <f t="shared" si="94"/>
        <v>893</v>
      </c>
      <c r="G860" s="48">
        <f t="shared" si="96"/>
        <v>963.49999999999989</v>
      </c>
      <c r="H860" s="26">
        <f t="shared" si="95"/>
        <v>6556.5</v>
      </c>
    </row>
    <row r="861" spans="1:8" x14ac:dyDescent="0.2">
      <c r="A861" s="18">
        <v>838</v>
      </c>
      <c r="B861" s="25" t="s">
        <v>1007</v>
      </c>
      <c r="C861" s="25"/>
      <c r="D861" s="25" t="s">
        <v>1366</v>
      </c>
      <c r="E861" s="26">
        <v>4700</v>
      </c>
      <c r="F861" s="49">
        <f t="shared" si="94"/>
        <v>893</v>
      </c>
      <c r="G861" s="48">
        <f t="shared" si="96"/>
        <v>963.49999999999989</v>
      </c>
      <c r="H861" s="26">
        <f t="shared" si="95"/>
        <v>6556.5</v>
      </c>
    </row>
    <row r="862" spans="1:8" x14ac:dyDescent="0.2">
      <c r="A862" s="18">
        <v>839</v>
      </c>
      <c r="B862" s="25" t="s">
        <v>1008</v>
      </c>
      <c r="C862" s="25"/>
      <c r="D862" s="25" t="s">
        <v>1366</v>
      </c>
      <c r="E862" s="26">
        <v>4700</v>
      </c>
      <c r="F862" s="49">
        <f t="shared" si="94"/>
        <v>893</v>
      </c>
      <c r="G862" s="48">
        <f t="shared" si="96"/>
        <v>963.49999999999989</v>
      </c>
      <c r="H862" s="26">
        <f t="shared" si="95"/>
        <v>6556.5</v>
      </c>
    </row>
    <row r="863" spans="1:8" x14ac:dyDescent="0.2">
      <c r="A863" s="18">
        <v>840</v>
      </c>
      <c r="B863" s="25" t="s">
        <v>1009</v>
      </c>
      <c r="C863" s="25"/>
      <c r="D863" s="25" t="s">
        <v>1366</v>
      </c>
      <c r="E863" s="26">
        <v>7500</v>
      </c>
      <c r="F863" s="49">
        <f t="shared" si="94"/>
        <v>1425</v>
      </c>
      <c r="G863" s="48">
        <f t="shared" si="96"/>
        <v>1537.5</v>
      </c>
      <c r="H863" s="26">
        <f t="shared" si="95"/>
        <v>10462.5</v>
      </c>
    </row>
    <row r="864" spans="1:8" x14ac:dyDescent="0.2">
      <c r="A864" s="18">
        <v>841</v>
      </c>
      <c r="B864" s="25" t="s">
        <v>1010</v>
      </c>
      <c r="C864" s="25"/>
      <c r="D864" s="25" t="s">
        <v>1366</v>
      </c>
      <c r="E864" s="26">
        <v>7500</v>
      </c>
      <c r="F864" s="49">
        <f t="shared" si="94"/>
        <v>1425</v>
      </c>
      <c r="G864" s="48">
        <f t="shared" si="96"/>
        <v>1537.5</v>
      </c>
      <c r="H864" s="26">
        <f t="shared" si="95"/>
        <v>10462.5</v>
      </c>
    </row>
    <row r="865" spans="1:8" x14ac:dyDescent="0.2">
      <c r="A865" s="18">
        <v>842</v>
      </c>
      <c r="B865" s="25" t="s">
        <v>1011</v>
      </c>
      <c r="C865" s="25"/>
      <c r="D865" s="25" t="s">
        <v>1366</v>
      </c>
      <c r="E865" s="26">
        <v>7500</v>
      </c>
      <c r="F865" s="49">
        <f t="shared" si="94"/>
        <v>1425</v>
      </c>
      <c r="G865" s="48">
        <f t="shared" si="96"/>
        <v>1537.5</v>
      </c>
      <c r="H865" s="26">
        <f t="shared" si="95"/>
        <v>10462.5</v>
      </c>
    </row>
    <row r="866" spans="1:8" x14ac:dyDescent="0.2">
      <c r="A866" s="18">
        <v>843</v>
      </c>
      <c r="B866" s="25" t="s">
        <v>1012</v>
      </c>
      <c r="C866" s="25"/>
      <c r="D866" s="25" t="s">
        <v>1366</v>
      </c>
      <c r="E866" s="26">
        <v>7980</v>
      </c>
      <c r="F866" s="49">
        <f t="shared" si="94"/>
        <v>1516.2</v>
      </c>
      <c r="G866" s="48">
        <f t="shared" si="96"/>
        <v>1635.8999999999999</v>
      </c>
      <c r="H866" s="26">
        <f t="shared" si="95"/>
        <v>11132.1</v>
      </c>
    </row>
    <row r="867" spans="1:8" x14ac:dyDescent="0.2">
      <c r="A867" s="18">
        <v>844</v>
      </c>
      <c r="B867" s="25" t="s">
        <v>1013</v>
      </c>
      <c r="C867" s="25"/>
      <c r="D867" s="25" t="s">
        <v>1366</v>
      </c>
      <c r="E867" s="26">
        <v>7980</v>
      </c>
      <c r="F867" s="49">
        <f t="shared" si="94"/>
        <v>1516.2</v>
      </c>
      <c r="G867" s="48">
        <f t="shared" si="96"/>
        <v>1635.8999999999999</v>
      </c>
      <c r="H867" s="26">
        <f t="shared" si="95"/>
        <v>11132.1</v>
      </c>
    </row>
    <row r="868" spans="1:8" x14ac:dyDescent="0.2">
      <c r="A868" s="18">
        <v>845</v>
      </c>
      <c r="B868" s="25" t="s">
        <v>1014</v>
      </c>
      <c r="C868" s="25"/>
      <c r="D868" s="25" t="s">
        <v>1366</v>
      </c>
      <c r="E868" s="26">
        <v>7980</v>
      </c>
      <c r="F868" s="49">
        <f t="shared" si="94"/>
        <v>1516.2</v>
      </c>
      <c r="G868" s="48">
        <f t="shared" si="96"/>
        <v>1635.8999999999999</v>
      </c>
      <c r="H868" s="26">
        <f t="shared" si="95"/>
        <v>11132.1</v>
      </c>
    </row>
    <row r="869" spans="1:8" x14ac:dyDescent="0.2">
      <c r="A869" s="18">
        <v>846</v>
      </c>
      <c r="B869" s="25" t="s">
        <v>1015</v>
      </c>
      <c r="C869" s="25"/>
      <c r="D869" s="25" t="s">
        <v>1366</v>
      </c>
      <c r="E869" s="26">
        <v>4500</v>
      </c>
      <c r="F869" s="49">
        <f t="shared" si="94"/>
        <v>855</v>
      </c>
      <c r="G869" s="48">
        <f t="shared" si="96"/>
        <v>922.5</v>
      </c>
      <c r="H869" s="26">
        <f t="shared" si="95"/>
        <v>6277.5</v>
      </c>
    </row>
    <row r="870" spans="1:8" x14ac:dyDescent="0.2">
      <c r="A870" s="18">
        <v>847</v>
      </c>
      <c r="B870" s="25" t="s">
        <v>1016</v>
      </c>
      <c r="C870" s="25"/>
      <c r="D870" s="25" t="s">
        <v>1366</v>
      </c>
      <c r="E870" s="26">
        <v>7400</v>
      </c>
      <c r="F870" s="49">
        <f t="shared" si="94"/>
        <v>1406</v>
      </c>
      <c r="G870" s="48">
        <f t="shared" si="96"/>
        <v>1517</v>
      </c>
      <c r="H870" s="26">
        <f t="shared" si="95"/>
        <v>10323</v>
      </c>
    </row>
    <row r="871" spans="1:8" x14ac:dyDescent="0.2">
      <c r="A871" s="18">
        <v>848</v>
      </c>
      <c r="B871" s="25" t="s">
        <v>1017</v>
      </c>
      <c r="C871" s="25"/>
      <c r="D871" s="25" t="s">
        <v>1366</v>
      </c>
      <c r="E871" s="26">
        <v>3490</v>
      </c>
      <c r="F871" s="49">
        <f t="shared" si="94"/>
        <v>663.1</v>
      </c>
      <c r="G871" s="48">
        <f t="shared" si="96"/>
        <v>715.44999999999993</v>
      </c>
      <c r="H871" s="26">
        <f t="shared" si="95"/>
        <v>4868.55</v>
      </c>
    </row>
    <row r="872" spans="1:8" x14ac:dyDescent="0.2">
      <c r="A872" s="18">
        <v>849</v>
      </c>
      <c r="B872" s="25" t="s">
        <v>1018</v>
      </c>
      <c r="C872" s="25"/>
      <c r="D872" s="25" t="s">
        <v>1366</v>
      </c>
      <c r="E872" s="26">
        <v>3490</v>
      </c>
      <c r="F872" s="49">
        <f t="shared" si="94"/>
        <v>663.1</v>
      </c>
      <c r="G872" s="48">
        <f t="shared" si="96"/>
        <v>715.44999999999993</v>
      </c>
      <c r="H872" s="26">
        <f t="shared" si="95"/>
        <v>4868.55</v>
      </c>
    </row>
    <row r="873" spans="1:8" x14ac:dyDescent="0.2">
      <c r="A873" s="18">
        <v>850</v>
      </c>
      <c r="B873" s="25" t="s">
        <v>1019</v>
      </c>
      <c r="C873" s="25"/>
      <c r="D873" s="25" t="s">
        <v>1366</v>
      </c>
      <c r="E873" s="26">
        <v>3490</v>
      </c>
      <c r="F873" s="49">
        <f t="shared" si="94"/>
        <v>663.1</v>
      </c>
      <c r="G873" s="48">
        <f t="shared" si="96"/>
        <v>715.44999999999993</v>
      </c>
      <c r="H873" s="26">
        <f t="shared" si="95"/>
        <v>4868.55</v>
      </c>
    </row>
    <row r="874" spans="1:8" x14ac:dyDescent="0.2">
      <c r="A874" s="18">
        <v>851</v>
      </c>
      <c r="B874" s="25" t="s">
        <v>1020</v>
      </c>
      <c r="C874" s="25"/>
      <c r="D874" s="25" t="s">
        <v>1366</v>
      </c>
      <c r="E874" s="26">
        <v>4800</v>
      </c>
      <c r="F874" s="49">
        <f t="shared" si="94"/>
        <v>912</v>
      </c>
      <c r="G874" s="48">
        <f t="shared" si="96"/>
        <v>983.99999999999989</v>
      </c>
      <c r="H874" s="26">
        <f t="shared" si="95"/>
        <v>6696</v>
      </c>
    </row>
    <row r="875" spans="1:8" x14ac:dyDescent="0.2">
      <c r="A875" s="18">
        <v>852</v>
      </c>
      <c r="B875" s="25" t="s">
        <v>1021</v>
      </c>
      <c r="C875" s="25"/>
      <c r="D875" s="25" t="s">
        <v>1366</v>
      </c>
      <c r="E875" s="26">
        <v>4800</v>
      </c>
      <c r="F875" s="49">
        <f t="shared" si="94"/>
        <v>912</v>
      </c>
      <c r="G875" s="48">
        <f t="shared" si="96"/>
        <v>983.99999999999989</v>
      </c>
      <c r="H875" s="26">
        <f t="shared" si="95"/>
        <v>6696</v>
      </c>
    </row>
    <row r="876" spans="1:8" x14ac:dyDescent="0.2">
      <c r="A876" s="18">
        <v>853</v>
      </c>
      <c r="B876" s="25" t="s">
        <v>1022</v>
      </c>
      <c r="C876" s="25"/>
      <c r="D876" s="25" t="s">
        <v>1366</v>
      </c>
      <c r="E876" s="26">
        <v>4800</v>
      </c>
      <c r="F876" s="49">
        <f t="shared" si="94"/>
        <v>912</v>
      </c>
      <c r="G876" s="48">
        <f t="shared" si="96"/>
        <v>983.99999999999989</v>
      </c>
      <c r="H876" s="26">
        <f t="shared" si="95"/>
        <v>6696</v>
      </c>
    </row>
    <row r="877" spans="1:8" x14ac:dyDescent="0.2">
      <c r="A877" s="18">
        <v>854</v>
      </c>
      <c r="B877" s="25" t="s">
        <v>1023</v>
      </c>
      <c r="C877" s="25"/>
      <c r="D877" s="25" t="s">
        <v>1366</v>
      </c>
      <c r="E877" s="26">
        <v>4800</v>
      </c>
      <c r="F877" s="49">
        <f t="shared" si="94"/>
        <v>912</v>
      </c>
      <c r="G877" s="48">
        <f t="shared" si="96"/>
        <v>983.99999999999989</v>
      </c>
      <c r="H877" s="26">
        <f t="shared" si="95"/>
        <v>6696</v>
      </c>
    </row>
    <row r="878" spans="1:8" x14ac:dyDescent="0.2">
      <c r="A878" s="18">
        <v>855</v>
      </c>
      <c r="B878" s="25" t="s">
        <v>1024</v>
      </c>
      <c r="C878" s="25"/>
      <c r="D878" s="25" t="s">
        <v>1366</v>
      </c>
      <c r="E878" s="26">
        <v>4800</v>
      </c>
      <c r="F878" s="49">
        <f t="shared" si="94"/>
        <v>912</v>
      </c>
      <c r="G878" s="48">
        <f t="shared" si="96"/>
        <v>983.99999999999989</v>
      </c>
      <c r="H878" s="26">
        <f t="shared" si="95"/>
        <v>6696</v>
      </c>
    </row>
    <row r="879" spans="1:8" x14ac:dyDescent="0.2">
      <c r="A879" s="18">
        <v>856</v>
      </c>
      <c r="B879" s="25" t="s">
        <v>1025</v>
      </c>
      <c r="C879" s="25"/>
      <c r="D879" s="25" t="s">
        <v>1366</v>
      </c>
      <c r="E879" s="26">
        <v>4800</v>
      </c>
      <c r="F879" s="49">
        <f t="shared" si="94"/>
        <v>912</v>
      </c>
      <c r="G879" s="48">
        <f t="shared" si="96"/>
        <v>983.99999999999989</v>
      </c>
      <c r="H879" s="26">
        <f t="shared" si="95"/>
        <v>6696</v>
      </c>
    </row>
    <row r="880" spans="1:8" x14ac:dyDescent="0.2">
      <c r="A880" s="18">
        <v>857</v>
      </c>
      <c r="B880" s="25" t="s">
        <v>1026</v>
      </c>
      <c r="C880" s="25"/>
      <c r="D880" s="25" t="s">
        <v>1366</v>
      </c>
      <c r="E880" s="26">
        <v>7500</v>
      </c>
      <c r="F880" s="49">
        <f t="shared" si="94"/>
        <v>1425</v>
      </c>
      <c r="G880" s="48">
        <f t="shared" si="96"/>
        <v>1537.5</v>
      </c>
      <c r="H880" s="26">
        <f t="shared" si="95"/>
        <v>10462.5</v>
      </c>
    </row>
    <row r="881" spans="1:8" x14ac:dyDescent="0.2">
      <c r="A881" s="18">
        <v>858</v>
      </c>
      <c r="B881" s="25" t="s">
        <v>1027</v>
      </c>
      <c r="C881" s="25"/>
      <c r="D881" s="25" t="s">
        <v>1366</v>
      </c>
      <c r="E881" s="26">
        <v>7500</v>
      </c>
      <c r="F881" s="49">
        <f t="shared" si="94"/>
        <v>1425</v>
      </c>
      <c r="G881" s="48">
        <f t="shared" si="96"/>
        <v>1537.5</v>
      </c>
      <c r="H881" s="26">
        <f t="shared" si="95"/>
        <v>10462.5</v>
      </c>
    </row>
    <row r="882" spans="1:8" x14ac:dyDescent="0.2">
      <c r="A882" s="18">
        <v>859</v>
      </c>
      <c r="B882" s="25" t="s">
        <v>1028</v>
      </c>
      <c r="C882" s="25"/>
      <c r="D882" s="25" t="s">
        <v>1366</v>
      </c>
      <c r="E882" s="26">
        <v>13600</v>
      </c>
      <c r="F882" s="49">
        <f t="shared" si="94"/>
        <v>2584</v>
      </c>
      <c r="G882" s="48">
        <f t="shared" si="96"/>
        <v>2788</v>
      </c>
      <c r="H882" s="26">
        <f t="shared" si="95"/>
        <v>18972</v>
      </c>
    </row>
    <row r="883" spans="1:8" x14ac:dyDescent="0.2">
      <c r="A883" s="18">
        <v>860</v>
      </c>
      <c r="B883" s="25" t="s">
        <v>1029</v>
      </c>
      <c r="C883" s="25"/>
      <c r="D883" s="25" t="s">
        <v>1366</v>
      </c>
      <c r="E883" s="26">
        <v>13600</v>
      </c>
      <c r="F883" s="49">
        <f t="shared" si="94"/>
        <v>2584</v>
      </c>
      <c r="G883" s="48">
        <f t="shared" si="96"/>
        <v>2788</v>
      </c>
      <c r="H883" s="26">
        <f t="shared" si="95"/>
        <v>18972</v>
      </c>
    </row>
    <row r="884" spans="1:8" x14ac:dyDescent="0.2">
      <c r="A884" s="18">
        <v>861</v>
      </c>
      <c r="B884" s="25" t="s">
        <v>1030</v>
      </c>
      <c r="C884" s="25"/>
      <c r="D884" s="25" t="s">
        <v>1366</v>
      </c>
      <c r="E884" s="26">
        <v>13600</v>
      </c>
      <c r="F884" s="49">
        <f t="shared" si="94"/>
        <v>2584</v>
      </c>
      <c r="G884" s="48">
        <f t="shared" si="96"/>
        <v>2788</v>
      </c>
      <c r="H884" s="26">
        <f t="shared" si="95"/>
        <v>18972</v>
      </c>
    </row>
    <row r="885" spans="1:8" x14ac:dyDescent="0.2">
      <c r="A885" s="18">
        <v>862</v>
      </c>
      <c r="B885" s="25" t="s">
        <v>1031</v>
      </c>
      <c r="C885" s="25"/>
      <c r="D885" s="25" t="s">
        <v>1366</v>
      </c>
      <c r="E885" s="26">
        <v>13600</v>
      </c>
      <c r="F885" s="49">
        <f t="shared" si="94"/>
        <v>2584</v>
      </c>
      <c r="G885" s="48">
        <f t="shared" si="96"/>
        <v>2788</v>
      </c>
      <c r="H885" s="26">
        <f t="shared" si="95"/>
        <v>18972</v>
      </c>
    </row>
    <row r="886" spans="1:8" x14ac:dyDescent="0.2">
      <c r="A886" s="18">
        <v>863</v>
      </c>
      <c r="B886" s="25" t="s">
        <v>1032</v>
      </c>
      <c r="C886" s="25"/>
      <c r="D886" s="25" t="s">
        <v>1366</v>
      </c>
      <c r="E886" s="26">
        <v>3750</v>
      </c>
      <c r="F886" s="49">
        <f t="shared" si="94"/>
        <v>712.5</v>
      </c>
      <c r="G886" s="48">
        <f t="shared" si="96"/>
        <v>768.75</v>
      </c>
      <c r="H886" s="26">
        <f t="shared" si="95"/>
        <v>5231.25</v>
      </c>
    </row>
    <row r="887" spans="1:8" x14ac:dyDescent="0.2">
      <c r="A887" s="18">
        <v>864</v>
      </c>
      <c r="B887" s="25" t="s">
        <v>1033</v>
      </c>
      <c r="C887" s="25"/>
      <c r="D887" s="25" t="s">
        <v>1366</v>
      </c>
      <c r="E887" s="26">
        <v>7990</v>
      </c>
      <c r="F887" s="49">
        <f t="shared" si="94"/>
        <v>1518.1</v>
      </c>
      <c r="G887" s="48">
        <f t="shared" si="96"/>
        <v>1637.9499999999998</v>
      </c>
      <c r="H887" s="26">
        <f t="shared" si="95"/>
        <v>11146.05</v>
      </c>
    </row>
    <row r="888" spans="1:8" x14ac:dyDescent="0.2">
      <c r="A888" s="18">
        <v>865</v>
      </c>
      <c r="B888" s="25" t="s">
        <v>1034</v>
      </c>
      <c r="C888" s="25"/>
      <c r="D888" s="25" t="s">
        <v>1366</v>
      </c>
      <c r="E888" s="26">
        <v>7990</v>
      </c>
      <c r="F888" s="49">
        <f t="shared" si="94"/>
        <v>1518.1</v>
      </c>
      <c r="G888" s="48">
        <f t="shared" si="96"/>
        <v>1637.9499999999998</v>
      </c>
      <c r="H888" s="26">
        <f t="shared" si="95"/>
        <v>11146.05</v>
      </c>
    </row>
    <row r="889" spans="1:8" x14ac:dyDescent="0.2">
      <c r="A889" s="18">
        <v>866</v>
      </c>
      <c r="B889" s="25" t="s">
        <v>1035</v>
      </c>
      <c r="C889" s="25"/>
      <c r="D889" s="25" t="s">
        <v>1366</v>
      </c>
      <c r="E889" s="26">
        <v>18190</v>
      </c>
      <c r="F889" s="49">
        <f t="shared" si="94"/>
        <v>3456.1</v>
      </c>
      <c r="G889" s="48">
        <f t="shared" si="96"/>
        <v>3728.95</v>
      </c>
      <c r="H889" s="26">
        <f t="shared" si="95"/>
        <v>25375.05</v>
      </c>
    </row>
    <row r="890" spans="1:8" x14ac:dyDescent="0.2">
      <c r="A890" s="18">
        <v>867</v>
      </c>
      <c r="B890" s="25" t="s">
        <v>1036</v>
      </c>
      <c r="C890" s="25"/>
      <c r="D890" s="25" t="s">
        <v>1366</v>
      </c>
      <c r="E890" s="26">
        <v>4500</v>
      </c>
      <c r="F890" s="49">
        <f t="shared" si="94"/>
        <v>855</v>
      </c>
      <c r="G890" s="48">
        <f t="shared" si="96"/>
        <v>922.5</v>
      </c>
      <c r="H890" s="26">
        <f t="shared" si="95"/>
        <v>6277.5</v>
      </c>
    </row>
    <row r="891" spans="1:8" x14ac:dyDescent="0.2">
      <c r="A891" s="18">
        <v>868</v>
      </c>
      <c r="B891" s="25" t="s">
        <v>1037</v>
      </c>
      <c r="C891" s="25"/>
      <c r="D891" s="25" t="s">
        <v>1366</v>
      </c>
      <c r="E891" s="26">
        <v>4500</v>
      </c>
      <c r="F891" s="49">
        <f t="shared" si="94"/>
        <v>855</v>
      </c>
      <c r="G891" s="48">
        <f t="shared" si="96"/>
        <v>922.5</v>
      </c>
      <c r="H891" s="26">
        <f t="shared" si="95"/>
        <v>6277.5</v>
      </c>
    </row>
    <row r="892" spans="1:8" x14ac:dyDescent="0.2">
      <c r="A892" s="18">
        <v>869</v>
      </c>
      <c r="B892" s="25" t="s">
        <v>1038</v>
      </c>
      <c r="C892" s="25"/>
      <c r="D892" s="25" t="s">
        <v>1366</v>
      </c>
      <c r="E892" s="26">
        <v>4500</v>
      </c>
      <c r="F892" s="49">
        <f t="shared" si="94"/>
        <v>855</v>
      </c>
      <c r="G892" s="48">
        <f t="shared" si="96"/>
        <v>922.5</v>
      </c>
      <c r="H892" s="26">
        <f t="shared" si="95"/>
        <v>6277.5</v>
      </c>
    </row>
    <row r="893" spans="1:8" x14ac:dyDescent="0.2">
      <c r="A893" s="18">
        <v>870</v>
      </c>
      <c r="B893" s="25" t="s">
        <v>1039</v>
      </c>
      <c r="C893" s="25"/>
      <c r="D893" s="25" t="s">
        <v>1366</v>
      </c>
      <c r="E893" s="26">
        <v>4500</v>
      </c>
      <c r="F893" s="49">
        <f t="shared" si="94"/>
        <v>855</v>
      </c>
      <c r="G893" s="48">
        <f t="shared" si="96"/>
        <v>922.5</v>
      </c>
      <c r="H893" s="26">
        <f t="shared" si="95"/>
        <v>6277.5</v>
      </c>
    </row>
    <row r="894" spans="1:8" x14ac:dyDescent="0.2">
      <c r="A894" s="18">
        <v>871</v>
      </c>
      <c r="B894" s="25" t="s">
        <v>1040</v>
      </c>
      <c r="C894" s="25"/>
      <c r="D894" s="25" t="s">
        <v>1366</v>
      </c>
      <c r="E894" s="26">
        <v>4500</v>
      </c>
      <c r="F894" s="49">
        <f t="shared" si="94"/>
        <v>855</v>
      </c>
      <c r="G894" s="48">
        <f t="shared" si="96"/>
        <v>922.5</v>
      </c>
      <c r="H894" s="26">
        <f t="shared" si="95"/>
        <v>6277.5</v>
      </c>
    </row>
    <row r="895" spans="1:8" x14ac:dyDescent="0.2">
      <c r="A895" s="18">
        <v>872</v>
      </c>
      <c r="B895" s="25" t="s">
        <v>1041</v>
      </c>
      <c r="C895" s="25"/>
      <c r="D895" s="25" t="s">
        <v>1366</v>
      </c>
      <c r="E895" s="26">
        <v>2999</v>
      </c>
      <c r="F895" s="49">
        <f t="shared" si="94"/>
        <v>569.81000000000006</v>
      </c>
      <c r="G895" s="48">
        <f t="shared" si="96"/>
        <v>614.79499999999996</v>
      </c>
      <c r="H895" s="26">
        <f t="shared" si="95"/>
        <v>4183.6049999999996</v>
      </c>
    </row>
    <row r="896" spans="1:8" x14ac:dyDescent="0.2">
      <c r="A896" s="18">
        <v>873</v>
      </c>
      <c r="B896" s="25" t="s">
        <v>1042</v>
      </c>
      <c r="C896" s="25"/>
      <c r="D896" s="25" t="s">
        <v>1366</v>
      </c>
      <c r="E896" s="26">
        <v>4350</v>
      </c>
      <c r="F896" s="49">
        <f t="shared" si="94"/>
        <v>826.5</v>
      </c>
      <c r="G896" s="48">
        <f t="shared" si="96"/>
        <v>891.75</v>
      </c>
      <c r="H896" s="26">
        <f t="shared" si="95"/>
        <v>6068.25</v>
      </c>
    </row>
    <row r="897" spans="1:8" x14ac:dyDescent="0.2">
      <c r="A897" s="18">
        <v>874</v>
      </c>
      <c r="B897" s="25" t="s">
        <v>1043</v>
      </c>
      <c r="C897" s="25"/>
      <c r="D897" s="25" t="s">
        <v>1366</v>
      </c>
      <c r="E897" s="26">
        <v>4350</v>
      </c>
      <c r="F897" s="49">
        <f t="shared" si="94"/>
        <v>826.5</v>
      </c>
      <c r="G897" s="48">
        <f t="shared" si="96"/>
        <v>891.75</v>
      </c>
      <c r="H897" s="26">
        <f t="shared" si="95"/>
        <v>6068.25</v>
      </c>
    </row>
    <row r="898" spans="1:8" x14ac:dyDescent="0.2">
      <c r="A898" s="18">
        <v>875</v>
      </c>
      <c r="B898" s="25" t="s">
        <v>1044</v>
      </c>
      <c r="C898" s="25"/>
      <c r="D898" s="25" t="s">
        <v>1366</v>
      </c>
      <c r="E898" s="26">
        <v>4350</v>
      </c>
      <c r="F898" s="49">
        <f t="shared" si="94"/>
        <v>826.5</v>
      </c>
      <c r="G898" s="48">
        <f t="shared" si="96"/>
        <v>891.75</v>
      </c>
      <c r="H898" s="26">
        <f t="shared" si="95"/>
        <v>6068.25</v>
      </c>
    </row>
    <row r="899" spans="1:8" x14ac:dyDescent="0.2">
      <c r="A899" s="18">
        <v>876</v>
      </c>
      <c r="B899" s="25" t="s">
        <v>1045</v>
      </c>
      <c r="C899" s="25"/>
      <c r="D899" s="25" t="s">
        <v>1366</v>
      </c>
      <c r="E899" s="26">
        <v>4990</v>
      </c>
      <c r="F899" s="49">
        <f t="shared" si="94"/>
        <v>948.1</v>
      </c>
      <c r="G899" s="48">
        <f t="shared" si="96"/>
        <v>1022.9499999999999</v>
      </c>
      <c r="H899" s="26">
        <f t="shared" si="95"/>
        <v>6961.05</v>
      </c>
    </row>
    <row r="900" spans="1:8" x14ac:dyDescent="0.2">
      <c r="A900" s="18">
        <v>877</v>
      </c>
      <c r="B900" s="25" t="s">
        <v>1046</v>
      </c>
      <c r="C900" s="25"/>
      <c r="D900" s="25" t="s">
        <v>1366</v>
      </c>
      <c r="E900" s="26">
        <v>4990</v>
      </c>
      <c r="F900" s="49">
        <f t="shared" si="94"/>
        <v>948.1</v>
      </c>
      <c r="G900" s="48">
        <f t="shared" si="96"/>
        <v>1022.9499999999999</v>
      </c>
      <c r="H900" s="26">
        <f t="shared" si="95"/>
        <v>6961.05</v>
      </c>
    </row>
    <row r="901" spans="1:8" x14ac:dyDescent="0.2">
      <c r="A901" s="18">
        <v>878</v>
      </c>
      <c r="B901" s="25" t="s">
        <v>1047</v>
      </c>
      <c r="C901" s="25"/>
      <c r="D901" s="25" t="s">
        <v>1366</v>
      </c>
      <c r="E901" s="26">
        <v>5990</v>
      </c>
      <c r="F901" s="49">
        <f t="shared" si="94"/>
        <v>1138.0999999999999</v>
      </c>
      <c r="G901" s="48">
        <f t="shared" si="96"/>
        <v>1227.9499999999998</v>
      </c>
      <c r="H901" s="26">
        <f t="shared" si="95"/>
        <v>8356.0499999999993</v>
      </c>
    </row>
    <row r="902" spans="1:8" x14ac:dyDescent="0.2">
      <c r="A902" s="18">
        <v>879</v>
      </c>
      <c r="B902" s="25" t="s">
        <v>1048</v>
      </c>
      <c r="C902" s="25"/>
      <c r="D902" s="25" t="s">
        <v>1366</v>
      </c>
      <c r="E902" s="26">
        <v>5990</v>
      </c>
      <c r="F902" s="49">
        <f t="shared" si="94"/>
        <v>1138.0999999999999</v>
      </c>
      <c r="G902" s="48">
        <f t="shared" si="96"/>
        <v>1227.9499999999998</v>
      </c>
      <c r="H902" s="26">
        <f t="shared" si="95"/>
        <v>8356.0499999999993</v>
      </c>
    </row>
    <row r="903" spans="1:8" x14ac:dyDescent="0.2">
      <c r="A903" s="18">
        <v>880</v>
      </c>
      <c r="B903" s="25" t="s">
        <v>1049</v>
      </c>
      <c r="C903" s="25"/>
      <c r="D903" s="25" t="s">
        <v>1366</v>
      </c>
      <c r="E903" s="26">
        <v>5990</v>
      </c>
      <c r="F903" s="49">
        <f t="shared" si="94"/>
        <v>1138.0999999999999</v>
      </c>
      <c r="G903" s="48">
        <f t="shared" si="96"/>
        <v>1227.9499999999998</v>
      </c>
      <c r="H903" s="26">
        <f t="shared" si="95"/>
        <v>8356.0499999999993</v>
      </c>
    </row>
    <row r="904" spans="1:8" x14ac:dyDescent="0.2">
      <c r="A904" s="18">
        <v>881</v>
      </c>
      <c r="B904" s="25" t="s">
        <v>1050</v>
      </c>
      <c r="C904" s="25"/>
      <c r="D904" s="25" t="s">
        <v>1366</v>
      </c>
      <c r="E904" s="26">
        <v>5990</v>
      </c>
      <c r="F904" s="49">
        <f t="shared" si="94"/>
        <v>1138.0999999999999</v>
      </c>
      <c r="G904" s="48">
        <f t="shared" si="96"/>
        <v>1227.9499999999998</v>
      </c>
      <c r="H904" s="26">
        <f t="shared" si="95"/>
        <v>8356.0499999999993</v>
      </c>
    </row>
    <row r="905" spans="1:8" x14ac:dyDescent="0.2">
      <c r="A905" s="18">
        <v>882</v>
      </c>
      <c r="B905" s="25" t="s">
        <v>1051</v>
      </c>
      <c r="C905" s="25"/>
      <c r="D905" s="25" t="s">
        <v>1366</v>
      </c>
      <c r="E905" s="26">
        <v>5990</v>
      </c>
      <c r="F905" s="49">
        <f t="shared" si="94"/>
        <v>1138.0999999999999</v>
      </c>
      <c r="G905" s="48">
        <f t="shared" si="96"/>
        <v>1227.9499999999998</v>
      </c>
      <c r="H905" s="26">
        <f t="shared" si="95"/>
        <v>8356.0499999999993</v>
      </c>
    </row>
    <row r="906" spans="1:8" x14ac:dyDescent="0.2">
      <c r="A906" s="18">
        <v>883</v>
      </c>
      <c r="B906" s="25" t="s">
        <v>1052</v>
      </c>
      <c r="C906" s="25"/>
      <c r="D906" s="25" t="s">
        <v>1366</v>
      </c>
      <c r="E906" s="26">
        <v>5990</v>
      </c>
      <c r="F906" s="49">
        <f t="shared" si="94"/>
        <v>1138.0999999999999</v>
      </c>
      <c r="G906" s="48">
        <f t="shared" si="96"/>
        <v>1227.9499999999998</v>
      </c>
      <c r="H906" s="26">
        <f t="shared" si="95"/>
        <v>8356.0499999999993</v>
      </c>
    </row>
    <row r="907" spans="1:8" x14ac:dyDescent="0.2">
      <c r="A907" s="18">
        <v>884</v>
      </c>
      <c r="B907" s="25" t="s">
        <v>1053</v>
      </c>
      <c r="C907" s="25"/>
      <c r="D907" s="25" t="s">
        <v>1366</v>
      </c>
      <c r="E907" s="26">
        <v>11990</v>
      </c>
      <c r="F907" s="49">
        <f t="shared" si="94"/>
        <v>2278.1</v>
      </c>
      <c r="G907" s="48">
        <f t="shared" si="96"/>
        <v>2457.9499999999998</v>
      </c>
      <c r="H907" s="26">
        <f t="shared" si="95"/>
        <v>16726.05</v>
      </c>
    </row>
    <row r="908" spans="1:8" x14ac:dyDescent="0.2">
      <c r="A908" s="18">
        <v>885</v>
      </c>
      <c r="B908" s="25" t="s">
        <v>1054</v>
      </c>
      <c r="C908" s="25"/>
      <c r="D908" s="25" t="s">
        <v>1366</v>
      </c>
      <c r="E908" s="26">
        <v>16990</v>
      </c>
      <c r="F908" s="49">
        <f t="shared" si="94"/>
        <v>3228.1</v>
      </c>
      <c r="G908" s="48">
        <f t="shared" si="96"/>
        <v>3482.95</v>
      </c>
      <c r="H908" s="26">
        <f t="shared" si="95"/>
        <v>23701.05</v>
      </c>
    </row>
    <row r="909" spans="1:8" x14ac:dyDescent="0.2">
      <c r="A909" s="18">
        <v>886</v>
      </c>
      <c r="B909" s="25" t="s">
        <v>1055</v>
      </c>
      <c r="C909" s="25"/>
      <c r="D909" s="25" t="s">
        <v>1366</v>
      </c>
      <c r="E909" s="26">
        <v>29990</v>
      </c>
      <c r="F909" s="49">
        <f t="shared" si="94"/>
        <v>5698.1</v>
      </c>
      <c r="G909" s="48">
        <f t="shared" si="96"/>
        <v>6147.95</v>
      </c>
      <c r="H909" s="26">
        <f t="shared" si="95"/>
        <v>41836.049999999996</v>
      </c>
    </row>
    <row r="910" spans="1:8" x14ac:dyDescent="0.2">
      <c r="A910" s="18">
        <v>887</v>
      </c>
      <c r="B910" s="25" t="s">
        <v>1056</v>
      </c>
      <c r="C910" s="25"/>
      <c r="D910" s="25" t="s">
        <v>1366</v>
      </c>
      <c r="E910" s="26">
        <v>10990</v>
      </c>
      <c r="F910" s="49">
        <f t="shared" si="94"/>
        <v>2088.1</v>
      </c>
      <c r="G910" s="48">
        <f t="shared" si="96"/>
        <v>2252.9499999999998</v>
      </c>
      <c r="H910" s="26">
        <f t="shared" si="95"/>
        <v>15331.05</v>
      </c>
    </row>
    <row r="911" spans="1:8" x14ac:dyDescent="0.2">
      <c r="A911" s="18">
        <v>888</v>
      </c>
      <c r="B911" s="25" t="s">
        <v>1057</v>
      </c>
      <c r="C911" s="25"/>
      <c r="D911" s="25" t="s">
        <v>1366</v>
      </c>
      <c r="E911" s="26">
        <v>6900</v>
      </c>
      <c r="F911" s="49">
        <f t="shared" si="94"/>
        <v>1311</v>
      </c>
      <c r="G911" s="48">
        <f t="shared" si="96"/>
        <v>1414.5</v>
      </c>
      <c r="H911" s="26">
        <f t="shared" si="95"/>
        <v>9625.5</v>
      </c>
    </row>
    <row r="912" spans="1:8" x14ac:dyDescent="0.2">
      <c r="A912" s="18">
        <v>889</v>
      </c>
      <c r="B912" s="25" t="s">
        <v>1058</v>
      </c>
      <c r="C912" s="25"/>
      <c r="D912" s="25" t="s">
        <v>1366</v>
      </c>
      <c r="E912" s="26">
        <v>7800</v>
      </c>
      <c r="F912" s="49">
        <f t="shared" si="94"/>
        <v>1482</v>
      </c>
      <c r="G912" s="48">
        <f t="shared" si="96"/>
        <v>1599</v>
      </c>
      <c r="H912" s="26">
        <f t="shared" si="95"/>
        <v>10881</v>
      </c>
    </row>
    <row r="913" spans="1:8" x14ac:dyDescent="0.2">
      <c r="A913" s="18">
        <v>890</v>
      </c>
      <c r="B913" s="25" t="s">
        <v>1059</v>
      </c>
      <c r="C913" s="25"/>
      <c r="D913" s="25" t="s">
        <v>1366</v>
      </c>
      <c r="E913" s="26">
        <v>11500</v>
      </c>
      <c r="F913" s="49">
        <f t="shared" si="94"/>
        <v>2185</v>
      </c>
      <c r="G913" s="48">
        <f t="shared" si="96"/>
        <v>2357.5</v>
      </c>
      <c r="H913" s="26">
        <f t="shared" si="95"/>
        <v>16042.5</v>
      </c>
    </row>
    <row r="914" spans="1:8" x14ac:dyDescent="0.2">
      <c r="A914" s="18">
        <v>891</v>
      </c>
      <c r="B914" s="25" t="s">
        <v>1060</v>
      </c>
      <c r="C914" s="25"/>
      <c r="D914" s="25" t="s">
        <v>1366</v>
      </c>
      <c r="E914" s="26">
        <v>4500</v>
      </c>
      <c r="F914" s="49">
        <f t="shared" si="94"/>
        <v>855</v>
      </c>
      <c r="G914" s="48">
        <f t="shared" si="96"/>
        <v>922.5</v>
      </c>
      <c r="H914" s="26">
        <f t="shared" si="95"/>
        <v>6277.5</v>
      </c>
    </row>
    <row r="915" spans="1:8" x14ac:dyDescent="0.2">
      <c r="A915" s="18">
        <v>892</v>
      </c>
      <c r="B915" s="25" t="s">
        <v>1061</v>
      </c>
      <c r="C915" s="25"/>
      <c r="D915" s="25" t="s">
        <v>1366</v>
      </c>
      <c r="E915" s="26">
        <v>4500</v>
      </c>
      <c r="F915" s="49">
        <f t="shared" si="94"/>
        <v>855</v>
      </c>
      <c r="G915" s="48">
        <f t="shared" si="96"/>
        <v>922.5</v>
      </c>
      <c r="H915" s="26">
        <f t="shared" si="95"/>
        <v>6277.5</v>
      </c>
    </row>
    <row r="916" spans="1:8" x14ac:dyDescent="0.2">
      <c r="A916" s="18">
        <v>893</v>
      </c>
      <c r="B916" s="25" t="s">
        <v>1062</v>
      </c>
      <c r="C916" s="25"/>
      <c r="D916" s="25" t="s">
        <v>1366</v>
      </c>
      <c r="E916" s="26">
        <v>4500</v>
      </c>
      <c r="F916" s="49">
        <f t="shared" si="94"/>
        <v>855</v>
      </c>
      <c r="G916" s="48">
        <f t="shared" si="96"/>
        <v>922.5</v>
      </c>
      <c r="H916" s="26">
        <f t="shared" si="95"/>
        <v>6277.5</v>
      </c>
    </row>
    <row r="917" spans="1:8" x14ac:dyDescent="0.2">
      <c r="A917" s="18">
        <v>894</v>
      </c>
      <c r="B917" s="25" t="s">
        <v>1063</v>
      </c>
      <c r="C917" s="25"/>
      <c r="D917" s="25" t="s">
        <v>1366</v>
      </c>
      <c r="E917" s="26">
        <v>4500</v>
      </c>
      <c r="F917" s="49">
        <f t="shared" si="94"/>
        <v>855</v>
      </c>
      <c r="G917" s="48">
        <f t="shared" si="96"/>
        <v>922.5</v>
      </c>
      <c r="H917" s="26">
        <f t="shared" si="95"/>
        <v>6277.5</v>
      </c>
    </row>
    <row r="918" spans="1:8" x14ac:dyDescent="0.2">
      <c r="A918" s="18">
        <v>895</v>
      </c>
      <c r="B918" s="25" t="s">
        <v>1064</v>
      </c>
      <c r="C918" s="25"/>
      <c r="D918" s="25" t="s">
        <v>1366</v>
      </c>
      <c r="E918" s="26">
        <v>4500</v>
      </c>
      <c r="F918" s="49">
        <f t="shared" si="94"/>
        <v>855</v>
      </c>
      <c r="G918" s="48">
        <f t="shared" si="96"/>
        <v>922.5</v>
      </c>
      <c r="H918" s="26">
        <f t="shared" si="95"/>
        <v>6277.5</v>
      </c>
    </row>
    <row r="919" spans="1:8" x14ac:dyDescent="0.2">
      <c r="A919" s="18">
        <v>896</v>
      </c>
      <c r="B919" s="25" t="s">
        <v>1065</v>
      </c>
      <c r="C919" s="25"/>
      <c r="D919" s="25" t="s">
        <v>1366</v>
      </c>
      <c r="E919" s="26">
        <v>4500</v>
      </c>
      <c r="F919" s="49">
        <f t="shared" si="94"/>
        <v>855</v>
      </c>
      <c r="G919" s="48">
        <f t="shared" si="96"/>
        <v>922.5</v>
      </c>
      <c r="H919" s="26">
        <f t="shared" si="95"/>
        <v>6277.5</v>
      </c>
    </row>
    <row r="920" spans="1:8" x14ac:dyDescent="0.2">
      <c r="A920" s="18">
        <v>897</v>
      </c>
      <c r="B920" s="25" t="s">
        <v>1066</v>
      </c>
      <c r="C920" s="25"/>
      <c r="D920" s="25" t="s">
        <v>1366</v>
      </c>
      <c r="E920" s="26">
        <v>4500</v>
      </c>
      <c r="F920" s="49">
        <f t="shared" si="94"/>
        <v>855</v>
      </c>
      <c r="G920" s="48">
        <f t="shared" si="96"/>
        <v>922.5</v>
      </c>
      <c r="H920" s="26">
        <f t="shared" si="95"/>
        <v>6277.5</v>
      </c>
    </row>
    <row r="921" spans="1:8" x14ac:dyDescent="0.2">
      <c r="A921" s="18">
        <v>898</v>
      </c>
      <c r="B921" s="25" t="s">
        <v>1067</v>
      </c>
      <c r="C921" s="25"/>
      <c r="D921" s="25" t="s">
        <v>1366</v>
      </c>
      <c r="E921" s="26">
        <v>7800</v>
      </c>
      <c r="F921" s="49">
        <f t="shared" ref="F921:F984" si="97">(E921*19%)</f>
        <v>1482</v>
      </c>
      <c r="G921" s="48">
        <f t="shared" si="96"/>
        <v>1599</v>
      </c>
      <c r="H921" s="26">
        <f t="shared" ref="H921:H984" si="98">E921+F921+G921</f>
        <v>10881</v>
      </c>
    </row>
    <row r="922" spans="1:8" x14ac:dyDescent="0.2">
      <c r="A922" s="18">
        <v>899</v>
      </c>
      <c r="B922" s="25" t="s">
        <v>1068</v>
      </c>
      <c r="C922" s="25"/>
      <c r="D922" s="25" t="s">
        <v>1366</v>
      </c>
      <c r="E922" s="26">
        <v>7800</v>
      </c>
      <c r="F922" s="49">
        <f t="shared" si="97"/>
        <v>1482</v>
      </c>
      <c r="G922" s="48">
        <f t="shared" ref="G922:G985" si="99">(E922*20.5%)</f>
        <v>1599</v>
      </c>
      <c r="H922" s="26">
        <f t="shared" si="98"/>
        <v>10881</v>
      </c>
    </row>
    <row r="923" spans="1:8" x14ac:dyDescent="0.2">
      <c r="A923" s="18">
        <v>900</v>
      </c>
      <c r="B923" s="25" t="s">
        <v>1069</v>
      </c>
      <c r="C923" s="25"/>
      <c r="D923" s="25" t="s">
        <v>1366</v>
      </c>
      <c r="E923" s="26">
        <v>8990</v>
      </c>
      <c r="F923" s="49">
        <f t="shared" si="97"/>
        <v>1708.1</v>
      </c>
      <c r="G923" s="48">
        <f t="shared" si="99"/>
        <v>1842.9499999999998</v>
      </c>
      <c r="H923" s="26">
        <f t="shared" si="98"/>
        <v>12541.05</v>
      </c>
    </row>
    <row r="924" spans="1:8" x14ac:dyDescent="0.2">
      <c r="A924" s="18">
        <v>901</v>
      </c>
      <c r="B924" s="25" t="s">
        <v>1070</v>
      </c>
      <c r="C924" s="25"/>
      <c r="D924" s="25" t="s">
        <v>1366</v>
      </c>
      <c r="E924" s="26">
        <v>8990</v>
      </c>
      <c r="F924" s="49">
        <f t="shared" si="97"/>
        <v>1708.1</v>
      </c>
      <c r="G924" s="48">
        <f t="shared" si="99"/>
        <v>1842.9499999999998</v>
      </c>
      <c r="H924" s="26">
        <f t="shared" si="98"/>
        <v>12541.05</v>
      </c>
    </row>
    <row r="925" spans="1:8" x14ac:dyDescent="0.2">
      <c r="A925" s="18">
        <v>902</v>
      </c>
      <c r="B925" s="25" t="s">
        <v>1071</v>
      </c>
      <c r="C925" s="25"/>
      <c r="D925" s="25" t="s">
        <v>1366</v>
      </c>
      <c r="E925" s="26">
        <v>15998</v>
      </c>
      <c r="F925" s="49">
        <f t="shared" si="97"/>
        <v>3039.62</v>
      </c>
      <c r="G925" s="48">
        <f t="shared" si="99"/>
        <v>3279.5899999999997</v>
      </c>
      <c r="H925" s="26">
        <f t="shared" si="98"/>
        <v>22317.21</v>
      </c>
    </row>
    <row r="926" spans="1:8" x14ac:dyDescent="0.2">
      <c r="A926" s="18">
        <v>903</v>
      </c>
      <c r="B926" s="25" t="s">
        <v>1072</v>
      </c>
      <c r="C926" s="25"/>
      <c r="D926" s="25" t="s">
        <v>1366</v>
      </c>
      <c r="E926" s="26">
        <v>7600</v>
      </c>
      <c r="F926" s="49">
        <f t="shared" si="97"/>
        <v>1444</v>
      </c>
      <c r="G926" s="48">
        <f t="shared" si="99"/>
        <v>1558</v>
      </c>
      <c r="H926" s="26">
        <f t="shared" si="98"/>
        <v>10602</v>
      </c>
    </row>
    <row r="927" spans="1:8" x14ac:dyDescent="0.2">
      <c r="A927" s="18">
        <v>904</v>
      </c>
      <c r="B927" s="25" t="s">
        <v>1073</v>
      </c>
      <c r="C927" s="25"/>
      <c r="D927" s="25" t="s">
        <v>1366</v>
      </c>
      <c r="E927" s="26">
        <v>7600</v>
      </c>
      <c r="F927" s="49">
        <f t="shared" si="97"/>
        <v>1444</v>
      </c>
      <c r="G927" s="48">
        <f t="shared" si="99"/>
        <v>1558</v>
      </c>
      <c r="H927" s="26">
        <f t="shared" si="98"/>
        <v>10602</v>
      </c>
    </row>
    <row r="928" spans="1:8" x14ac:dyDescent="0.2">
      <c r="A928" s="18">
        <v>905</v>
      </c>
      <c r="B928" s="25" t="s">
        <v>1074</v>
      </c>
      <c r="C928" s="25"/>
      <c r="D928" s="25" t="s">
        <v>1366</v>
      </c>
      <c r="E928" s="26">
        <v>7600</v>
      </c>
      <c r="F928" s="49">
        <f t="shared" si="97"/>
        <v>1444</v>
      </c>
      <c r="G928" s="48">
        <f t="shared" si="99"/>
        <v>1558</v>
      </c>
      <c r="H928" s="26">
        <f t="shared" si="98"/>
        <v>10602</v>
      </c>
    </row>
    <row r="929" spans="1:8" x14ac:dyDescent="0.2">
      <c r="A929" s="18">
        <v>906</v>
      </c>
      <c r="B929" s="25" t="s">
        <v>1075</v>
      </c>
      <c r="C929" s="25"/>
      <c r="D929" s="25" t="s">
        <v>1366</v>
      </c>
      <c r="E929" s="26">
        <v>7600</v>
      </c>
      <c r="F929" s="49">
        <f t="shared" si="97"/>
        <v>1444</v>
      </c>
      <c r="G929" s="48">
        <f t="shared" si="99"/>
        <v>1558</v>
      </c>
      <c r="H929" s="26">
        <f t="shared" si="98"/>
        <v>10602</v>
      </c>
    </row>
    <row r="930" spans="1:8" x14ac:dyDescent="0.2">
      <c r="A930" s="18">
        <v>907</v>
      </c>
      <c r="B930" s="25" t="s">
        <v>1076</v>
      </c>
      <c r="C930" s="25"/>
      <c r="D930" s="25" t="s">
        <v>1366</v>
      </c>
      <c r="E930" s="26">
        <v>7600</v>
      </c>
      <c r="F930" s="49">
        <f t="shared" si="97"/>
        <v>1444</v>
      </c>
      <c r="G930" s="48">
        <f t="shared" si="99"/>
        <v>1558</v>
      </c>
      <c r="H930" s="26">
        <f t="shared" si="98"/>
        <v>10602</v>
      </c>
    </row>
    <row r="931" spans="1:8" x14ac:dyDescent="0.2">
      <c r="A931" s="18">
        <v>908</v>
      </c>
      <c r="B931" s="25" t="s">
        <v>1077</v>
      </c>
      <c r="C931" s="25"/>
      <c r="D931" s="25" t="s">
        <v>1366</v>
      </c>
      <c r="E931" s="26">
        <v>7600</v>
      </c>
      <c r="F931" s="49">
        <f t="shared" si="97"/>
        <v>1444</v>
      </c>
      <c r="G931" s="48">
        <f t="shared" si="99"/>
        <v>1558</v>
      </c>
      <c r="H931" s="26">
        <f t="shared" si="98"/>
        <v>10602</v>
      </c>
    </row>
    <row r="932" spans="1:8" x14ac:dyDescent="0.2">
      <c r="A932" s="18">
        <v>909</v>
      </c>
      <c r="B932" s="25" t="s">
        <v>1078</v>
      </c>
      <c r="C932" s="25"/>
      <c r="D932" s="25" t="s">
        <v>1366</v>
      </c>
      <c r="E932" s="26">
        <v>7600</v>
      </c>
      <c r="F932" s="49">
        <f t="shared" si="97"/>
        <v>1444</v>
      </c>
      <c r="G932" s="48">
        <f t="shared" si="99"/>
        <v>1558</v>
      </c>
      <c r="H932" s="26">
        <f t="shared" si="98"/>
        <v>10602</v>
      </c>
    </row>
    <row r="933" spans="1:8" x14ac:dyDescent="0.2">
      <c r="A933" s="18">
        <v>910</v>
      </c>
      <c r="B933" s="25" t="s">
        <v>1079</v>
      </c>
      <c r="C933" s="25"/>
      <c r="D933" s="25" t="s">
        <v>1366</v>
      </c>
      <c r="E933" s="26">
        <v>5500</v>
      </c>
      <c r="F933" s="49">
        <f t="shared" si="97"/>
        <v>1045</v>
      </c>
      <c r="G933" s="48">
        <f t="shared" si="99"/>
        <v>1127.5</v>
      </c>
      <c r="H933" s="26">
        <f t="shared" si="98"/>
        <v>7672.5</v>
      </c>
    </row>
    <row r="934" spans="1:8" x14ac:dyDescent="0.2">
      <c r="A934" s="18">
        <v>911</v>
      </c>
      <c r="B934" s="25" t="s">
        <v>1080</v>
      </c>
      <c r="C934" s="25"/>
      <c r="D934" s="25" t="s">
        <v>1366</v>
      </c>
      <c r="E934" s="26">
        <v>6998</v>
      </c>
      <c r="F934" s="49">
        <f t="shared" si="97"/>
        <v>1329.6200000000001</v>
      </c>
      <c r="G934" s="48">
        <f t="shared" si="99"/>
        <v>1434.59</v>
      </c>
      <c r="H934" s="26">
        <f t="shared" si="98"/>
        <v>9762.2100000000009</v>
      </c>
    </row>
    <row r="935" spans="1:8" x14ac:dyDescent="0.2">
      <c r="A935" s="18">
        <v>912</v>
      </c>
      <c r="B935" s="25" t="s">
        <v>1081</v>
      </c>
      <c r="C935" s="25"/>
      <c r="D935" s="25" t="s">
        <v>1366</v>
      </c>
      <c r="E935" s="26">
        <v>5990</v>
      </c>
      <c r="F935" s="49">
        <f t="shared" si="97"/>
        <v>1138.0999999999999</v>
      </c>
      <c r="G935" s="48">
        <f t="shared" si="99"/>
        <v>1227.9499999999998</v>
      </c>
      <c r="H935" s="26">
        <f t="shared" si="98"/>
        <v>8356.0499999999993</v>
      </c>
    </row>
    <row r="936" spans="1:8" x14ac:dyDescent="0.2">
      <c r="A936" s="18">
        <v>913</v>
      </c>
      <c r="B936" s="25" t="s">
        <v>1082</v>
      </c>
      <c r="C936" s="25"/>
      <c r="D936" s="25" t="s">
        <v>1366</v>
      </c>
      <c r="E936" s="26">
        <v>334</v>
      </c>
      <c r="F936" s="49">
        <f t="shared" si="97"/>
        <v>63.46</v>
      </c>
      <c r="G936" s="48">
        <f t="shared" si="99"/>
        <v>68.47</v>
      </c>
      <c r="H936" s="26">
        <f t="shared" si="98"/>
        <v>465.92999999999995</v>
      </c>
    </row>
    <row r="937" spans="1:8" x14ac:dyDescent="0.2">
      <c r="A937" s="18">
        <v>914</v>
      </c>
      <c r="B937" s="25" t="s">
        <v>1083</v>
      </c>
      <c r="C937" s="25"/>
      <c r="D937" s="25" t="s">
        <v>1366</v>
      </c>
      <c r="E937" s="26">
        <v>1000</v>
      </c>
      <c r="F937" s="49">
        <f t="shared" si="97"/>
        <v>190</v>
      </c>
      <c r="G937" s="48">
        <f t="shared" si="99"/>
        <v>205</v>
      </c>
      <c r="H937" s="26">
        <f t="shared" si="98"/>
        <v>1395</v>
      </c>
    </row>
    <row r="938" spans="1:8" x14ac:dyDescent="0.2">
      <c r="A938" s="18">
        <v>915</v>
      </c>
      <c r="B938" s="25" t="s">
        <v>1084</v>
      </c>
      <c r="C938" s="25"/>
      <c r="D938" s="25" t="s">
        <v>1366</v>
      </c>
      <c r="E938" s="26">
        <v>2000</v>
      </c>
      <c r="F938" s="49">
        <f t="shared" si="97"/>
        <v>380</v>
      </c>
      <c r="G938" s="48">
        <f t="shared" si="99"/>
        <v>410</v>
      </c>
      <c r="H938" s="26">
        <f t="shared" si="98"/>
        <v>2790</v>
      </c>
    </row>
    <row r="939" spans="1:8" x14ac:dyDescent="0.2">
      <c r="A939" s="18">
        <v>916</v>
      </c>
      <c r="B939" s="25" t="s">
        <v>1085</v>
      </c>
      <c r="C939" s="25"/>
      <c r="D939" s="25" t="s">
        <v>1366</v>
      </c>
      <c r="E939" s="26">
        <v>2000</v>
      </c>
      <c r="F939" s="49">
        <f t="shared" si="97"/>
        <v>380</v>
      </c>
      <c r="G939" s="48">
        <f t="shared" si="99"/>
        <v>410</v>
      </c>
      <c r="H939" s="26">
        <f t="shared" si="98"/>
        <v>2790</v>
      </c>
    </row>
    <row r="940" spans="1:8" x14ac:dyDescent="0.2">
      <c r="A940" s="18">
        <v>917</v>
      </c>
      <c r="B940" s="25" t="s">
        <v>1086</v>
      </c>
      <c r="C940" s="25"/>
      <c r="D940" s="25" t="s">
        <v>1366</v>
      </c>
      <c r="E940" s="26">
        <v>2000</v>
      </c>
      <c r="F940" s="49">
        <f t="shared" si="97"/>
        <v>380</v>
      </c>
      <c r="G940" s="48">
        <f t="shared" si="99"/>
        <v>410</v>
      </c>
      <c r="H940" s="26">
        <f t="shared" si="98"/>
        <v>2790</v>
      </c>
    </row>
    <row r="941" spans="1:8" x14ac:dyDescent="0.2">
      <c r="A941" s="18">
        <v>918</v>
      </c>
      <c r="B941" s="25" t="s">
        <v>1087</v>
      </c>
      <c r="C941" s="25"/>
      <c r="D941" s="25" t="s">
        <v>1366</v>
      </c>
      <c r="E941" s="26">
        <v>2000</v>
      </c>
      <c r="F941" s="49">
        <f t="shared" si="97"/>
        <v>380</v>
      </c>
      <c r="G941" s="48">
        <f t="shared" si="99"/>
        <v>410</v>
      </c>
      <c r="H941" s="26">
        <f t="shared" si="98"/>
        <v>2790</v>
      </c>
    </row>
    <row r="942" spans="1:8" x14ac:dyDescent="0.2">
      <c r="A942" s="18">
        <v>919</v>
      </c>
      <c r="B942" s="25" t="s">
        <v>1088</v>
      </c>
      <c r="C942" s="25"/>
      <c r="D942" s="25" t="s">
        <v>1366</v>
      </c>
      <c r="E942" s="26">
        <v>2000</v>
      </c>
      <c r="F942" s="49">
        <f t="shared" si="97"/>
        <v>380</v>
      </c>
      <c r="G942" s="48">
        <f t="shared" si="99"/>
        <v>410</v>
      </c>
      <c r="H942" s="26">
        <f t="shared" si="98"/>
        <v>2790</v>
      </c>
    </row>
    <row r="943" spans="1:8" x14ac:dyDescent="0.2">
      <c r="A943" s="18">
        <v>920</v>
      </c>
      <c r="B943" s="25" t="s">
        <v>1089</v>
      </c>
      <c r="C943" s="25"/>
      <c r="D943" s="25" t="s">
        <v>1366</v>
      </c>
      <c r="E943" s="26">
        <v>2000</v>
      </c>
      <c r="F943" s="49">
        <f t="shared" si="97"/>
        <v>380</v>
      </c>
      <c r="G943" s="48">
        <f t="shared" si="99"/>
        <v>410</v>
      </c>
      <c r="H943" s="26">
        <f t="shared" si="98"/>
        <v>2790</v>
      </c>
    </row>
    <row r="944" spans="1:8" x14ac:dyDescent="0.2">
      <c r="A944" s="18">
        <v>921</v>
      </c>
      <c r="B944" s="25" t="s">
        <v>1090</v>
      </c>
      <c r="C944" s="25"/>
      <c r="D944" s="25" t="s">
        <v>1366</v>
      </c>
      <c r="E944" s="26">
        <v>2000</v>
      </c>
      <c r="F944" s="49">
        <f t="shared" si="97"/>
        <v>380</v>
      </c>
      <c r="G944" s="48">
        <f t="shared" si="99"/>
        <v>410</v>
      </c>
      <c r="H944" s="26">
        <f t="shared" si="98"/>
        <v>2790</v>
      </c>
    </row>
    <row r="945" spans="1:8" x14ac:dyDescent="0.2">
      <c r="A945" s="18">
        <v>922</v>
      </c>
      <c r="B945" s="25" t="s">
        <v>1091</v>
      </c>
      <c r="C945" s="25"/>
      <c r="D945" s="25" t="s">
        <v>1366</v>
      </c>
      <c r="E945" s="26">
        <v>2000</v>
      </c>
      <c r="F945" s="49">
        <f t="shared" si="97"/>
        <v>380</v>
      </c>
      <c r="G945" s="48">
        <f t="shared" si="99"/>
        <v>410</v>
      </c>
      <c r="H945" s="26">
        <f t="shared" si="98"/>
        <v>2790</v>
      </c>
    </row>
    <row r="946" spans="1:8" x14ac:dyDescent="0.2">
      <c r="A946" s="18">
        <v>923</v>
      </c>
      <c r="B946" s="25" t="s">
        <v>1092</v>
      </c>
      <c r="C946" s="25"/>
      <c r="D946" s="25" t="s">
        <v>1366</v>
      </c>
      <c r="E946" s="26">
        <v>2000</v>
      </c>
      <c r="F946" s="49">
        <f t="shared" si="97"/>
        <v>380</v>
      </c>
      <c r="G946" s="48">
        <f t="shared" si="99"/>
        <v>410</v>
      </c>
      <c r="H946" s="26">
        <f t="shared" si="98"/>
        <v>2790</v>
      </c>
    </row>
    <row r="947" spans="1:8" x14ac:dyDescent="0.2">
      <c r="A947" s="18">
        <v>924</v>
      </c>
      <c r="B947" s="25" t="s">
        <v>1093</v>
      </c>
      <c r="C947" s="25"/>
      <c r="D947" s="25" t="s">
        <v>1366</v>
      </c>
      <c r="E947" s="26">
        <v>2000</v>
      </c>
      <c r="F947" s="49">
        <f t="shared" si="97"/>
        <v>380</v>
      </c>
      <c r="G947" s="48">
        <f t="shared" si="99"/>
        <v>410</v>
      </c>
      <c r="H947" s="26">
        <f t="shared" si="98"/>
        <v>2790</v>
      </c>
    </row>
    <row r="948" spans="1:8" x14ac:dyDescent="0.2">
      <c r="A948" s="18">
        <v>925</v>
      </c>
      <c r="B948" s="25" t="s">
        <v>1094</v>
      </c>
      <c r="C948" s="25"/>
      <c r="D948" s="25" t="s">
        <v>1366</v>
      </c>
      <c r="E948" s="26">
        <v>3600</v>
      </c>
      <c r="F948" s="49">
        <f t="shared" si="97"/>
        <v>684</v>
      </c>
      <c r="G948" s="48">
        <f t="shared" si="99"/>
        <v>738</v>
      </c>
      <c r="H948" s="26">
        <f t="shared" si="98"/>
        <v>5022</v>
      </c>
    </row>
    <row r="949" spans="1:8" x14ac:dyDescent="0.2">
      <c r="A949" s="18">
        <v>926</v>
      </c>
      <c r="B949" s="25" t="s">
        <v>1095</v>
      </c>
      <c r="C949" s="25"/>
      <c r="D949" s="25" t="s">
        <v>1366</v>
      </c>
      <c r="E949" s="26">
        <v>3600</v>
      </c>
      <c r="F949" s="49">
        <f t="shared" si="97"/>
        <v>684</v>
      </c>
      <c r="G949" s="48">
        <f t="shared" si="99"/>
        <v>738</v>
      </c>
      <c r="H949" s="26">
        <f t="shared" si="98"/>
        <v>5022</v>
      </c>
    </row>
    <row r="950" spans="1:8" x14ac:dyDescent="0.2">
      <c r="A950" s="18">
        <v>927</v>
      </c>
      <c r="B950" s="25" t="s">
        <v>1096</v>
      </c>
      <c r="C950" s="25"/>
      <c r="D950" s="25" t="s">
        <v>1366</v>
      </c>
      <c r="E950" s="26">
        <v>3600</v>
      </c>
      <c r="F950" s="49">
        <f t="shared" si="97"/>
        <v>684</v>
      </c>
      <c r="G950" s="48">
        <f t="shared" si="99"/>
        <v>738</v>
      </c>
      <c r="H950" s="26">
        <f t="shared" si="98"/>
        <v>5022</v>
      </c>
    </row>
    <row r="951" spans="1:8" x14ac:dyDescent="0.2">
      <c r="A951" s="18">
        <v>928</v>
      </c>
      <c r="B951" s="25" t="s">
        <v>1097</v>
      </c>
      <c r="C951" s="25"/>
      <c r="D951" s="25" t="s">
        <v>1366</v>
      </c>
      <c r="E951" s="26">
        <v>4990</v>
      </c>
      <c r="F951" s="49">
        <f t="shared" si="97"/>
        <v>948.1</v>
      </c>
      <c r="G951" s="48">
        <f t="shared" si="99"/>
        <v>1022.9499999999999</v>
      </c>
      <c r="H951" s="26">
        <f t="shared" si="98"/>
        <v>6961.05</v>
      </c>
    </row>
    <row r="952" spans="1:8" x14ac:dyDescent="0.2">
      <c r="A952" s="18">
        <v>929</v>
      </c>
      <c r="B952" s="25" t="s">
        <v>1098</v>
      </c>
      <c r="C952" s="25"/>
      <c r="D952" s="25" t="s">
        <v>1366</v>
      </c>
      <c r="E952" s="26">
        <v>4990</v>
      </c>
      <c r="F952" s="49">
        <f t="shared" si="97"/>
        <v>948.1</v>
      </c>
      <c r="G952" s="48">
        <f t="shared" si="99"/>
        <v>1022.9499999999999</v>
      </c>
      <c r="H952" s="26">
        <f t="shared" si="98"/>
        <v>6961.05</v>
      </c>
    </row>
    <row r="953" spans="1:8" x14ac:dyDescent="0.2">
      <c r="A953" s="18">
        <v>930</v>
      </c>
      <c r="B953" s="25" t="s">
        <v>1099</v>
      </c>
      <c r="C953" s="25"/>
      <c r="D953" s="25" t="s">
        <v>1366</v>
      </c>
      <c r="E953" s="26">
        <v>4990</v>
      </c>
      <c r="F953" s="49">
        <f t="shared" si="97"/>
        <v>948.1</v>
      </c>
      <c r="G953" s="48">
        <f t="shared" si="99"/>
        <v>1022.9499999999999</v>
      </c>
      <c r="H953" s="26">
        <f t="shared" si="98"/>
        <v>6961.05</v>
      </c>
    </row>
    <row r="954" spans="1:8" x14ac:dyDescent="0.2">
      <c r="A954" s="18">
        <v>931</v>
      </c>
      <c r="B954" s="25" t="s">
        <v>1100</v>
      </c>
      <c r="C954" s="25"/>
      <c r="D954" s="25" t="s">
        <v>1366</v>
      </c>
      <c r="E954" s="26">
        <v>5600</v>
      </c>
      <c r="F954" s="49">
        <f t="shared" si="97"/>
        <v>1064</v>
      </c>
      <c r="G954" s="48">
        <f t="shared" si="99"/>
        <v>1148</v>
      </c>
      <c r="H954" s="26">
        <f t="shared" si="98"/>
        <v>7812</v>
      </c>
    </row>
    <row r="955" spans="1:8" x14ac:dyDescent="0.2">
      <c r="A955" s="18">
        <v>932</v>
      </c>
      <c r="B955" s="25" t="s">
        <v>1101</v>
      </c>
      <c r="C955" s="25"/>
      <c r="D955" s="25" t="s">
        <v>1366</v>
      </c>
      <c r="E955" s="26">
        <v>5600</v>
      </c>
      <c r="F955" s="49">
        <f t="shared" si="97"/>
        <v>1064</v>
      </c>
      <c r="G955" s="48">
        <f t="shared" si="99"/>
        <v>1148</v>
      </c>
      <c r="H955" s="26">
        <f t="shared" si="98"/>
        <v>7812</v>
      </c>
    </row>
    <row r="956" spans="1:8" x14ac:dyDescent="0.2">
      <c r="A956" s="18">
        <v>933</v>
      </c>
      <c r="B956" s="25" t="s">
        <v>1102</v>
      </c>
      <c r="C956" s="25"/>
      <c r="D956" s="25" t="s">
        <v>1366</v>
      </c>
      <c r="E956" s="26">
        <v>4000</v>
      </c>
      <c r="F956" s="49">
        <f t="shared" si="97"/>
        <v>760</v>
      </c>
      <c r="G956" s="48">
        <f t="shared" si="99"/>
        <v>820</v>
      </c>
      <c r="H956" s="26">
        <f t="shared" si="98"/>
        <v>5580</v>
      </c>
    </row>
    <row r="957" spans="1:8" x14ac:dyDescent="0.2">
      <c r="A957" s="18">
        <v>934</v>
      </c>
      <c r="B957" s="25" t="s">
        <v>1103</v>
      </c>
      <c r="C957" s="25"/>
      <c r="D957" s="25" t="s">
        <v>1366</v>
      </c>
      <c r="E957" s="26">
        <v>2999</v>
      </c>
      <c r="F957" s="49">
        <f t="shared" si="97"/>
        <v>569.81000000000006</v>
      </c>
      <c r="G957" s="48">
        <f t="shared" si="99"/>
        <v>614.79499999999996</v>
      </c>
      <c r="H957" s="26">
        <f t="shared" si="98"/>
        <v>4183.6049999999996</v>
      </c>
    </row>
    <row r="958" spans="1:8" x14ac:dyDescent="0.2">
      <c r="A958" s="18">
        <v>935</v>
      </c>
      <c r="B958" s="25" t="s">
        <v>1104</v>
      </c>
      <c r="C958" s="25"/>
      <c r="D958" s="25" t="s">
        <v>1366</v>
      </c>
      <c r="E958" s="26">
        <v>2999</v>
      </c>
      <c r="F958" s="49">
        <f t="shared" si="97"/>
        <v>569.81000000000006</v>
      </c>
      <c r="G958" s="48">
        <f t="shared" si="99"/>
        <v>614.79499999999996</v>
      </c>
      <c r="H958" s="26">
        <f t="shared" si="98"/>
        <v>4183.6049999999996</v>
      </c>
    </row>
    <row r="959" spans="1:8" x14ac:dyDescent="0.2">
      <c r="A959" s="18">
        <v>936</v>
      </c>
      <c r="B959" s="25" t="s">
        <v>1105</v>
      </c>
      <c r="C959" s="25"/>
      <c r="D959" s="25" t="s">
        <v>1366</v>
      </c>
      <c r="E959" s="26">
        <v>3990</v>
      </c>
      <c r="F959" s="49">
        <f t="shared" si="97"/>
        <v>758.1</v>
      </c>
      <c r="G959" s="48">
        <f t="shared" si="99"/>
        <v>817.94999999999993</v>
      </c>
      <c r="H959" s="26">
        <f t="shared" si="98"/>
        <v>5566.05</v>
      </c>
    </row>
    <row r="960" spans="1:8" x14ac:dyDescent="0.2">
      <c r="A960" s="18">
        <v>937</v>
      </c>
      <c r="B960" s="25" t="s">
        <v>1106</v>
      </c>
      <c r="C960" s="25"/>
      <c r="D960" s="25" t="s">
        <v>1366</v>
      </c>
      <c r="E960" s="26">
        <v>4990</v>
      </c>
      <c r="F960" s="49">
        <f t="shared" si="97"/>
        <v>948.1</v>
      </c>
      <c r="G960" s="48">
        <f t="shared" si="99"/>
        <v>1022.9499999999999</v>
      </c>
      <c r="H960" s="26">
        <f t="shared" si="98"/>
        <v>6961.05</v>
      </c>
    </row>
    <row r="961" spans="1:8" x14ac:dyDescent="0.2">
      <c r="A961" s="18">
        <v>938</v>
      </c>
      <c r="B961" s="25" t="s">
        <v>1107</v>
      </c>
      <c r="C961" s="25"/>
      <c r="D961" s="25" t="s">
        <v>1366</v>
      </c>
      <c r="E961" s="26">
        <v>4990</v>
      </c>
      <c r="F961" s="49">
        <f t="shared" si="97"/>
        <v>948.1</v>
      </c>
      <c r="G961" s="48">
        <f t="shared" si="99"/>
        <v>1022.9499999999999</v>
      </c>
      <c r="H961" s="26">
        <f t="shared" si="98"/>
        <v>6961.05</v>
      </c>
    </row>
    <row r="962" spans="1:8" x14ac:dyDescent="0.2">
      <c r="A962" s="18">
        <v>939</v>
      </c>
      <c r="B962" s="25" t="s">
        <v>1108</v>
      </c>
      <c r="C962" s="25"/>
      <c r="D962" s="25" t="s">
        <v>1366</v>
      </c>
      <c r="E962" s="26">
        <v>4990</v>
      </c>
      <c r="F962" s="49">
        <f t="shared" si="97"/>
        <v>948.1</v>
      </c>
      <c r="G962" s="48">
        <f t="shared" si="99"/>
        <v>1022.9499999999999</v>
      </c>
      <c r="H962" s="26">
        <f t="shared" si="98"/>
        <v>6961.05</v>
      </c>
    </row>
    <row r="963" spans="1:8" x14ac:dyDescent="0.2">
      <c r="A963" s="18">
        <v>940</v>
      </c>
      <c r="B963" s="25" t="s">
        <v>1109</v>
      </c>
      <c r="C963" s="25"/>
      <c r="D963" s="25" t="s">
        <v>1366</v>
      </c>
      <c r="E963" s="26">
        <v>4990</v>
      </c>
      <c r="F963" s="49">
        <f t="shared" si="97"/>
        <v>948.1</v>
      </c>
      <c r="G963" s="48">
        <f t="shared" si="99"/>
        <v>1022.9499999999999</v>
      </c>
      <c r="H963" s="26">
        <f t="shared" si="98"/>
        <v>6961.05</v>
      </c>
    </row>
    <row r="964" spans="1:8" x14ac:dyDescent="0.2">
      <c r="A964" s="18">
        <v>941</v>
      </c>
      <c r="B964" s="25" t="s">
        <v>1110</v>
      </c>
      <c r="C964" s="25"/>
      <c r="D964" s="25" t="s">
        <v>1366</v>
      </c>
      <c r="E964" s="26">
        <v>4990</v>
      </c>
      <c r="F964" s="49">
        <f t="shared" si="97"/>
        <v>948.1</v>
      </c>
      <c r="G964" s="48">
        <f t="shared" si="99"/>
        <v>1022.9499999999999</v>
      </c>
      <c r="H964" s="26">
        <f t="shared" si="98"/>
        <v>6961.05</v>
      </c>
    </row>
    <row r="965" spans="1:8" x14ac:dyDescent="0.2">
      <c r="A965" s="18">
        <v>942</v>
      </c>
      <c r="B965" s="25" t="s">
        <v>1111</v>
      </c>
      <c r="C965" s="25"/>
      <c r="D965" s="25" t="s">
        <v>1366</v>
      </c>
      <c r="E965" s="26">
        <v>6490</v>
      </c>
      <c r="F965" s="49">
        <f t="shared" si="97"/>
        <v>1233.0999999999999</v>
      </c>
      <c r="G965" s="48">
        <f t="shared" si="99"/>
        <v>1330.4499999999998</v>
      </c>
      <c r="H965" s="26">
        <f t="shared" si="98"/>
        <v>9053.5499999999993</v>
      </c>
    </row>
    <row r="966" spans="1:8" x14ac:dyDescent="0.2">
      <c r="A966" s="18">
        <v>943</v>
      </c>
      <c r="B966" s="25" t="s">
        <v>1112</v>
      </c>
      <c r="C966" s="25"/>
      <c r="D966" s="25" t="s">
        <v>1366</v>
      </c>
      <c r="E966" s="26">
        <v>6490</v>
      </c>
      <c r="F966" s="49">
        <f t="shared" si="97"/>
        <v>1233.0999999999999</v>
      </c>
      <c r="G966" s="48">
        <f t="shared" si="99"/>
        <v>1330.4499999999998</v>
      </c>
      <c r="H966" s="26">
        <f t="shared" si="98"/>
        <v>9053.5499999999993</v>
      </c>
    </row>
    <row r="967" spans="1:8" x14ac:dyDescent="0.2">
      <c r="A967" s="18">
        <v>944</v>
      </c>
      <c r="B967" s="25" t="s">
        <v>1113</v>
      </c>
      <c r="C967" s="25"/>
      <c r="D967" s="25" t="s">
        <v>1366</v>
      </c>
      <c r="E967" s="26">
        <v>6490</v>
      </c>
      <c r="F967" s="49">
        <f t="shared" si="97"/>
        <v>1233.0999999999999</v>
      </c>
      <c r="G967" s="48">
        <f t="shared" si="99"/>
        <v>1330.4499999999998</v>
      </c>
      <c r="H967" s="26">
        <f t="shared" si="98"/>
        <v>9053.5499999999993</v>
      </c>
    </row>
    <row r="968" spans="1:8" x14ac:dyDescent="0.2">
      <c r="A968" s="18">
        <v>945</v>
      </c>
      <c r="B968" s="25" t="s">
        <v>1114</v>
      </c>
      <c r="C968" s="25"/>
      <c r="D968" s="25" t="s">
        <v>1366</v>
      </c>
      <c r="E968" s="26">
        <v>6490</v>
      </c>
      <c r="F968" s="49">
        <f t="shared" si="97"/>
        <v>1233.0999999999999</v>
      </c>
      <c r="G968" s="48">
        <f t="shared" si="99"/>
        <v>1330.4499999999998</v>
      </c>
      <c r="H968" s="26">
        <f t="shared" si="98"/>
        <v>9053.5499999999993</v>
      </c>
    </row>
    <row r="969" spans="1:8" x14ac:dyDescent="0.2">
      <c r="A969" s="18">
        <v>946</v>
      </c>
      <c r="B969" s="25" t="s">
        <v>1115</v>
      </c>
      <c r="C969" s="25"/>
      <c r="D969" s="25" t="s">
        <v>1366</v>
      </c>
      <c r="E969" s="26">
        <v>6990</v>
      </c>
      <c r="F969" s="49">
        <f t="shared" si="97"/>
        <v>1328.1</v>
      </c>
      <c r="G969" s="48">
        <f t="shared" si="99"/>
        <v>1432.9499999999998</v>
      </c>
      <c r="H969" s="26">
        <f t="shared" si="98"/>
        <v>9751.0499999999993</v>
      </c>
    </row>
    <row r="970" spans="1:8" x14ac:dyDescent="0.2">
      <c r="A970" s="18">
        <v>947</v>
      </c>
      <c r="B970" s="25" t="s">
        <v>1116</v>
      </c>
      <c r="C970" s="25"/>
      <c r="D970" s="25" t="s">
        <v>1366</v>
      </c>
      <c r="E970" s="26">
        <v>6990</v>
      </c>
      <c r="F970" s="49">
        <f t="shared" si="97"/>
        <v>1328.1</v>
      </c>
      <c r="G970" s="48">
        <f t="shared" si="99"/>
        <v>1432.9499999999998</v>
      </c>
      <c r="H970" s="26">
        <f t="shared" si="98"/>
        <v>9751.0499999999993</v>
      </c>
    </row>
    <row r="971" spans="1:8" x14ac:dyDescent="0.2">
      <c r="A971" s="18">
        <v>948</v>
      </c>
      <c r="B971" s="25" t="s">
        <v>1117</v>
      </c>
      <c r="C971" s="25"/>
      <c r="D971" s="25" t="s">
        <v>1366</v>
      </c>
      <c r="E971" s="26">
        <v>6990</v>
      </c>
      <c r="F971" s="49">
        <f t="shared" si="97"/>
        <v>1328.1</v>
      </c>
      <c r="G971" s="48">
        <f t="shared" si="99"/>
        <v>1432.9499999999998</v>
      </c>
      <c r="H971" s="26">
        <f t="shared" si="98"/>
        <v>9751.0499999999993</v>
      </c>
    </row>
    <row r="972" spans="1:8" x14ac:dyDescent="0.2">
      <c r="A972" s="18">
        <v>949</v>
      </c>
      <c r="B972" s="25" t="s">
        <v>1118</v>
      </c>
      <c r="C972" s="25"/>
      <c r="D972" s="25" t="s">
        <v>1366</v>
      </c>
      <c r="E972" s="26">
        <v>12000</v>
      </c>
      <c r="F972" s="49">
        <f t="shared" si="97"/>
        <v>2280</v>
      </c>
      <c r="G972" s="48">
        <f t="shared" si="99"/>
        <v>2460</v>
      </c>
      <c r="H972" s="26">
        <f t="shared" si="98"/>
        <v>16740</v>
      </c>
    </row>
    <row r="973" spans="1:8" x14ac:dyDescent="0.2">
      <c r="A973" s="18">
        <v>950</v>
      </c>
      <c r="B973" s="25" t="s">
        <v>1119</v>
      </c>
      <c r="C973" s="25"/>
      <c r="D973" s="25" t="s">
        <v>1366</v>
      </c>
      <c r="E973" s="26">
        <v>12000</v>
      </c>
      <c r="F973" s="49">
        <f t="shared" si="97"/>
        <v>2280</v>
      </c>
      <c r="G973" s="48">
        <f t="shared" si="99"/>
        <v>2460</v>
      </c>
      <c r="H973" s="26">
        <f t="shared" si="98"/>
        <v>16740</v>
      </c>
    </row>
    <row r="974" spans="1:8" x14ac:dyDescent="0.2">
      <c r="A974" s="18">
        <v>951</v>
      </c>
      <c r="B974" s="25" t="s">
        <v>1120</v>
      </c>
      <c r="C974" s="25"/>
      <c r="D974" s="25" t="s">
        <v>1366</v>
      </c>
      <c r="E974" s="26">
        <v>12000</v>
      </c>
      <c r="F974" s="49">
        <f t="shared" si="97"/>
        <v>2280</v>
      </c>
      <c r="G974" s="48">
        <f t="shared" si="99"/>
        <v>2460</v>
      </c>
      <c r="H974" s="26">
        <f t="shared" si="98"/>
        <v>16740</v>
      </c>
    </row>
    <row r="975" spans="1:8" x14ac:dyDescent="0.2">
      <c r="A975" s="18">
        <v>952</v>
      </c>
      <c r="B975" s="25" t="s">
        <v>1121</v>
      </c>
      <c r="C975" s="25"/>
      <c r="D975" s="25" t="s">
        <v>1366</v>
      </c>
      <c r="E975" s="26">
        <v>11300</v>
      </c>
      <c r="F975" s="49">
        <f t="shared" si="97"/>
        <v>2147</v>
      </c>
      <c r="G975" s="48">
        <f t="shared" si="99"/>
        <v>2316.5</v>
      </c>
      <c r="H975" s="26">
        <f t="shared" si="98"/>
        <v>15763.5</v>
      </c>
    </row>
    <row r="976" spans="1:8" x14ac:dyDescent="0.2">
      <c r="A976" s="18">
        <v>953</v>
      </c>
      <c r="B976" s="25" t="s">
        <v>1122</v>
      </c>
      <c r="C976" s="25"/>
      <c r="D976" s="25" t="s">
        <v>1366</v>
      </c>
      <c r="E976" s="26">
        <v>12990</v>
      </c>
      <c r="F976" s="49">
        <f t="shared" si="97"/>
        <v>2468.1</v>
      </c>
      <c r="G976" s="48">
        <f t="shared" si="99"/>
        <v>2662.95</v>
      </c>
      <c r="H976" s="26">
        <f t="shared" si="98"/>
        <v>18121.05</v>
      </c>
    </row>
    <row r="977" spans="1:8" x14ac:dyDescent="0.2">
      <c r="A977" s="18">
        <v>954</v>
      </c>
      <c r="B977" s="25" t="s">
        <v>1123</v>
      </c>
      <c r="C977" s="25"/>
      <c r="D977" s="25" t="s">
        <v>1366</v>
      </c>
      <c r="E977" s="26">
        <v>12990</v>
      </c>
      <c r="F977" s="49">
        <f t="shared" si="97"/>
        <v>2468.1</v>
      </c>
      <c r="G977" s="48">
        <f t="shared" si="99"/>
        <v>2662.95</v>
      </c>
      <c r="H977" s="26">
        <f t="shared" si="98"/>
        <v>18121.05</v>
      </c>
    </row>
    <row r="978" spans="1:8" x14ac:dyDescent="0.2">
      <c r="A978" s="18">
        <v>955</v>
      </c>
      <c r="B978" s="25" t="s">
        <v>1124</v>
      </c>
      <c r="C978" s="25"/>
      <c r="D978" s="25" t="s">
        <v>1366</v>
      </c>
      <c r="E978" s="26">
        <v>12990</v>
      </c>
      <c r="F978" s="49">
        <f t="shared" si="97"/>
        <v>2468.1</v>
      </c>
      <c r="G978" s="48">
        <f t="shared" si="99"/>
        <v>2662.95</v>
      </c>
      <c r="H978" s="26">
        <f t="shared" si="98"/>
        <v>18121.05</v>
      </c>
    </row>
    <row r="979" spans="1:8" x14ac:dyDescent="0.2">
      <c r="A979" s="18">
        <v>956</v>
      </c>
      <c r="B979" s="25" t="s">
        <v>1125</v>
      </c>
      <c r="C979" s="25"/>
      <c r="D979" s="25" t="s">
        <v>1366</v>
      </c>
      <c r="E979" s="26">
        <v>8900</v>
      </c>
      <c r="F979" s="49">
        <f t="shared" si="97"/>
        <v>1691</v>
      </c>
      <c r="G979" s="48">
        <f t="shared" si="99"/>
        <v>1824.5</v>
      </c>
      <c r="H979" s="26">
        <f t="shared" si="98"/>
        <v>12415.5</v>
      </c>
    </row>
    <row r="980" spans="1:8" x14ac:dyDescent="0.2">
      <c r="A980" s="18">
        <v>957</v>
      </c>
      <c r="B980" s="25" t="s">
        <v>1126</v>
      </c>
      <c r="C980" s="25"/>
      <c r="D980" s="25" t="s">
        <v>1366</v>
      </c>
      <c r="E980" s="26">
        <v>10990</v>
      </c>
      <c r="F980" s="49">
        <f t="shared" si="97"/>
        <v>2088.1</v>
      </c>
      <c r="G980" s="48">
        <f t="shared" si="99"/>
        <v>2252.9499999999998</v>
      </c>
      <c r="H980" s="26">
        <f t="shared" si="98"/>
        <v>15331.05</v>
      </c>
    </row>
    <row r="981" spans="1:8" x14ac:dyDescent="0.2">
      <c r="A981" s="18">
        <v>958</v>
      </c>
      <c r="B981" s="25" t="s">
        <v>1127</v>
      </c>
      <c r="C981" s="25"/>
      <c r="D981" s="25" t="s">
        <v>1366</v>
      </c>
      <c r="E981" s="26">
        <v>12990</v>
      </c>
      <c r="F981" s="49">
        <f t="shared" si="97"/>
        <v>2468.1</v>
      </c>
      <c r="G981" s="48">
        <f t="shared" si="99"/>
        <v>2662.95</v>
      </c>
      <c r="H981" s="26">
        <f t="shared" si="98"/>
        <v>18121.05</v>
      </c>
    </row>
    <row r="982" spans="1:8" x14ac:dyDescent="0.2">
      <c r="A982" s="18">
        <v>959</v>
      </c>
      <c r="B982" s="25" t="s">
        <v>1128</v>
      </c>
      <c r="C982" s="25"/>
      <c r="D982" s="25" t="s">
        <v>1366</v>
      </c>
      <c r="E982" s="26">
        <v>7800</v>
      </c>
      <c r="F982" s="49">
        <f t="shared" si="97"/>
        <v>1482</v>
      </c>
      <c r="G982" s="48">
        <f t="shared" si="99"/>
        <v>1599</v>
      </c>
      <c r="H982" s="26">
        <f t="shared" si="98"/>
        <v>10881</v>
      </c>
    </row>
    <row r="983" spans="1:8" x14ac:dyDescent="0.2">
      <c r="A983" s="18">
        <v>960</v>
      </c>
      <c r="B983" s="25" t="s">
        <v>1129</v>
      </c>
      <c r="C983" s="25"/>
      <c r="D983" s="25" t="s">
        <v>1366</v>
      </c>
      <c r="E983" s="26">
        <v>12990</v>
      </c>
      <c r="F983" s="49">
        <f t="shared" si="97"/>
        <v>2468.1</v>
      </c>
      <c r="G983" s="48">
        <f t="shared" si="99"/>
        <v>2662.95</v>
      </c>
      <c r="H983" s="26">
        <f t="shared" si="98"/>
        <v>18121.05</v>
      </c>
    </row>
    <row r="984" spans="1:8" x14ac:dyDescent="0.2">
      <c r="A984" s="18">
        <v>961</v>
      </c>
      <c r="B984" s="25" t="s">
        <v>1130</v>
      </c>
      <c r="C984" s="25"/>
      <c r="D984" s="25" t="s">
        <v>1366</v>
      </c>
      <c r="E984" s="26">
        <v>4000</v>
      </c>
      <c r="F984" s="49">
        <f t="shared" si="97"/>
        <v>760</v>
      </c>
      <c r="G984" s="48">
        <f t="shared" si="99"/>
        <v>820</v>
      </c>
      <c r="H984" s="26">
        <f t="shared" si="98"/>
        <v>5580</v>
      </c>
    </row>
    <row r="985" spans="1:8" x14ac:dyDescent="0.2">
      <c r="A985" s="18">
        <v>962</v>
      </c>
      <c r="B985" s="25" t="s">
        <v>1131</v>
      </c>
      <c r="C985" s="25"/>
      <c r="D985" s="25" t="s">
        <v>1366</v>
      </c>
      <c r="E985" s="26">
        <v>4500</v>
      </c>
      <c r="F985" s="49">
        <f t="shared" ref="F985:F1048" si="100">(E985*19%)</f>
        <v>855</v>
      </c>
      <c r="G985" s="48">
        <f t="shared" si="99"/>
        <v>922.5</v>
      </c>
      <c r="H985" s="26">
        <f t="shared" ref="H985:H1048" si="101">E985+F985+G985</f>
        <v>6277.5</v>
      </c>
    </row>
    <row r="986" spans="1:8" x14ac:dyDescent="0.2">
      <c r="A986" s="18">
        <v>963</v>
      </c>
      <c r="B986" s="25" t="s">
        <v>1132</v>
      </c>
      <c r="C986" s="25"/>
      <c r="D986" s="25" t="s">
        <v>1366</v>
      </c>
      <c r="E986" s="26">
        <v>4500</v>
      </c>
      <c r="F986" s="49">
        <f t="shared" si="100"/>
        <v>855</v>
      </c>
      <c r="G986" s="48">
        <f t="shared" ref="G986:G1049" si="102">(E986*20.5%)</f>
        <v>922.5</v>
      </c>
      <c r="H986" s="26">
        <f t="shared" si="101"/>
        <v>6277.5</v>
      </c>
    </row>
    <row r="987" spans="1:8" x14ac:dyDescent="0.2">
      <c r="A987" s="18">
        <v>964</v>
      </c>
      <c r="B987" s="25" t="s">
        <v>1133</v>
      </c>
      <c r="C987" s="25"/>
      <c r="D987" s="25" t="s">
        <v>1366</v>
      </c>
      <c r="E987" s="26">
        <v>5590</v>
      </c>
      <c r="F987" s="49">
        <f t="shared" si="100"/>
        <v>1062.0999999999999</v>
      </c>
      <c r="G987" s="48">
        <f t="shared" si="102"/>
        <v>1145.9499999999998</v>
      </c>
      <c r="H987" s="26">
        <f t="shared" si="101"/>
        <v>7798.05</v>
      </c>
    </row>
    <row r="988" spans="1:8" x14ac:dyDescent="0.2">
      <c r="A988" s="18">
        <v>965</v>
      </c>
      <c r="B988" s="25" t="s">
        <v>1134</v>
      </c>
      <c r="C988" s="25"/>
      <c r="D988" s="25" t="s">
        <v>1366</v>
      </c>
      <c r="E988" s="26">
        <v>5600</v>
      </c>
      <c r="F988" s="49">
        <f t="shared" si="100"/>
        <v>1064</v>
      </c>
      <c r="G988" s="48">
        <f t="shared" si="102"/>
        <v>1148</v>
      </c>
      <c r="H988" s="26">
        <f t="shared" si="101"/>
        <v>7812</v>
      </c>
    </row>
    <row r="989" spans="1:8" x14ac:dyDescent="0.2">
      <c r="A989" s="18">
        <v>966</v>
      </c>
      <c r="B989" s="25" t="s">
        <v>1135</v>
      </c>
      <c r="C989" s="25"/>
      <c r="D989" s="25" t="s">
        <v>1366</v>
      </c>
      <c r="E989" s="26">
        <v>5600</v>
      </c>
      <c r="F989" s="49">
        <f t="shared" si="100"/>
        <v>1064</v>
      </c>
      <c r="G989" s="48">
        <f t="shared" si="102"/>
        <v>1148</v>
      </c>
      <c r="H989" s="26">
        <f t="shared" si="101"/>
        <v>7812</v>
      </c>
    </row>
    <row r="990" spans="1:8" x14ac:dyDescent="0.2">
      <c r="A990" s="18">
        <v>967</v>
      </c>
      <c r="B990" s="25" t="s">
        <v>1136</v>
      </c>
      <c r="C990" s="25"/>
      <c r="D990" s="25" t="s">
        <v>1366</v>
      </c>
      <c r="E990" s="26">
        <v>5600</v>
      </c>
      <c r="F990" s="49">
        <f t="shared" si="100"/>
        <v>1064</v>
      </c>
      <c r="G990" s="48">
        <f t="shared" si="102"/>
        <v>1148</v>
      </c>
      <c r="H990" s="26">
        <f t="shared" si="101"/>
        <v>7812</v>
      </c>
    </row>
    <row r="991" spans="1:8" x14ac:dyDescent="0.2">
      <c r="A991" s="18">
        <v>968</v>
      </c>
      <c r="B991" s="25" t="s">
        <v>1137</v>
      </c>
      <c r="C991" s="25"/>
      <c r="D991" s="25" t="s">
        <v>1366</v>
      </c>
      <c r="E991" s="26">
        <v>5600</v>
      </c>
      <c r="F991" s="49">
        <f t="shared" si="100"/>
        <v>1064</v>
      </c>
      <c r="G991" s="48">
        <f t="shared" si="102"/>
        <v>1148</v>
      </c>
      <c r="H991" s="26">
        <f t="shared" si="101"/>
        <v>7812</v>
      </c>
    </row>
    <row r="992" spans="1:8" x14ac:dyDescent="0.2">
      <c r="A992" s="18">
        <v>969</v>
      </c>
      <c r="B992" s="25" t="s">
        <v>1138</v>
      </c>
      <c r="C992" s="25"/>
      <c r="D992" s="25" t="s">
        <v>1366</v>
      </c>
      <c r="E992" s="26">
        <v>4200</v>
      </c>
      <c r="F992" s="49">
        <f t="shared" si="100"/>
        <v>798</v>
      </c>
      <c r="G992" s="48">
        <f t="shared" si="102"/>
        <v>861</v>
      </c>
      <c r="H992" s="26">
        <f t="shared" si="101"/>
        <v>5859</v>
      </c>
    </row>
    <row r="993" spans="1:8" x14ac:dyDescent="0.2">
      <c r="A993" s="18">
        <v>970</v>
      </c>
      <c r="B993" s="25" t="s">
        <v>1139</v>
      </c>
      <c r="C993" s="25"/>
      <c r="D993" s="25" t="s">
        <v>1366</v>
      </c>
      <c r="E993" s="26">
        <v>6990</v>
      </c>
      <c r="F993" s="49">
        <f t="shared" si="100"/>
        <v>1328.1</v>
      </c>
      <c r="G993" s="48">
        <f t="shared" si="102"/>
        <v>1432.9499999999998</v>
      </c>
      <c r="H993" s="26">
        <f t="shared" si="101"/>
        <v>9751.0499999999993</v>
      </c>
    </row>
    <row r="994" spans="1:8" x14ac:dyDescent="0.2">
      <c r="A994" s="18">
        <v>971</v>
      </c>
      <c r="B994" s="25" t="s">
        <v>1140</v>
      </c>
      <c r="C994" s="25"/>
      <c r="D994" s="25" t="s">
        <v>1366</v>
      </c>
      <c r="E994" s="26">
        <v>6990</v>
      </c>
      <c r="F994" s="49">
        <f t="shared" si="100"/>
        <v>1328.1</v>
      </c>
      <c r="G994" s="48">
        <f t="shared" si="102"/>
        <v>1432.9499999999998</v>
      </c>
      <c r="H994" s="26">
        <f t="shared" si="101"/>
        <v>9751.0499999999993</v>
      </c>
    </row>
    <row r="995" spans="1:8" x14ac:dyDescent="0.2">
      <c r="A995" s="18">
        <v>972</v>
      </c>
      <c r="B995" s="25" t="s">
        <v>1141</v>
      </c>
      <c r="C995" s="25"/>
      <c r="D995" s="25" t="s">
        <v>1366</v>
      </c>
      <c r="E995" s="26">
        <v>6990</v>
      </c>
      <c r="F995" s="49">
        <f t="shared" si="100"/>
        <v>1328.1</v>
      </c>
      <c r="G995" s="48">
        <f t="shared" si="102"/>
        <v>1432.9499999999998</v>
      </c>
      <c r="H995" s="26">
        <f t="shared" si="101"/>
        <v>9751.0499999999993</v>
      </c>
    </row>
    <row r="996" spans="1:8" x14ac:dyDescent="0.2">
      <c r="A996" s="18">
        <v>973</v>
      </c>
      <c r="B996" s="25" t="s">
        <v>1142</v>
      </c>
      <c r="C996" s="25"/>
      <c r="D996" s="25" t="s">
        <v>1366</v>
      </c>
      <c r="E996" s="26">
        <v>6990</v>
      </c>
      <c r="F996" s="49">
        <f t="shared" si="100"/>
        <v>1328.1</v>
      </c>
      <c r="G996" s="48">
        <f t="shared" si="102"/>
        <v>1432.9499999999998</v>
      </c>
      <c r="H996" s="26">
        <f t="shared" si="101"/>
        <v>9751.0499999999993</v>
      </c>
    </row>
    <row r="997" spans="1:8" x14ac:dyDescent="0.2">
      <c r="A997" s="18">
        <v>974</v>
      </c>
      <c r="B997" s="25" t="s">
        <v>1143</v>
      </c>
      <c r="C997" s="25"/>
      <c r="D997" s="25" t="s">
        <v>1366</v>
      </c>
      <c r="E997" s="26">
        <v>6990</v>
      </c>
      <c r="F997" s="49">
        <f t="shared" si="100"/>
        <v>1328.1</v>
      </c>
      <c r="G997" s="48">
        <f t="shared" si="102"/>
        <v>1432.9499999999998</v>
      </c>
      <c r="H997" s="26">
        <f t="shared" si="101"/>
        <v>9751.0499999999993</v>
      </c>
    </row>
    <row r="998" spans="1:8" x14ac:dyDescent="0.2">
      <c r="A998" s="18">
        <v>975</v>
      </c>
      <c r="B998" s="25" t="s">
        <v>1144</v>
      </c>
      <c r="C998" s="25"/>
      <c r="D998" s="25" t="s">
        <v>1366</v>
      </c>
      <c r="E998" s="26">
        <v>6990</v>
      </c>
      <c r="F998" s="49">
        <f t="shared" si="100"/>
        <v>1328.1</v>
      </c>
      <c r="G998" s="48">
        <f t="shared" si="102"/>
        <v>1432.9499999999998</v>
      </c>
      <c r="H998" s="26">
        <f t="shared" si="101"/>
        <v>9751.0499999999993</v>
      </c>
    </row>
    <row r="999" spans="1:8" x14ac:dyDescent="0.2">
      <c r="A999" s="18">
        <v>976</v>
      </c>
      <c r="B999" s="25" t="s">
        <v>1145</v>
      </c>
      <c r="C999" s="25"/>
      <c r="D999" s="25" t="s">
        <v>1366</v>
      </c>
      <c r="E999" s="26">
        <v>6990</v>
      </c>
      <c r="F999" s="49">
        <f t="shared" si="100"/>
        <v>1328.1</v>
      </c>
      <c r="G999" s="48">
        <f t="shared" si="102"/>
        <v>1432.9499999999998</v>
      </c>
      <c r="H999" s="26">
        <f t="shared" si="101"/>
        <v>9751.0499999999993</v>
      </c>
    </row>
    <row r="1000" spans="1:8" x14ac:dyDescent="0.2">
      <c r="A1000" s="18">
        <v>977</v>
      </c>
      <c r="B1000" s="25" t="s">
        <v>1146</v>
      </c>
      <c r="C1000" s="25"/>
      <c r="D1000" s="25" t="s">
        <v>1366</v>
      </c>
      <c r="E1000" s="26">
        <v>7500</v>
      </c>
      <c r="F1000" s="49">
        <f t="shared" si="100"/>
        <v>1425</v>
      </c>
      <c r="G1000" s="48">
        <f t="shared" si="102"/>
        <v>1537.5</v>
      </c>
      <c r="H1000" s="26">
        <f t="shared" si="101"/>
        <v>10462.5</v>
      </c>
    </row>
    <row r="1001" spans="1:8" x14ac:dyDescent="0.2">
      <c r="A1001" s="18">
        <v>978</v>
      </c>
      <c r="B1001" s="25" t="s">
        <v>1147</v>
      </c>
      <c r="C1001" s="25"/>
      <c r="D1001" s="25" t="s">
        <v>1366</v>
      </c>
      <c r="E1001" s="26">
        <v>7800</v>
      </c>
      <c r="F1001" s="49">
        <f t="shared" si="100"/>
        <v>1482</v>
      </c>
      <c r="G1001" s="48">
        <f t="shared" si="102"/>
        <v>1599</v>
      </c>
      <c r="H1001" s="26">
        <f t="shared" si="101"/>
        <v>10881</v>
      </c>
    </row>
    <row r="1002" spans="1:8" x14ac:dyDescent="0.2">
      <c r="A1002" s="18">
        <v>979</v>
      </c>
      <c r="B1002" s="25" t="s">
        <v>1148</v>
      </c>
      <c r="C1002" s="25"/>
      <c r="D1002" s="25" t="s">
        <v>1366</v>
      </c>
      <c r="E1002" s="26">
        <v>7800</v>
      </c>
      <c r="F1002" s="49">
        <f t="shared" si="100"/>
        <v>1482</v>
      </c>
      <c r="G1002" s="48">
        <f t="shared" si="102"/>
        <v>1599</v>
      </c>
      <c r="H1002" s="26">
        <f t="shared" si="101"/>
        <v>10881</v>
      </c>
    </row>
    <row r="1003" spans="1:8" x14ac:dyDescent="0.2">
      <c r="A1003" s="18">
        <v>980</v>
      </c>
      <c r="B1003" s="25" t="s">
        <v>1149</v>
      </c>
      <c r="C1003" s="25"/>
      <c r="D1003" s="25" t="s">
        <v>1366</v>
      </c>
      <c r="E1003" s="26">
        <v>7800</v>
      </c>
      <c r="F1003" s="49">
        <f t="shared" si="100"/>
        <v>1482</v>
      </c>
      <c r="G1003" s="48">
        <f t="shared" si="102"/>
        <v>1599</v>
      </c>
      <c r="H1003" s="26">
        <f t="shared" si="101"/>
        <v>10881</v>
      </c>
    </row>
    <row r="1004" spans="1:8" x14ac:dyDescent="0.2">
      <c r="A1004" s="18">
        <v>981</v>
      </c>
      <c r="B1004" s="25" t="s">
        <v>1150</v>
      </c>
      <c r="C1004" s="25"/>
      <c r="D1004" s="25" t="s">
        <v>1366</v>
      </c>
      <c r="E1004" s="26">
        <v>9990</v>
      </c>
      <c r="F1004" s="49">
        <f t="shared" si="100"/>
        <v>1898.1</v>
      </c>
      <c r="G1004" s="48">
        <f t="shared" si="102"/>
        <v>2047.9499999999998</v>
      </c>
      <c r="H1004" s="26">
        <f t="shared" si="101"/>
        <v>13936.05</v>
      </c>
    </row>
    <row r="1005" spans="1:8" x14ac:dyDescent="0.2">
      <c r="A1005" s="18">
        <v>982</v>
      </c>
      <c r="B1005" s="25" t="s">
        <v>1151</v>
      </c>
      <c r="C1005" s="25"/>
      <c r="D1005" s="25" t="s">
        <v>1366</v>
      </c>
      <c r="E1005" s="26">
        <v>9990</v>
      </c>
      <c r="F1005" s="49">
        <f t="shared" si="100"/>
        <v>1898.1</v>
      </c>
      <c r="G1005" s="48">
        <f t="shared" si="102"/>
        <v>2047.9499999999998</v>
      </c>
      <c r="H1005" s="26">
        <f t="shared" si="101"/>
        <v>13936.05</v>
      </c>
    </row>
    <row r="1006" spans="1:8" x14ac:dyDescent="0.2">
      <c r="A1006" s="18">
        <v>983</v>
      </c>
      <c r="B1006" s="25" t="s">
        <v>1152</v>
      </c>
      <c r="C1006" s="25"/>
      <c r="D1006" s="25" t="s">
        <v>1366</v>
      </c>
      <c r="E1006" s="26">
        <v>12990</v>
      </c>
      <c r="F1006" s="49">
        <f t="shared" si="100"/>
        <v>2468.1</v>
      </c>
      <c r="G1006" s="48">
        <f t="shared" si="102"/>
        <v>2662.95</v>
      </c>
      <c r="H1006" s="26">
        <f t="shared" si="101"/>
        <v>18121.05</v>
      </c>
    </row>
    <row r="1007" spans="1:8" x14ac:dyDescent="0.2">
      <c r="A1007" s="18">
        <v>984</v>
      </c>
      <c r="B1007" s="25" t="s">
        <v>1153</v>
      </c>
      <c r="C1007" s="25"/>
      <c r="D1007" s="25" t="s">
        <v>1366</v>
      </c>
      <c r="E1007" s="26">
        <v>12990</v>
      </c>
      <c r="F1007" s="49">
        <f t="shared" si="100"/>
        <v>2468.1</v>
      </c>
      <c r="G1007" s="48">
        <f t="shared" si="102"/>
        <v>2662.95</v>
      </c>
      <c r="H1007" s="26">
        <f t="shared" si="101"/>
        <v>18121.05</v>
      </c>
    </row>
    <row r="1008" spans="1:8" x14ac:dyDescent="0.2">
      <c r="A1008" s="18">
        <v>985</v>
      </c>
      <c r="B1008" s="25" t="s">
        <v>1154</v>
      </c>
      <c r="C1008" s="25"/>
      <c r="D1008" s="25" t="s">
        <v>1366</v>
      </c>
      <c r="E1008" s="26">
        <v>12990</v>
      </c>
      <c r="F1008" s="49">
        <f t="shared" si="100"/>
        <v>2468.1</v>
      </c>
      <c r="G1008" s="48">
        <f t="shared" si="102"/>
        <v>2662.95</v>
      </c>
      <c r="H1008" s="26">
        <f t="shared" si="101"/>
        <v>18121.05</v>
      </c>
    </row>
    <row r="1009" spans="1:8" x14ac:dyDescent="0.2">
      <c r="A1009" s="18">
        <v>986</v>
      </c>
      <c r="B1009" s="25" t="s">
        <v>1155</v>
      </c>
      <c r="C1009" s="25"/>
      <c r="D1009" s="25" t="s">
        <v>1366</v>
      </c>
      <c r="E1009" s="26">
        <v>12990</v>
      </c>
      <c r="F1009" s="49">
        <f t="shared" si="100"/>
        <v>2468.1</v>
      </c>
      <c r="G1009" s="48">
        <f t="shared" si="102"/>
        <v>2662.95</v>
      </c>
      <c r="H1009" s="26">
        <f t="shared" si="101"/>
        <v>18121.05</v>
      </c>
    </row>
    <row r="1010" spans="1:8" x14ac:dyDescent="0.2">
      <c r="A1010" s="18">
        <v>987</v>
      </c>
      <c r="B1010" s="25" t="s">
        <v>1156</v>
      </c>
      <c r="C1010" s="25"/>
      <c r="D1010" s="25" t="s">
        <v>1366</v>
      </c>
      <c r="E1010" s="26">
        <v>12990</v>
      </c>
      <c r="F1010" s="49">
        <f t="shared" si="100"/>
        <v>2468.1</v>
      </c>
      <c r="G1010" s="48">
        <f t="shared" si="102"/>
        <v>2662.95</v>
      </c>
      <c r="H1010" s="26">
        <f t="shared" si="101"/>
        <v>18121.05</v>
      </c>
    </row>
    <row r="1011" spans="1:8" x14ac:dyDescent="0.2">
      <c r="A1011" s="18">
        <v>988</v>
      </c>
      <c r="B1011" s="25" t="s">
        <v>1157</v>
      </c>
      <c r="C1011" s="25"/>
      <c r="D1011" s="25" t="s">
        <v>1366</v>
      </c>
      <c r="E1011" s="26">
        <v>59990</v>
      </c>
      <c r="F1011" s="49">
        <f t="shared" si="100"/>
        <v>11398.1</v>
      </c>
      <c r="G1011" s="48">
        <f t="shared" si="102"/>
        <v>12297.949999999999</v>
      </c>
      <c r="H1011" s="26">
        <f t="shared" si="101"/>
        <v>83686.05</v>
      </c>
    </row>
    <row r="1012" spans="1:8" x14ac:dyDescent="0.2">
      <c r="A1012" s="18">
        <v>989</v>
      </c>
      <c r="B1012" s="25" t="s">
        <v>1158</v>
      </c>
      <c r="C1012" s="25"/>
      <c r="D1012" s="25" t="s">
        <v>1366</v>
      </c>
      <c r="E1012" s="26">
        <v>2990</v>
      </c>
      <c r="F1012" s="49">
        <f t="shared" si="100"/>
        <v>568.1</v>
      </c>
      <c r="G1012" s="48">
        <f t="shared" si="102"/>
        <v>612.94999999999993</v>
      </c>
      <c r="H1012" s="26">
        <f t="shared" si="101"/>
        <v>4171.05</v>
      </c>
    </row>
    <row r="1013" spans="1:8" x14ac:dyDescent="0.2">
      <c r="A1013" s="18">
        <v>990</v>
      </c>
      <c r="B1013" s="25" t="s">
        <v>1159</v>
      </c>
      <c r="C1013" s="25"/>
      <c r="D1013" s="25" t="s">
        <v>1366</v>
      </c>
      <c r="E1013" s="26">
        <v>4498</v>
      </c>
      <c r="F1013" s="49">
        <f t="shared" si="100"/>
        <v>854.62</v>
      </c>
      <c r="G1013" s="48">
        <f t="shared" si="102"/>
        <v>922.08999999999992</v>
      </c>
      <c r="H1013" s="26">
        <f t="shared" si="101"/>
        <v>6274.71</v>
      </c>
    </row>
    <row r="1014" spans="1:8" x14ac:dyDescent="0.2">
      <c r="A1014" s="18">
        <v>991</v>
      </c>
      <c r="B1014" s="25" t="s">
        <v>1160</v>
      </c>
      <c r="C1014" s="25"/>
      <c r="D1014" s="25" t="s">
        <v>1366</v>
      </c>
      <c r="E1014" s="26">
        <v>6990</v>
      </c>
      <c r="F1014" s="49">
        <f t="shared" si="100"/>
        <v>1328.1</v>
      </c>
      <c r="G1014" s="48">
        <f t="shared" si="102"/>
        <v>1432.9499999999998</v>
      </c>
      <c r="H1014" s="26">
        <f t="shared" si="101"/>
        <v>9751.0499999999993</v>
      </c>
    </row>
    <row r="1015" spans="1:8" x14ac:dyDescent="0.2">
      <c r="A1015" s="18">
        <v>992</v>
      </c>
      <c r="B1015" s="25" t="s">
        <v>1161</v>
      </c>
      <c r="C1015" s="25"/>
      <c r="D1015" s="25" t="s">
        <v>1366</v>
      </c>
      <c r="E1015" s="26">
        <v>4990</v>
      </c>
      <c r="F1015" s="49">
        <f t="shared" si="100"/>
        <v>948.1</v>
      </c>
      <c r="G1015" s="48">
        <f t="shared" si="102"/>
        <v>1022.9499999999999</v>
      </c>
      <c r="H1015" s="26">
        <f t="shared" si="101"/>
        <v>6961.05</v>
      </c>
    </row>
    <row r="1016" spans="1:8" x14ac:dyDescent="0.2">
      <c r="A1016" s="18">
        <v>993</v>
      </c>
      <c r="B1016" s="25" t="s">
        <v>1162</v>
      </c>
      <c r="C1016" s="25"/>
      <c r="D1016" s="25" t="s">
        <v>1366</v>
      </c>
      <c r="E1016" s="26">
        <v>4990</v>
      </c>
      <c r="F1016" s="49">
        <f t="shared" si="100"/>
        <v>948.1</v>
      </c>
      <c r="G1016" s="48">
        <f t="shared" si="102"/>
        <v>1022.9499999999999</v>
      </c>
      <c r="H1016" s="26">
        <f t="shared" si="101"/>
        <v>6961.05</v>
      </c>
    </row>
    <row r="1017" spans="1:8" x14ac:dyDescent="0.2">
      <c r="A1017" s="18">
        <v>994</v>
      </c>
      <c r="B1017" s="25" t="s">
        <v>1163</v>
      </c>
      <c r="C1017" s="25"/>
      <c r="D1017" s="25" t="s">
        <v>1366</v>
      </c>
      <c r="E1017" s="26">
        <v>3990</v>
      </c>
      <c r="F1017" s="49">
        <f t="shared" si="100"/>
        <v>758.1</v>
      </c>
      <c r="G1017" s="48">
        <f t="shared" si="102"/>
        <v>817.94999999999993</v>
      </c>
      <c r="H1017" s="26">
        <f t="shared" si="101"/>
        <v>5566.05</v>
      </c>
    </row>
    <row r="1018" spans="1:8" x14ac:dyDescent="0.2">
      <c r="A1018" s="18">
        <v>995</v>
      </c>
      <c r="B1018" s="25" t="s">
        <v>1164</v>
      </c>
      <c r="C1018" s="25"/>
      <c r="D1018" s="25" t="s">
        <v>1366</v>
      </c>
      <c r="E1018" s="26">
        <v>3990</v>
      </c>
      <c r="F1018" s="49">
        <f t="shared" si="100"/>
        <v>758.1</v>
      </c>
      <c r="G1018" s="48">
        <f t="shared" si="102"/>
        <v>817.94999999999993</v>
      </c>
      <c r="H1018" s="26">
        <f t="shared" si="101"/>
        <v>5566.05</v>
      </c>
    </row>
    <row r="1019" spans="1:8" x14ac:dyDescent="0.2">
      <c r="A1019" s="18">
        <v>996</v>
      </c>
      <c r="B1019" s="25" t="s">
        <v>1165</v>
      </c>
      <c r="C1019" s="25"/>
      <c r="D1019" s="25" t="s">
        <v>1366</v>
      </c>
      <c r="E1019" s="26">
        <v>6200</v>
      </c>
      <c r="F1019" s="49">
        <f t="shared" si="100"/>
        <v>1178</v>
      </c>
      <c r="G1019" s="48">
        <f t="shared" si="102"/>
        <v>1271</v>
      </c>
      <c r="H1019" s="26">
        <f t="shared" si="101"/>
        <v>8649</v>
      </c>
    </row>
    <row r="1020" spans="1:8" x14ac:dyDescent="0.2">
      <c r="A1020" s="18">
        <v>997</v>
      </c>
      <c r="B1020" s="25" t="s">
        <v>1166</v>
      </c>
      <c r="C1020" s="25"/>
      <c r="D1020" s="25" t="s">
        <v>1366</v>
      </c>
      <c r="E1020" s="26">
        <v>6200</v>
      </c>
      <c r="F1020" s="49">
        <f t="shared" si="100"/>
        <v>1178</v>
      </c>
      <c r="G1020" s="48">
        <f t="shared" si="102"/>
        <v>1271</v>
      </c>
      <c r="H1020" s="26">
        <f t="shared" si="101"/>
        <v>8649</v>
      </c>
    </row>
    <row r="1021" spans="1:8" x14ac:dyDescent="0.2">
      <c r="A1021" s="18">
        <v>998</v>
      </c>
      <c r="B1021" s="25" t="s">
        <v>1167</v>
      </c>
      <c r="C1021" s="25"/>
      <c r="D1021" s="25" t="s">
        <v>1366</v>
      </c>
      <c r="E1021" s="26">
        <v>6200</v>
      </c>
      <c r="F1021" s="49">
        <f t="shared" si="100"/>
        <v>1178</v>
      </c>
      <c r="G1021" s="48">
        <f t="shared" si="102"/>
        <v>1271</v>
      </c>
      <c r="H1021" s="26">
        <f t="shared" si="101"/>
        <v>8649</v>
      </c>
    </row>
    <row r="1022" spans="1:8" x14ac:dyDescent="0.2">
      <c r="A1022" s="18">
        <v>999</v>
      </c>
      <c r="B1022" s="25" t="s">
        <v>1168</v>
      </c>
      <c r="C1022" s="25"/>
      <c r="D1022" s="25" t="s">
        <v>1366</v>
      </c>
      <c r="E1022" s="26">
        <v>6200</v>
      </c>
      <c r="F1022" s="49">
        <f t="shared" si="100"/>
        <v>1178</v>
      </c>
      <c r="G1022" s="48">
        <f t="shared" si="102"/>
        <v>1271</v>
      </c>
      <c r="H1022" s="26">
        <f t="shared" si="101"/>
        <v>8649</v>
      </c>
    </row>
    <row r="1023" spans="1:8" x14ac:dyDescent="0.2">
      <c r="A1023" s="18">
        <v>1000</v>
      </c>
      <c r="B1023" s="25" t="s">
        <v>1169</v>
      </c>
      <c r="C1023" s="25"/>
      <c r="D1023" s="25" t="s">
        <v>1366</v>
      </c>
      <c r="E1023" s="26">
        <v>6200</v>
      </c>
      <c r="F1023" s="49">
        <f t="shared" si="100"/>
        <v>1178</v>
      </c>
      <c r="G1023" s="48">
        <f t="shared" si="102"/>
        <v>1271</v>
      </c>
      <c r="H1023" s="26">
        <f t="shared" si="101"/>
        <v>8649</v>
      </c>
    </row>
    <row r="1024" spans="1:8" x14ac:dyDescent="0.2">
      <c r="A1024" s="18">
        <v>1001</v>
      </c>
      <c r="B1024" s="25" t="s">
        <v>1170</v>
      </c>
      <c r="C1024" s="25"/>
      <c r="D1024" s="25" t="s">
        <v>1366</v>
      </c>
      <c r="E1024" s="26">
        <v>7200</v>
      </c>
      <c r="F1024" s="49">
        <f t="shared" si="100"/>
        <v>1368</v>
      </c>
      <c r="G1024" s="48">
        <f t="shared" si="102"/>
        <v>1476</v>
      </c>
      <c r="H1024" s="26">
        <f t="shared" si="101"/>
        <v>10044</v>
      </c>
    </row>
    <row r="1025" spans="1:8" x14ac:dyDescent="0.2">
      <c r="A1025" s="18">
        <v>1002</v>
      </c>
      <c r="B1025" s="25" t="s">
        <v>1171</v>
      </c>
      <c r="C1025" s="25"/>
      <c r="D1025" s="25" t="s">
        <v>1366</v>
      </c>
      <c r="E1025" s="26">
        <v>7200</v>
      </c>
      <c r="F1025" s="49">
        <f t="shared" si="100"/>
        <v>1368</v>
      </c>
      <c r="G1025" s="48">
        <f t="shared" si="102"/>
        <v>1476</v>
      </c>
      <c r="H1025" s="26">
        <f t="shared" si="101"/>
        <v>10044</v>
      </c>
    </row>
    <row r="1026" spans="1:8" x14ac:dyDescent="0.2">
      <c r="A1026" s="18">
        <v>1003</v>
      </c>
      <c r="B1026" s="25" t="s">
        <v>1172</v>
      </c>
      <c r="C1026" s="25"/>
      <c r="D1026" s="25" t="s">
        <v>1366</v>
      </c>
      <c r="E1026" s="26">
        <v>7200</v>
      </c>
      <c r="F1026" s="49">
        <f t="shared" si="100"/>
        <v>1368</v>
      </c>
      <c r="G1026" s="48">
        <f t="shared" si="102"/>
        <v>1476</v>
      </c>
      <c r="H1026" s="26">
        <f t="shared" si="101"/>
        <v>10044</v>
      </c>
    </row>
    <row r="1027" spans="1:8" x14ac:dyDescent="0.2">
      <c r="A1027" s="18">
        <v>1004</v>
      </c>
      <c r="B1027" s="25" t="s">
        <v>1173</v>
      </c>
      <c r="C1027" s="25"/>
      <c r="D1027" s="25" t="s">
        <v>1366</v>
      </c>
      <c r="E1027" s="26">
        <v>7200</v>
      </c>
      <c r="F1027" s="49">
        <f t="shared" si="100"/>
        <v>1368</v>
      </c>
      <c r="G1027" s="48">
        <f t="shared" si="102"/>
        <v>1476</v>
      </c>
      <c r="H1027" s="26">
        <f t="shared" si="101"/>
        <v>10044</v>
      </c>
    </row>
    <row r="1028" spans="1:8" x14ac:dyDescent="0.2">
      <c r="A1028" s="18">
        <v>1005</v>
      </c>
      <c r="B1028" s="25" t="s">
        <v>1174</v>
      </c>
      <c r="C1028" s="25"/>
      <c r="D1028" s="25" t="s">
        <v>1366</v>
      </c>
      <c r="E1028" s="26">
        <v>13600</v>
      </c>
      <c r="F1028" s="49">
        <f t="shared" si="100"/>
        <v>2584</v>
      </c>
      <c r="G1028" s="48">
        <f t="shared" si="102"/>
        <v>2788</v>
      </c>
      <c r="H1028" s="26">
        <f t="shared" si="101"/>
        <v>18972</v>
      </c>
    </row>
    <row r="1029" spans="1:8" x14ac:dyDescent="0.2">
      <c r="A1029" s="18">
        <v>1006</v>
      </c>
      <c r="B1029" s="25" t="s">
        <v>1175</v>
      </c>
      <c r="C1029" s="25"/>
      <c r="D1029" s="25" t="s">
        <v>1366</v>
      </c>
      <c r="E1029" s="26">
        <v>13600</v>
      </c>
      <c r="F1029" s="49">
        <f t="shared" si="100"/>
        <v>2584</v>
      </c>
      <c r="G1029" s="48">
        <f t="shared" si="102"/>
        <v>2788</v>
      </c>
      <c r="H1029" s="26">
        <f t="shared" si="101"/>
        <v>18972</v>
      </c>
    </row>
    <row r="1030" spans="1:8" x14ac:dyDescent="0.2">
      <c r="A1030" s="18">
        <v>1007</v>
      </c>
      <c r="B1030" s="25" t="s">
        <v>1176</v>
      </c>
      <c r="C1030" s="25"/>
      <c r="D1030" s="25" t="s">
        <v>1366</v>
      </c>
      <c r="E1030" s="26">
        <v>13600</v>
      </c>
      <c r="F1030" s="49">
        <f t="shared" si="100"/>
        <v>2584</v>
      </c>
      <c r="G1030" s="48">
        <f t="shared" si="102"/>
        <v>2788</v>
      </c>
      <c r="H1030" s="26">
        <f t="shared" si="101"/>
        <v>18972</v>
      </c>
    </row>
    <row r="1031" spans="1:8" x14ac:dyDescent="0.2">
      <c r="A1031" s="18">
        <v>1008</v>
      </c>
      <c r="B1031" s="25" t="s">
        <v>1177</v>
      </c>
      <c r="C1031" s="25"/>
      <c r="D1031" s="25" t="s">
        <v>1366</v>
      </c>
      <c r="E1031" s="26">
        <v>13600</v>
      </c>
      <c r="F1031" s="49">
        <f t="shared" si="100"/>
        <v>2584</v>
      </c>
      <c r="G1031" s="48">
        <f t="shared" si="102"/>
        <v>2788</v>
      </c>
      <c r="H1031" s="26">
        <f t="shared" si="101"/>
        <v>18972</v>
      </c>
    </row>
    <row r="1032" spans="1:8" x14ac:dyDescent="0.2">
      <c r="A1032" s="18">
        <v>1009</v>
      </c>
      <c r="B1032" s="25" t="s">
        <v>1178</v>
      </c>
      <c r="C1032" s="25"/>
      <c r="D1032" s="25" t="s">
        <v>1366</v>
      </c>
      <c r="E1032" s="26">
        <v>13600</v>
      </c>
      <c r="F1032" s="49">
        <f t="shared" si="100"/>
        <v>2584</v>
      </c>
      <c r="G1032" s="48">
        <f t="shared" si="102"/>
        <v>2788</v>
      </c>
      <c r="H1032" s="26">
        <f t="shared" si="101"/>
        <v>18972</v>
      </c>
    </row>
    <row r="1033" spans="1:8" x14ac:dyDescent="0.2">
      <c r="A1033" s="18">
        <v>1010</v>
      </c>
      <c r="B1033" s="25" t="s">
        <v>1179</v>
      </c>
      <c r="C1033" s="25"/>
      <c r="D1033" s="25" t="s">
        <v>1366</v>
      </c>
      <c r="E1033" s="26">
        <v>13600</v>
      </c>
      <c r="F1033" s="49">
        <f t="shared" si="100"/>
        <v>2584</v>
      </c>
      <c r="G1033" s="48">
        <f t="shared" si="102"/>
        <v>2788</v>
      </c>
      <c r="H1033" s="26">
        <f t="shared" si="101"/>
        <v>18972</v>
      </c>
    </row>
    <row r="1034" spans="1:8" x14ac:dyDescent="0.2">
      <c r="A1034" s="18">
        <v>1011</v>
      </c>
      <c r="B1034" s="25" t="s">
        <v>1180</v>
      </c>
      <c r="C1034" s="25"/>
      <c r="D1034" s="25" t="s">
        <v>1366</v>
      </c>
      <c r="E1034" s="26">
        <v>4998</v>
      </c>
      <c r="F1034" s="49">
        <f t="shared" si="100"/>
        <v>949.62</v>
      </c>
      <c r="G1034" s="48">
        <f t="shared" si="102"/>
        <v>1024.5899999999999</v>
      </c>
      <c r="H1034" s="26">
        <f t="shared" si="101"/>
        <v>6972.21</v>
      </c>
    </row>
    <row r="1035" spans="1:8" x14ac:dyDescent="0.2">
      <c r="A1035" s="18">
        <v>1012</v>
      </c>
      <c r="B1035" s="25" t="s">
        <v>1181</v>
      </c>
      <c r="C1035" s="25"/>
      <c r="D1035" s="25" t="s">
        <v>1366</v>
      </c>
      <c r="E1035" s="26">
        <v>4500</v>
      </c>
      <c r="F1035" s="49">
        <f t="shared" si="100"/>
        <v>855</v>
      </c>
      <c r="G1035" s="48">
        <f t="shared" si="102"/>
        <v>922.5</v>
      </c>
      <c r="H1035" s="26">
        <f t="shared" si="101"/>
        <v>6277.5</v>
      </c>
    </row>
    <row r="1036" spans="1:8" x14ac:dyDescent="0.2">
      <c r="A1036" s="18">
        <v>1013</v>
      </c>
      <c r="B1036" s="25" t="s">
        <v>1182</v>
      </c>
      <c r="C1036" s="25"/>
      <c r="D1036" s="25" t="s">
        <v>1366</v>
      </c>
      <c r="E1036" s="26">
        <v>4500</v>
      </c>
      <c r="F1036" s="49">
        <f t="shared" si="100"/>
        <v>855</v>
      </c>
      <c r="G1036" s="48">
        <f t="shared" si="102"/>
        <v>922.5</v>
      </c>
      <c r="H1036" s="26">
        <f t="shared" si="101"/>
        <v>6277.5</v>
      </c>
    </row>
    <row r="1037" spans="1:8" x14ac:dyDescent="0.2">
      <c r="A1037" s="18">
        <v>1014</v>
      </c>
      <c r="B1037" s="25" t="s">
        <v>1183</v>
      </c>
      <c r="C1037" s="25"/>
      <c r="D1037" s="25" t="s">
        <v>1366</v>
      </c>
      <c r="E1037" s="26">
        <v>4500</v>
      </c>
      <c r="F1037" s="49">
        <f t="shared" si="100"/>
        <v>855</v>
      </c>
      <c r="G1037" s="48">
        <f t="shared" si="102"/>
        <v>922.5</v>
      </c>
      <c r="H1037" s="26">
        <f t="shared" si="101"/>
        <v>6277.5</v>
      </c>
    </row>
    <row r="1038" spans="1:8" x14ac:dyDescent="0.2">
      <c r="A1038" s="18">
        <v>1015</v>
      </c>
      <c r="B1038" s="25" t="s">
        <v>1184</v>
      </c>
      <c r="C1038" s="25"/>
      <c r="D1038" s="25" t="s">
        <v>1366</v>
      </c>
      <c r="E1038" s="26">
        <v>4500</v>
      </c>
      <c r="F1038" s="49">
        <f t="shared" si="100"/>
        <v>855</v>
      </c>
      <c r="G1038" s="48">
        <f t="shared" si="102"/>
        <v>922.5</v>
      </c>
      <c r="H1038" s="26">
        <f t="shared" si="101"/>
        <v>6277.5</v>
      </c>
    </row>
    <row r="1039" spans="1:8" x14ac:dyDescent="0.2">
      <c r="A1039" s="18">
        <v>1016</v>
      </c>
      <c r="B1039" s="25" t="s">
        <v>1185</v>
      </c>
      <c r="C1039" s="25"/>
      <c r="D1039" s="25" t="s">
        <v>1366</v>
      </c>
      <c r="E1039" s="26">
        <v>4500</v>
      </c>
      <c r="F1039" s="49">
        <f t="shared" si="100"/>
        <v>855</v>
      </c>
      <c r="G1039" s="48">
        <f t="shared" si="102"/>
        <v>922.5</v>
      </c>
      <c r="H1039" s="26">
        <f t="shared" si="101"/>
        <v>6277.5</v>
      </c>
    </row>
    <row r="1040" spans="1:8" x14ac:dyDescent="0.2">
      <c r="A1040" s="18">
        <v>1017</v>
      </c>
      <c r="B1040" s="25" t="s">
        <v>1186</v>
      </c>
      <c r="C1040" s="25"/>
      <c r="D1040" s="25" t="s">
        <v>1366</v>
      </c>
      <c r="E1040" s="26">
        <v>4500</v>
      </c>
      <c r="F1040" s="49">
        <f t="shared" si="100"/>
        <v>855</v>
      </c>
      <c r="G1040" s="48">
        <f t="shared" si="102"/>
        <v>922.5</v>
      </c>
      <c r="H1040" s="26">
        <f t="shared" si="101"/>
        <v>6277.5</v>
      </c>
    </row>
    <row r="1041" spans="1:8" x14ac:dyDescent="0.2">
      <c r="A1041" s="18">
        <v>1018</v>
      </c>
      <c r="B1041" s="25" t="s">
        <v>1187</v>
      </c>
      <c r="C1041" s="25"/>
      <c r="D1041" s="25" t="s">
        <v>1366</v>
      </c>
      <c r="E1041" s="26">
        <v>4690</v>
      </c>
      <c r="F1041" s="49">
        <f t="shared" si="100"/>
        <v>891.1</v>
      </c>
      <c r="G1041" s="48">
        <f t="shared" si="102"/>
        <v>961.44999999999993</v>
      </c>
      <c r="H1041" s="26">
        <f t="shared" si="101"/>
        <v>6542.55</v>
      </c>
    </row>
    <row r="1042" spans="1:8" x14ac:dyDescent="0.2">
      <c r="A1042" s="18">
        <v>1019</v>
      </c>
      <c r="B1042" s="25" t="s">
        <v>1188</v>
      </c>
      <c r="C1042" s="25"/>
      <c r="D1042" s="25" t="s">
        <v>1366</v>
      </c>
      <c r="E1042" s="26">
        <v>4690</v>
      </c>
      <c r="F1042" s="49">
        <f t="shared" si="100"/>
        <v>891.1</v>
      </c>
      <c r="G1042" s="48">
        <f t="shared" si="102"/>
        <v>961.44999999999993</v>
      </c>
      <c r="H1042" s="26">
        <f t="shared" si="101"/>
        <v>6542.55</v>
      </c>
    </row>
    <row r="1043" spans="1:8" x14ac:dyDescent="0.2">
      <c r="A1043" s="18">
        <v>1020</v>
      </c>
      <c r="B1043" s="25" t="s">
        <v>1189</v>
      </c>
      <c r="C1043" s="25"/>
      <c r="D1043" s="25" t="s">
        <v>1366</v>
      </c>
      <c r="E1043" s="26">
        <v>4690</v>
      </c>
      <c r="F1043" s="49">
        <f t="shared" si="100"/>
        <v>891.1</v>
      </c>
      <c r="G1043" s="48">
        <f t="shared" si="102"/>
        <v>961.44999999999993</v>
      </c>
      <c r="H1043" s="26">
        <f t="shared" si="101"/>
        <v>6542.55</v>
      </c>
    </row>
    <row r="1044" spans="1:8" x14ac:dyDescent="0.2">
      <c r="A1044" s="18">
        <v>1021</v>
      </c>
      <c r="B1044" s="25" t="s">
        <v>1190</v>
      </c>
      <c r="C1044" s="25"/>
      <c r="D1044" s="25" t="s">
        <v>1366</v>
      </c>
      <c r="E1044" s="26">
        <v>4690</v>
      </c>
      <c r="F1044" s="49">
        <f t="shared" si="100"/>
        <v>891.1</v>
      </c>
      <c r="G1044" s="48">
        <f t="shared" si="102"/>
        <v>961.44999999999993</v>
      </c>
      <c r="H1044" s="26">
        <f t="shared" si="101"/>
        <v>6542.55</v>
      </c>
    </row>
    <row r="1045" spans="1:8" x14ac:dyDescent="0.2">
      <c r="A1045" s="18">
        <v>1022</v>
      </c>
      <c r="B1045" s="25" t="s">
        <v>1191</v>
      </c>
      <c r="C1045" s="25"/>
      <c r="D1045" s="25" t="s">
        <v>1366</v>
      </c>
      <c r="E1045" s="26">
        <v>4690</v>
      </c>
      <c r="F1045" s="49">
        <f t="shared" si="100"/>
        <v>891.1</v>
      </c>
      <c r="G1045" s="48">
        <f t="shared" si="102"/>
        <v>961.44999999999993</v>
      </c>
      <c r="H1045" s="26">
        <f t="shared" si="101"/>
        <v>6542.55</v>
      </c>
    </row>
    <row r="1046" spans="1:8" x14ac:dyDescent="0.2">
      <c r="A1046" s="18">
        <v>1023</v>
      </c>
      <c r="B1046" s="25" t="s">
        <v>1192</v>
      </c>
      <c r="C1046" s="25"/>
      <c r="D1046" s="25" t="s">
        <v>1366</v>
      </c>
      <c r="E1046" s="26">
        <v>4690</v>
      </c>
      <c r="F1046" s="49">
        <f t="shared" si="100"/>
        <v>891.1</v>
      </c>
      <c r="G1046" s="48">
        <f t="shared" si="102"/>
        <v>961.44999999999993</v>
      </c>
      <c r="H1046" s="26">
        <f t="shared" si="101"/>
        <v>6542.55</v>
      </c>
    </row>
    <row r="1047" spans="1:8" x14ac:dyDescent="0.2">
      <c r="A1047" s="18">
        <v>1024</v>
      </c>
      <c r="B1047" s="25" t="s">
        <v>1193</v>
      </c>
      <c r="C1047" s="25"/>
      <c r="D1047" s="25" t="s">
        <v>1366</v>
      </c>
      <c r="E1047" s="26">
        <v>4690</v>
      </c>
      <c r="F1047" s="49">
        <f t="shared" si="100"/>
        <v>891.1</v>
      </c>
      <c r="G1047" s="48">
        <f t="shared" si="102"/>
        <v>961.44999999999993</v>
      </c>
      <c r="H1047" s="26">
        <f t="shared" si="101"/>
        <v>6542.55</v>
      </c>
    </row>
    <row r="1048" spans="1:8" x14ac:dyDescent="0.2">
      <c r="A1048" s="18">
        <v>1025</v>
      </c>
      <c r="B1048" s="25" t="s">
        <v>1194</v>
      </c>
      <c r="C1048" s="25"/>
      <c r="D1048" s="25" t="s">
        <v>1366</v>
      </c>
      <c r="E1048" s="26">
        <v>9990</v>
      </c>
      <c r="F1048" s="49">
        <f t="shared" si="100"/>
        <v>1898.1</v>
      </c>
      <c r="G1048" s="48">
        <f t="shared" si="102"/>
        <v>2047.9499999999998</v>
      </c>
      <c r="H1048" s="26">
        <f t="shared" si="101"/>
        <v>13936.05</v>
      </c>
    </row>
    <row r="1049" spans="1:8" x14ac:dyDescent="0.2">
      <c r="A1049" s="18">
        <v>1026</v>
      </c>
      <c r="B1049" s="25" t="s">
        <v>1195</v>
      </c>
      <c r="C1049" s="25"/>
      <c r="D1049" s="25" t="s">
        <v>1366</v>
      </c>
      <c r="E1049" s="26">
        <v>14500</v>
      </c>
      <c r="F1049" s="49">
        <f t="shared" ref="F1049:F1112" si="103">(E1049*19%)</f>
        <v>2755</v>
      </c>
      <c r="G1049" s="48">
        <f t="shared" si="102"/>
        <v>2972.5</v>
      </c>
      <c r="H1049" s="26">
        <f t="shared" ref="H1049:H1112" si="104">E1049+F1049+G1049</f>
        <v>20227.5</v>
      </c>
    </row>
    <row r="1050" spans="1:8" x14ac:dyDescent="0.2">
      <c r="A1050" s="18">
        <v>1027</v>
      </c>
      <c r="B1050" s="25" t="s">
        <v>1196</v>
      </c>
      <c r="C1050" s="25"/>
      <c r="D1050" s="25" t="s">
        <v>1366</v>
      </c>
      <c r="E1050" s="26">
        <v>16500</v>
      </c>
      <c r="F1050" s="49">
        <f t="shared" si="103"/>
        <v>3135</v>
      </c>
      <c r="G1050" s="48">
        <f t="shared" ref="G1050:G1113" si="105">(E1050*20.5%)</f>
        <v>3382.5</v>
      </c>
      <c r="H1050" s="26">
        <f t="shared" si="104"/>
        <v>23017.5</v>
      </c>
    </row>
    <row r="1051" spans="1:8" x14ac:dyDescent="0.2">
      <c r="A1051" s="18">
        <v>1028</v>
      </c>
      <c r="B1051" s="25" t="s">
        <v>1197</v>
      </c>
      <c r="C1051" s="25"/>
      <c r="D1051" s="25" t="s">
        <v>1366</v>
      </c>
      <c r="E1051" s="26">
        <v>5490</v>
      </c>
      <c r="F1051" s="49">
        <f t="shared" si="103"/>
        <v>1043.0999999999999</v>
      </c>
      <c r="G1051" s="48">
        <f t="shared" si="105"/>
        <v>1125.45</v>
      </c>
      <c r="H1051" s="26">
        <f t="shared" si="104"/>
        <v>7658.55</v>
      </c>
    </row>
    <row r="1052" spans="1:8" x14ac:dyDescent="0.2">
      <c r="A1052" s="18">
        <v>1029</v>
      </c>
      <c r="B1052" s="25" t="s">
        <v>1198</v>
      </c>
      <c r="C1052" s="25"/>
      <c r="D1052" s="25" t="s">
        <v>1366</v>
      </c>
      <c r="E1052" s="26">
        <v>5490</v>
      </c>
      <c r="F1052" s="49">
        <f t="shared" si="103"/>
        <v>1043.0999999999999</v>
      </c>
      <c r="G1052" s="48">
        <f t="shared" si="105"/>
        <v>1125.45</v>
      </c>
      <c r="H1052" s="26">
        <f t="shared" si="104"/>
        <v>7658.55</v>
      </c>
    </row>
    <row r="1053" spans="1:8" x14ac:dyDescent="0.2">
      <c r="A1053" s="18">
        <v>1030</v>
      </c>
      <c r="B1053" s="25" t="s">
        <v>1199</v>
      </c>
      <c r="C1053" s="25"/>
      <c r="D1053" s="25" t="s">
        <v>1366</v>
      </c>
      <c r="E1053" s="26">
        <v>3998</v>
      </c>
      <c r="F1053" s="49">
        <f t="shared" si="103"/>
        <v>759.62</v>
      </c>
      <c r="G1053" s="48">
        <f t="shared" si="105"/>
        <v>819.58999999999992</v>
      </c>
      <c r="H1053" s="26">
        <f t="shared" si="104"/>
        <v>5577.21</v>
      </c>
    </row>
    <row r="1054" spans="1:8" x14ac:dyDescent="0.2">
      <c r="A1054" s="18">
        <v>1031</v>
      </c>
      <c r="B1054" s="25" t="s">
        <v>1200</v>
      </c>
      <c r="C1054" s="25"/>
      <c r="D1054" s="25" t="s">
        <v>1366</v>
      </c>
      <c r="E1054" s="26">
        <v>6900</v>
      </c>
      <c r="F1054" s="49">
        <f t="shared" si="103"/>
        <v>1311</v>
      </c>
      <c r="G1054" s="48">
        <f t="shared" si="105"/>
        <v>1414.5</v>
      </c>
      <c r="H1054" s="26">
        <f t="shared" si="104"/>
        <v>9625.5</v>
      </c>
    </row>
    <row r="1055" spans="1:8" x14ac:dyDescent="0.2">
      <c r="A1055" s="18">
        <v>1032</v>
      </c>
      <c r="B1055" s="25" t="s">
        <v>1201</v>
      </c>
      <c r="C1055" s="25"/>
      <c r="D1055" s="25" t="s">
        <v>1366</v>
      </c>
      <c r="E1055" s="26">
        <v>6900</v>
      </c>
      <c r="F1055" s="49">
        <f t="shared" si="103"/>
        <v>1311</v>
      </c>
      <c r="G1055" s="48">
        <f t="shared" si="105"/>
        <v>1414.5</v>
      </c>
      <c r="H1055" s="26">
        <f t="shared" si="104"/>
        <v>9625.5</v>
      </c>
    </row>
    <row r="1056" spans="1:8" x14ac:dyDescent="0.2">
      <c r="A1056" s="18">
        <v>1033</v>
      </c>
      <c r="B1056" s="25" t="s">
        <v>1202</v>
      </c>
      <c r="C1056" s="25"/>
      <c r="D1056" s="25" t="s">
        <v>1366</v>
      </c>
      <c r="E1056" s="26">
        <v>6900</v>
      </c>
      <c r="F1056" s="49">
        <f t="shared" si="103"/>
        <v>1311</v>
      </c>
      <c r="G1056" s="48">
        <f t="shared" si="105"/>
        <v>1414.5</v>
      </c>
      <c r="H1056" s="26">
        <f t="shared" si="104"/>
        <v>9625.5</v>
      </c>
    </row>
    <row r="1057" spans="1:8" x14ac:dyDescent="0.2">
      <c r="A1057" s="18">
        <v>1034</v>
      </c>
      <c r="B1057" s="25" t="s">
        <v>1203</v>
      </c>
      <c r="C1057" s="25"/>
      <c r="D1057" s="25" t="s">
        <v>1366</v>
      </c>
      <c r="E1057" s="26">
        <v>6900</v>
      </c>
      <c r="F1057" s="49">
        <f t="shared" si="103"/>
        <v>1311</v>
      </c>
      <c r="G1057" s="48">
        <f t="shared" si="105"/>
        <v>1414.5</v>
      </c>
      <c r="H1057" s="26">
        <f t="shared" si="104"/>
        <v>9625.5</v>
      </c>
    </row>
    <row r="1058" spans="1:8" x14ac:dyDescent="0.2">
      <c r="A1058" s="18">
        <v>1035</v>
      </c>
      <c r="B1058" s="25" t="s">
        <v>1204</v>
      </c>
      <c r="C1058" s="25"/>
      <c r="D1058" s="25" t="s">
        <v>1366</v>
      </c>
      <c r="E1058" s="26">
        <v>6900</v>
      </c>
      <c r="F1058" s="49">
        <f t="shared" si="103"/>
        <v>1311</v>
      </c>
      <c r="G1058" s="48">
        <f t="shared" si="105"/>
        <v>1414.5</v>
      </c>
      <c r="H1058" s="26">
        <f t="shared" si="104"/>
        <v>9625.5</v>
      </c>
    </row>
    <row r="1059" spans="1:8" x14ac:dyDescent="0.2">
      <c r="A1059" s="18">
        <v>1036</v>
      </c>
      <c r="B1059" s="25" t="s">
        <v>1205</v>
      </c>
      <c r="C1059" s="25"/>
      <c r="D1059" s="25" t="s">
        <v>1366</v>
      </c>
      <c r="E1059" s="26">
        <v>11490</v>
      </c>
      <c r="F1059" s="49">
        <f t="shared" si="103"/>
        <v>2183.1</v>
      </c>
      <c r="G1059" s="48">
        <f t="shared" si="105"/>
        <v>2355.4499999999998</v>
      </c>
      <c r="H1059" s="26">
        <f t="shared" si="104"/>
        <v>16028.55</v>
      </c>
    </row>
    <row r="1060" spans="1:8" x14ac:dyDescent="0.2">
      <c r="A1060" s="18">
        <v>1037</v>
      </c>
      <c r="B1060" s="25" t="s">
        <v>1206</v>
      </c>
      <c r="C1060" s="25"/>
      <c r="D1060" s="25" t="s">
        <v>1366</v>
      </c>
      <c r="E1060" s="26">
        <v>11490</v>
      </c>
      <c r="F1060" s="49">
        <f t="shared" si="103"/>
        <v>2183.1</v>
      </c>
      <c r="G1060" s="48">
        <f t="shared" si="105"/>
        <v>2355.4499999999998</v>
      </c>
      <c r="H1060" s="26">
        <f t="shared" si="104"/>
        <v>16028.55</v>
      </c>
    </row>
    <row r="1061" spans="1:8" x14ac:dyDescent="0.2">
      <c r="A1061" s="18">
        <v>1038</v>
      </c>
      <c r="B1061" s="25" t="s">
        <v>1207</v>
      </c>
      <c r="C1061" s="25"/>
      <c r="D1061" s="25" t="s">
        <v>1366</v>
      </c>
      <c r="E1061" s="26">
        <v>11490</v>
      </c>
      <c r="F1061" s="49">
        <f t="shared" si="103"/>
        <v>2183.1</v>
      </c>
      <c r="G1061" s="48">
        <f t="shared" si="105"/>
        <v>2355.4499999999998</v>
      </c>
      <c r="H1061" s="26">
        <f t="shared" si="104"/>
        <v>16028.55</v>
      </c>
    </row>
    <row r="1062" spans="1:8" x14ac:dyDescent="0.2">
      <c r="A1062" s="18">
        <v>1039</v>
      </c>
      <c r="B1062" s="25" t="s">
        <v>1208</v>
      </c>
      <c r="C1062" s="25"/>
      <c r="D1062" s="25" t="s">
        <v>1366</v>
      </c>
      <c r="E1062" s="26">
        <v>3198</v>
      </c>
      <c r="F1062" s="49">
        <f t="shared" si="103"/>
        <v>607.62</v>
      </c>
      <c r="G1062" s="48">
        <f t="shared" si="105"/>
        <v>655.58999999999992</v>
      </c>
      <c r="H1062" s="26">
        <f t="shared" si="104"/>
        <v>4461.21</v>
      </c>
    </row>
    <row r="1063" spans="1:8" x14ac:dyDescent="0.2">
      <c r="A1063" s="18">
        <v>1040</v>
      </c>
      <c r="B1063" s="25" t="s">
        <v>1209</v>
      </c>
      <c r="C1063" s="25"/>
      <c r="D1063" s="25" t="s">
        <v>1366</v>
      </c>
      <c r="E1063" s="26">
        <v>4990</v>
      </c>
      <c r="F1063" s="49">
        <f t="shared" si="103"/>
        <v>948.1</v>
      </c>
      <c r="G1063" s="48">
        <f t="shared" si="105"/>
        <v>1022.9499999999999</v>
      </c>
      <c r="H1063" s="26">
        <f t="shared" si="104"/>
        <v>6961.05</v>
      </c>
    </row>
    <row r="1064" spans="1:8" x14ac:dyDescent="0.2">
      <c r="A1064" s="18">
        <v>1041</v>
      </c>
      <c r="B1064" s="25" t="s">
        <v>1210</v>
      </c>
      <c r="C1064" s="25"/>
      <c r="D1064" s="25" t="s">
        <v>1366</v>
      </c>
      <c r="E1064" s="26">
        <v>4990</v>
      </c>
      <c r="F1064" s="49">
        <f t="shared" si="103"/>
        <v>948.1</v>
      </c>
      <c r="G1064" s="48">
        <f t="shared" si="105"/>
        <v>1022.9499999999999</v>
      </c>
      <c r="H1064" s="26">
        <f t="shared" si="104"/>
        <v>6961.05</v>
      </c>
    </row>
    <row r="1065" spans="1:8" x14ac:dyDescent="0.2">
      <c r="A1065" s="18">
        <v>1042</v>
      </c>
      <c r="B1065" s="25" t="s">
        <v>1211</v>
      </c>
      <c r="C1065" s="25"/>
      <c r="D1065" s="25" t="s">
        <v>1366</v>
      </c>
      <c r="E1065" s="26">
        <v>4990</v>
      </c>
      <c r="F1065" s="49">
        <f t="shared" si="103"/>
        <v>948.1</v>
      </c>
      <c r="G1065" s="48">
        <f t="shared" si="105"/>
        <v>1022.9499999999999</v>
      </c>
      <c r="H1065" s="26">
        <f t="shared" si="104"/>
        <v>6961.05</v>
      </c>
    </row>
    <row r="1066" spans="1:8" x14ac:dyDescent="0.2">
      <c r="A1066" s="18">
        <v>1043</v>
      </c>
      <c r="B1066" s="25" t="s">
        <v>1212</v>
      </c>
      <c r="C1066" s="25"/>
      <c r="D1066" s="25" t="s">
        <v>1366</v>
      </c>
      <c r="E1066" s="26">
        <v>4990</v>
      </c>
      <c r="F1066" s="49">
        <f t="shared" si="103"/>
        <v>948.1</v>
      </c>
      <c r="G1066" s="48">
        <f t="shared" si="105"/>
        <v>1022.9499999999999</v>
      </c>
      <c r="H1066" s="26">
        <f t="shared" si="104"/>
        <v>6961.05</v>
      </c>
    </row>
    <row r="1067" spans="1:8" x14ac:dyDescent="0.2">
      <c r="A1067" s="18">
        <v>1044</v>
      </c>
      <c r="B1067" s="25" t="s">
        <v>1213</v>
      </c>
      <c r="C1067" s="25"/>
      <c r="D1067" s="25" t="s">
        <v>1366</v>
      </c>
      <c r="E1067" s="26">
        <v>4990</v>
      </c>
      <c r="F1067" s="49">
        <f t="shared" si="103"/>
        <v>948.1</v>
      </c>
      <c r="G1067" s="48">
        <f t="shared" si="105"/>
        <v>1022.9499999999999</v>
      </c>
      <c r="H1067" s="26">
        <f t="shared" si="104"/>
        <v>6961.05</v>
      </c>
    </row>
    <row r="1068" spans="1:8" x14ac:dyDescent="0.2">
      <c r="A1068" s="18">
        <v>1045</v>
      </c>
      <c r="B1068" s="25" t="s">
        <v>1214</v>
      </c>
      <c r="C1068" s="25"/>
      <c r="D1068" s="25" t="s">
        <v>1366</v>
      </c>
      <c r="E1068" s="26">
        <v>7600</v>
      </c>
      <c r="F1068" s="49">
        <f t="shared" si="103"/>
        <v>1444</v>
      </c>
      <c r="G1068" s="48">
        <f t="shared" si="105"/>
        <v>1558</v>
      </c>
      <c r="H1068" s="26">
        <f t="shared" si="104"/>
        <v>10602</v>
      </c>
    </row>
    <row r="1069" spans="1:8" x14ac:dyDescent="0.2">
      <c r="A1069" s="18">
        <v>1046</v>
      </c>
      <c r="B1069" s="25" t="s">
        <v>1215</v>
      </c>
      <c r="C1069" s="25"/>
      <c r="D1069" s="25" t="s">
        <v>1366</v>
      </c>
      <c r="E1069" s="26">
        <v>7600</v>
      </c>
      <c r="F1069" s="49">
        <f t="shared" si="103"/>
        <v>1444</v>
      </c>
      <c r="G1069" s="48">
        <f t="shared" si="105"/>
        <v>1558</v>
      </c>
      <c r="H1069" s="26">
        <f t="shared" si="104"/>
        <v>10602</v>
      </c>
    </row>
    <row r="1070" spans="1:8" x14ac:dyDescent="0.2">
      <c r="A1070" s="18">
        <v>1047</v>
      </c>
      <c r="B1070" s="25" t="s">
        <v>1216</v>
      </c>
      <c r="C1070" s="25"/>
      <c r="D1070" s="25" t="s">
        <v>1366</v>
      </c>
      <c r="E1070" s="26">
        <v>7600</v>
      </c>
      <c r="F1070" s="49">
        <f t="shared" si="103"/>
        <v>1444</v>
      </c>
      <c r="G1070" s="48">
        <f t="shared" si="105"/>
        <v>1558</v>
      </c>
      <c r="H1070" s="26">
        <f t="shared" si="104"/>
        <v>10602</v>
      </c>
    </row>
    <row r="1071" spans="1:8" x14ac:dyDescent="0.2">
      <c r="A1071" s="18">
        <v>1048</v>
      </c>
      <c r="B1071" s="25" t="s">
        <v>1217</v>
      </c>
      <c r="C1071" s="25"/>
      <c r="D1071" s="25" t="s">
        <v>1366</v>
      </c>
      <c r="E1071" s="26">
        <v>7600</v>
      </c>
      <c r="F1071" s="49">
        <f t="shared" si="103"/>
        <v>1444</v>
      </c>
      <c r="G1071" s="48">
        <f t="shared" si="105"/>
        <v>1558</v>
      </c>
      <c r="H1071" s="26">
        <f t="shared" si="104"/>
        <v>10602</v>
      </c>
    </row>
    <row r="1072" spans="1:8" x14ac:dyDescent="0.2">
      <c r="A1072" s="18">
        <v>1049</v>
      </c>
      <c r="B1072" s="25" t="s">
        <v>1218</v>
      </c>
      <c r="C1072" s="25"/>
      <c r="D1072" s="25" t="s">
        <v>1366</v>
      </c>
      <c r="E1072" s="26">
        <v>7600</v>
      </c>
      <c r="F1072" s="49">
        <f t="shared" si="103"/>
        <v>1444</v>
      </c>
      <c r="G1072" s="48">
        <f t="shared" si="105"/>
        <v>1558</v>
      </c>
      <c r="H1072" s="26">
        <f t="shared" si="104"/>
        <v>10602</v>
      </c>
    </row>
    <row r="1073" spans="1:8" x14ac:dyDescent="0.2">
      <c r="A1073" s="18">
        <v>1050</v>
      </c>
      <c r="B1073" s="25" t="s">
        <v>1219</v>
      </c>
      <c r="C1073" s="25"/>
      <c r="D1073" s="25" t="s">
        <v>1366</v>
      </c>
      <c r="E1073" s="26">
        <v>7600</v>
      </c>
      <c r="F1073" s="49">
        <f t="shared" si="103"/>
        <v>1444</v>
      </c>
      <c r="G1073" s="48">
        <f t="shared" si="105"/>
        <v>1558</v>
      </c>
      <c r="H1073" s="26">
        <f t="shared" si="104"/>
        <v>10602</v>
      </c>
    </row>
    <row r="1074" spans="1:8" x14ac:dyDescent="0.2">
      <c r="A1074" s="18">
        <v>1051</v>
      </c>
      <c r="B1074" s="25" t="s">
        <v>1220</v>
      </c>
      <c r="C1074" s="25"/>
      <c r="D1074" s="25" t="s">
        <v>1366</v>
      </c>
      <c r="E1074" s="26">
        <v>16500</v>
      </c>
      <c r="F1074" s="49">
        <f t="shared" si="103"/>
        <v>3135</v>
      </c>
      <c r="G1074" s="48">
        <f t="shared" si="105"/>
        <v>3382.5</v>
      </c>
      <c r="H1074" s="26">
        <f t="shared" si="104"/>
        <v>23017.5</v>
      </c>
    </row>
    <row r="1075" spans="1:8" x14ac:dyDescent="0.2">
      <c r="A1075" s="18">
        <v>1052</v>
      </c>
      <c r="B1075" s="25" t="s">
        <v>1368</v>
      </c>
      <c r="C1075" s="25"/>
      <c r="D1075" s="25" t="s">
        <v>1366</v>
      </c>
      <c r="E1075" s="26">
        <v>16500</v>
      </c>
      <c r="F1075" s="49">
        <f t="shared" si="103"/>
        <v>3135</v>
      </c>
      <c r="G1075" s="48">
        <f t="shared" si="105"/>
        <v>3382.5</v>
      </c>
      <c r="H1075" s="26">
        <f t="shared" si="104"/>
        <v>23017.5</v>
      </c>
    </row>
    <row r="1076" spans="1:8" x14ac:dyDescent="0.2">
      <c r="A1076" s="18">
        <v>1053</v>
      </c>
      <c r="B1076" s="25" t="s">
        <v>1221</v>
      </c>
      <c r="C1076" s="25"/>
      <c r="D1076" s="25" t="s">
        <v>1366</v>
      </c>
      <c r="E1076" s="26">
        <v>16500</v>
      </c>
      <c r="F1076" s="49">
        <f t="shared" si="103"/>
        <v>3135</v>
      </c>
      <c r="G1076" s="48">
        <f t="shared" si="105"/>
        <v>3382.5</v>
      </c>
      <c r="H1076" s="26">
        <f t="shared" si="104"/>
        <v>23017.5</v>
      </c>
    </row>
    <row r="1077" spans="1:8" x14ac:dyDescent="0.2">
      <c r="A1077" s="18">
        <v>1054</v>
      </c>
      <c r="B1077" s="25" t="s">
        <v>1222</v>
      </c>
      <c r="C1077" s="25"/>
      <c r="D1077" s="25" t="s">
        <v>1366</v>
      </c>
      <c r="E1077" s="26">
        <v>29990</v>
      </c>
      <c r="F1077" s="49">
        <f t="shared" si="103"/>
        <v>5698.1</v>
      </c>
      <c r="G1077" s="48">
        <f t="shared" si="105"/>
        <v>6147.95</v>
      </c>
      <c r="H1077" s="26">
        <f t="shared" si="104"/>
        <v>41836.049999999996</v>
      </c>
    </row>
    <row r="1078" spans="1:8" x14ac:dyDescent="0.2">
      <c r="A1078" s="18">
        <v>1055</v>
      </c>
      <c r="B1078" s="25" t="s">
        <v>1223</v>
      </c>
      <c r="C1078" s="25"/>
      <c r="D1078" s="25" t="s">
        <v>1366</v>
      </c>
      <c r="E1078" s="26">
        <v>65000</v>
      </c>
      <c r="F1078" s="49">
        <f t="shared" si="103"/>
        <v>12350</v>
      </c>
      <c r="G1078" s="48">
        <f t="shared" si="105"/>
        <v>13325</v>
      </c>
      <c r="H1078" s="26">
        <f t="shared" si="104"/>
        <v>90675</v>
      </c>
    </row>
    <row r="1079" spans="1:8" x14ac:dyDescent="0.2">
      <c r="A1079" s="18">
        <v>1056</v>
      </c>
      <c r="B1079" s="25" t="s">
        <v>1224</v>
      </c>
      <c r="C1079" s="25"/>
      <c r="D1079" s="25" t="s">
        <v>1366</v>
      </c>
      <c r="E1079" s="26">
        <v>65000</v>
      </c>
      <c r="F1079" s="49">
        <f t="shared" si="103"/>
        <v>12350</v>
      </c>
      <c r="G1079" s="48">
        <f t="shared" si="105"/>
        <v>13325</v>
      </c>
      <c r="H1079" s="26">
        <f t="shared" si="104"/>
        <v>90675</v>
      </c>
    </row>
    <row r="1080" spans="1:8" x14ac:dyDescent="0.2">
      <c r="A1080" s="18">
        <v>1057</v>
      </c>
      <c r="B1080" s="25" t="s">
        <v>1225</v>
      </c>
      <c r="C1080" s="25"/>
      <c r="D1080" s="25" t="s">
        <v>1366</v>
      </c>
      <c r="E1080" s="26">
        <v>1950</v>
      </c>
      <c r="F1080" s="49">
        <f t="shared" si="103"/>
        <v>370.5</v>
      </c>
      <c r="G1080" s="48">
        <f t="shared" si="105"/>
        <v>399.75</v>
      </c>
      <c r="H1080" s="26">
        <f t="shared" si="104"/>
        <v>2720.25</v>
      </c>
    </row>
    <row r="1081" spans="1:8" x14ac:dyDescent="0.2">
      <c r="A1081" s="18">
        <v>1058</v>
      </c>
      <c r="B1081" s="25" t="s">
        <v>1226</v>
      </c>
      <c r="C1081" s="25"/>
      <c r="D1081" s="25" t="s">
        <v>1366</v>
      </c>
      <c r="E1081" s="26">
        <v>2750</v>
      </c>
      <c r="F1081" s="49">
        <f t="shared" si="103"/>
        <v>522.5</v>
      </c>
      <c r="G1081" s="48">
        <f t="shared" si="105"/>
        <v>563.75</v>
      </c>
      <c r="H1081" s="26">
        <f t="shared" si="104"/>
        <v>3836.25</v>
      </c>
    </row>
    <row r="1082" spans="1:8" x14ac:dyDescent="0.2">
      <c r="A1082" s="18">
        <v>1059</v>
      </c>
      <c r="B1082" s="25" t="s">
        <v>1227</v>
      </c>
      <c r="C1082" s="25"/>
      <c r="D1082" s="25" t="s">
        <v>1366</v>
      </c>
      <c r="E1082" s="26">
        <v>4200</v>
      </c>
      <c r="F1082" s="49">
        <f t="shared" si="103"/>
        <v>798</v>
      </c>
      <c r="G1082" s="48">
        <f t="shared" si="105"/>
        <v>861</v>
      </c>
      <c r="H1082" s="26">
        <f t="shared" si="104"/>
        <v>5859</v>
      </c>
    </row>
    <row r="1083" spans="1:8" x14ac:dyDescent="0.2">
      <c r="A1083" s="18">
        <v>1060</v>
      </c>
      <c r="B1083" s="25" t="s">
        <v>1228</v>
      </c>
      <c r="C1083" s="25"/>
      <c r="D1083" s="25" t="s">
        <v>1366</v>
      </c>
      <c r="E1083" s="26">
        <v>970</v>
      </c>
      <c r="F1083" s="49">
        <f t="shared" si="103"/>
        <v>184.3</v>
      </c>
      <c r="G1083" s="48">
        <f t="shared" si="105"/>
        <v>198.85</v>
      </c>
      <c r="H1083" s="26">
        <f t="shared" si="104"/>
        <v>1353.1499999999999</v>
      </c>
    </row>
    <row r="1084" spans="1:8" x14ac:dyDescent="0.2">
      <c r="A1084" s="18">
        <v>1061</v>
      </c>
      <c r="B1084" s="25" t="s">
        <v>1229</v>
      </c>
      <c r="C1084" s="25"/>
      <c r="D1084" s="25" t="s">
        <v>1366</v>
      </c>
      <c r="E1084" s="26">
        <v>1990</v>
      </c>
      <c r="F1084" s="49">
        <f t="shared" si="103"/>
        <v>378.1</v>
      </c>
      <c r="G1084" s="48">
        <f t="shared" si="105"/>
        <v>407.95</v>
      </c>
      <c r="H1084" s="26">
        <f t="shared" si="104"/>
        <v>2776.0499999999997</v>
      </c>
    </row>
    <row r="1085" spans="1:8" x14ac:dyDescent="0.2">
      <c r="A1085" s="18">
        <v>1062</v>
      </c>
      <c r="B1085" s="25" t="s">
        <v>1230</v>
      </c>
      <c r="C1085" s="25"/>
      <c r="D1085" s="25" t="s">
        <v>1366</v>
      </c>
      <c r="E1085" s="26">
        <v>2750</v>
      </c>
      <c r="F1085" s="49">
        <f t="shared" si="103"/>
        <v>522.5</v>
      </c>
      <c r="G1085" s="48">
        <f t="shared" si="105"/>
        <v>563.75</v>
      </c>
      <c r="H1085" s="26">
        <f t="shared" si="104"/>
        <v>3836.25</v>
      </c>
    </row>
    <row r="1086" spans="1:8" x14ac:dyDescent="0.2">
      <c r="A1086" s="18">
        <v>1063</v>
      </c>
      <c r="B1086" s="25" t="s">
        <v>1231</v>
      </c>
      <c r="C1086" s="25"/>
      <c r="D1086" s="25" t="s">
        <v>1366</v>
      </c>
      <c r="E1086" s="26">
        <v>3490</v>
      </c>
      <c r="F1086" s="49">
        <f t="shared" si="103"/>
        <v>663.1</v>
      </c>
      <c r="G1086" s="48">
        <f t="shared" si="105"/>
        <v>715.44999999999993</v>
      </c>
      <c r="H1086" s="26">
        <f t="shared" si="104"/>
        <v>4868.55</v>
      </c>
    </row>
    <row r="1087" spans="1:8" x14ac:dyDescent="0.2">
      <c r="A1087" s="18">
        <v>1064</v>
      </c>
      <c r="B1087" s="25" t="s">
        <v>1232</v>
      </c>
      <c r="C1087" s="25"/>
      <c r="D1087" s="25" t="s">
        <v>1366</v>
      </c>
      <c r="E1087" s="26">
        <v>4950</v>
      </c>
      <c r="F1087" s="49">
        <f t="shared" si="103"/>
        <v>940.5</v>
      </c>
      <c r="G1087" s="48">
        <f t="shared" si="105"/>
        <v>1014.7499999999999</v>
      </c>
      <c r="H1087" s="26">
        <f t="shared" si="104"/>
        <v>6905.25</v>
      </c>
    </row>
    <row r="1088" spans="1:8" x14ac:dyDescent="0.2">
      <c r="A1088" s="18">
        <v>1065</v>
      </c>
      <c r="B1088" s="25" t="s">
        <v>1233</v>
      </c>
      <c r="C1088" s="25"/>
      <c r="D1088" s="25" t="s">
        <v>1366</v>
      </c>
      <c r="E1088" s="26">
        <v>11990</v>
      </c>
      <c r="F1088" s="49">
        <f t="shared" si="103"/>
        <v>2278.1</v>
      </c>
      <c r="G1088" s="48">
        <f t="shared" si="105"/>
        <v>2457.9499999999998</v>
      </c>
      <c r="H1088" s="26">
        <f t="shared" si="104"/>
        <v>16726.05</v>
      </c>
    </row>
    <row r="1089" spans="1:8" x14ac:dyDescent="0.2">
      <c r="A1089" s="18">
        <v>1066</v>
      </c>
      <c r="B1089" s="25" t="s">
        <v>1234</v>
      </c>
      <c r="C1089" s="25"/>
      <c r="D1089" s="25" t="s">
        <v>1366</v>
      </c>
      <c r="E1089" s="26">
        <v>11990</v>
      </c>
      <c r="F1089" s="49">
        <f t="shared" si="103"/>
        <v>2278.1</v>
      </c>
      <c r="G1089" s="48">
        <f t="shared" si="105"/>
        <v>2457.9499999999998</v>
      </c>
      <c r="H1089" s="26">
        <f t="shared" si="104"/>
        <v>16726.05</v>
      </c>
    </row>
    <row r="1090" spans="1:8" x14ac:dyDescent="0.2">
      <c r="A1090" s="18">
        <v>1067</v>
      </c>
      <c r="B1090" s="25" t="s">
        <v>1235</v>
      </c>
      <c r="C1090" s="25"/>
      <c r="D1090" s="25" t="s">
        <v>1366</v>
      </c>
      <c r="E1090" s="26">
        <v>4250</v>
      </c>
      <c r="F1090" s="49">
        <f t="shared" si="103"/>
        <v>807.5</v>
      </c>
      <c r="G1090" s="48">
        <f t="shared" si="105"/>
        <v>871.25</v>
      </c>
      <c r="H1090" s="26">
        <f t="shared" si="104"/>
        <v>5928.75</v>
      </c>
    </row>
    <row r="1091" spans="1:8" x14ac:dyDescent="0.2">
      <c r="A1091" s="18">
        <v>1068</v>
      </c>
      <c r="B1091" s="25" t="s">
        <v>1236</v>
      </c>
      <c r="C1091" s="25"/>
      <c r="D1091" s="25" t="s">
        <v>1366</v>
      </c>
      <c r="E1091" s="26">
        <v>4250</v>
      </c>
      <c r="F1091" s="49">
        <f t="shared" si="103"/>
        <v>807.5</v>
      </c>
      <c r="G1091" s="48">
        <f t="shared" si="105"/>
        <v>871.25</v>
      </c>
      <c r="H1091" s="26">
        <f t="shared" si="104"/>
        <v>5928.75</v>
      </c>
    </row>
    <row r="1092" spans="1:8" x14ac:dyDescent="0.2">
      <c r="A1092" s="18">
        <v>1069</v>
      </c>
      <c r="B1092" s="25" t="s">
        <v>1237</v>
      </c>
      <c r="C1092" s="25"/>
      <c r="D1092" s="25" t="s">
        <v>1366</v>
      </c>
      <c r="E1092" s="26">
        <v>4250</v>
      </c>
      <c r="F1092" s="49">
        <f t="shared" si="103"/>
        <v>807.5</v>
      </c>
      <c r="G1092" s="48">
        <f t="shared" si="105"/>
        <v>871.25</v>
      </c>
      <c r="H1092" s="26">
        <f t="shared" si="104"/>
        <v>5928.75</v>
      </c>
    </row>
    <row r="1093" spans="1:8" x14ac:dyDescent="0.2">
      <c r="A1093" s="18">
        <v>1070</v>
      </c>
      <c r="B1093" s="25" t="s">
        <v>1238</v>
      </c>
      <c r="C1093" s="25"/>
      <c r="D1093" s="25" t="s">
        <v>1366</v>
      </c>
      <c r="E1093" s="26">
        <v>2990</v>
      </c>
      <c r="F1093" s="49">
        <f t="shared" si="103"/>
        <v>568.1</v>
      </c>
      <c r="G1093" s="48">
        <f t="shared" si="105"/>
        <v>612.94999999999993</v>
      </c>
      <c r="H1093" s="26">
        <f t="shared" si="104"/>
        <v>4171.05</v>
      </c>
    </row>
    <row r="1094" spans="1:8" x14ac:dyDescent="0.2">
      <c r="A1094" s="18">
        <v>1071</v>
      </c>
      <c r="B1094" s="25" t="s">
        <v>1239</v>
      </c>
      <c r="C1094" s="25"/>
      <c r="D1094" s="25" t="s">
        <v>1366</v>
      </c>
      <c r="E1094" s="26">
        <v>2990</v>
      </c>
      <c r="F1094" s="49">
        <f t="shared" si="103"/>
        <v>568.1</v>
      </c>
      <c r="G1094" s="48">
        <f t="shared" si="105"/>
        <v>612.94999999999993</v>
      </c>
      <c r="H1094" s="26">
        <f t="shared" si="104"/>
        <v>4171.05</v>
      </c>
    </row>
    <row r="1095" spans="1:8" x14ac:dyDescent="0.2">
      <c r="A1095" s="18">
        <v>1072</v>
      </c>
      <c r="B1095" s="25" t="s">
        <v>1240</v>
      </c>
      <c r="C1095" s="25"/>
      <c r="D1095" s="25" t="s">
        <v>1366</v>
      </c>
      <c r="E1095" s="26">
        <v>2990</v>
      </c>
      <c r="F1095" s="49">
        <f t="shared" si="103"/>
        <v>568.1</v>
      </c>
      <c r="G1095" s="48">
        <f t="shared" si="105"/>
        <v>612.94999999999993</v>
      </c>
      <c r="H1095" s="26">
        <f t="shared" si="104"/>
        <v>4171.05</v>
      </c>
    </row>
    <row r="1096" spans="1:8" x14ac:dyDescent="0.2">
      <c r="A1096" s="18">
        <v>1073</v>
      </c>
      <c r="B1096" s="25" t="s">
        <v>1241</v>
      </c>
      <c r="C1096" s="25"/>
      <c r="D1096" s="25" t="s">
        <v>1366</v>
      </c>
      <c r="E1096" s="26">
        <v>2990</v>
      </c>
      <c r="F1096" s="49">
        <f t="shared" si="103"/>
        <v>568.1</v>
      </c>
      <c r="G1096" s="48">
        <f t="shared" si="105"/>
        <v>612.94999999999993</v>
      </c>
      <c r="H1096" s="26">
        <f t="shared" si="104"/>
        <v>4171.05</v>
      </c>
    </row>
    <row r="1097" spans="1:8" x14ac:dyDescent="0.2">
      <c r="A1097" s="18">
        <v>1074</v>
      </c>
      <c r="B1097" s="25" t="s">
        <v>1242</v>
      </c>
      <c r="C1097" s="25"/>
      <c r="D1097" s="25" t="s">
        <v>1366</v>
      </c>
      <c r="E1097" s="26">
        <v>2990</v>
      </c>
      <c r="F1097" s="49">
        <f t="shared" si="103"/>
        <v>568.1</v>
      </c>
      <c r="G1097" s="48">
        <f t="shared" si="105"/>
        <v>612.94999999999993</v>
      </c>
      <c r="H1097" s="26">
        <f t="shared" si="104"/>
        <v>4171.05</v>
      </c>
    </row>
    <row r="1098" spans="1:8" x14ac:dyDescent="0.2">
      <c r="A1098" s="18">
        <v>1075</v>
      </c>
      <c r="B1098" s="25" t="s">
        <v>1243</v>
      </c>
      <c r="C1098" s="25"/>
      <c r="D1098" s="25" t="s">
        <v>1366</v>
      </c>
      <c r="E1098" s="26">
        <v>2990</v>
      </c>
      <c r="F1098" s="49">
        <f t="shared" si="103"/>
        <v>568.1</v>
      </c>
      <c r="G1098" s="48">
        <f t="shared" si="105"/>
        <v>612.94999999999993</v>
      </c>
      <c r="H1098" s="26">
        <f t="shared" si="104"/>
        <v>4171.05</v>
      </c>
    </row>
    <row r="1099" spans="1:8" x14ac:dyDescent="0.2">
      <c r="A1099" s="18">
        <v>1076</v>
      </c>
      <c r="B1099" s="25" t="s">
        <v>1244</v>
      </c>
      <c r="C1099" s="25"/>
      <c r="D1099" s="25" t="s">
        <v>1366</v>
      </c>
      <c r="E1099" s="26">
        <v>9800</v>
      </c>
      <c r="F1099" s="49">
        <f t="shared" si="103"/>
        <v>1862</v>
      </c>
      <c r="G1099" s="48">
        <f t="shared" si="105"/>
        <v>2008.9999999999998</v>
      </c>
      <c r="H1099" s="26">
        <f t="shared" si="104"/>
        <v>13671</v>
      </c>
    </row>
    <row r="1100" spans="1:8" x14ac:dyDescent="0.2">
      <c r="A1100" s="18">
        <v>1077</v>
      </c>
      <c r="B1100" s="25" t="s">
        <v>1245</v>
      </c>
      <c r="C1100" s="25"/>
      <c r="D1100" s="25" t="s">
        <v>1366</v>
      </c>
      <c r="E1100" s="26">
        <v>9800</v>
      </c>
      <c r="F1100" s="49">
        <f t="shared" si="103"/>
        <v>1862</v>
      </c>
      <c r="G1100" s="48">
        <f t="shared" si="105"/>
        <v>2008.9999999999998</v>
      </c>
      <c r="H1100" s="26">
        <f t="shared" si="104"/>
        <v>13671</v>
      </c>
    </row>
    <row r="1101" spans="1:8" x14ac:dyDescent="0.2">
      <c r="A1101" s="18">
        <v>1078</v>
      </c>
      <c r="B1101" s="25" t="s">
        <v>1246</v>
      </c>
      <c r="C1101" s="25"/>
      <c r="D1101" s="25" t="s">
        <v>1366</v>
      </c>
      <c r="E1101" s="26">
        <v>9800</v>
      </c>
      <c r="F1101" s="49">
        <f t="shared" si="103"/>
        <v>1862</v>
      </c>
      <c r="G1101" s="48">
        <f t="shared" si="105"/>
        <v>2008.9999999999998</v>
      </c>
      <c r="H1101" s="26">
        <f t="shared" si="104"/>
        <v>13671</v>
      </c>
    </row>
    <row r="1102" spans="1:8" x14ac:dyDescent="0.2">
      <c r="A1102" s="18">
        <v>1079</v>
      </c>
      <c r="B1102" s="25" t="s">
        <v>1247</v>
      </c>
      <c r="C1102" s="25"/>
      <c r="D1102" s="25" t="s">
        <v>1366</v>
      </c>
      <c r="E1102" s="26">
        <v>2190</v>
      </c>
      <c r="F1102" s="49">
        <f t="shared" si="103"/>
        <v>416.1</v>
      </c>
      <c r="G1102" s="48">
        <f t="shared" si="105"/>
        <v>448.95</v>
      </c>
      <c r="H1102" s="26">
        <f t="shared" si="104"/>
        <v>3055.0499999999997</v>
      </c>
    </row>
    <row r="1103" spans="1:8" x14ac:dyDescent="0.2">
      <c r="A1103" s="18">
        <v>1080</v>
      </c>
      <c r="B1103" s="25" t="s">
        <v>1248</v>
      </c>
      <c r="C1103" s="25"/>
      <c r="D1103" s="25" t="s">
        <v>1366</v>
      </c>
      <c r="E1103" s="26">
        <v>3990</v>
      </c>
      <c r="F1103" s="49">
        <f t="shared" si="103"/>
        <v>758.1</v>
      </c>
      <c r="G1103" s="48">
        <f t="shared" si="105"/>
        <v>817.94999999999993</v>
      </c>
      <c r="H1103" s="26">
        <f t="shared" si="104"/>
        <v>5566.05</v>
      </c>
    </row>
    <row r="1104" spans="1:8" x14ac:dyDescent="0.2">
      <c r="A1104" s="18">
        <v>1081</v>
      </c>
      <c r="B1104" s="25" t="s">
        <v>1249</v>
      </c>
      <c r="C1104" s="25"/>
      <c r="D1104" s="25" t="s">
        <v>1366</v>
      </c>
      <c r="E1104" s="26">
        <v>3990</v>
      </c>
      <c r="F1104" s="49">
        <f t="shared" si="103"/>
        <v>758.1</v>
      </c>
      <c r="G1104" s="48">
        <f t="shared" si="105"/>
        <v>817.94999999999993</v>
      </c>
      <c r="H1104" s="26">
        <f t="shared" si="104"/>
        <v>5566.05</v>
      </c>
    </row>
    <row r="1105" spans="1:8" x14ac:dyDescent="0.2">
      <c r="A1105" s="18">
        <v>1082</v>
      </c>
      <c r="B1105" s="25" t="s">
        <v>1250</v>
      </c>
      <c r="C1105" s="25"/>
      <c r="D1105" s="25" t="s">
        <v>1366</v>
      </c>
      <c r="E1105" s="26">
        <v>3990</v>
      </c>
      <c r="F1105" s="49">
        <f t="shared" si="103"/>
        <v>758.1</v>
      </c>
      <c r="G1105" s="48">
        <f t="shared" si="105"/>
        <v>817.94999999999993</v>
      </c>
      <c r="H1105" s="26">
        <f t="shared" si="104"/>
        <v>5566.05</v>
      </c>
    </row>
    <row r="1106" spans="1:8" x14ac:dyDescent="0.2">
      <c r="A1106" s="18">
        <v>1083</v>
      </c>
      <c r="B1106" s="25" t="s">
        <v>1251</v>
      </c>
      <c r="C1106" s="25"/>
      <c r="D1106" s="25" t="s">
        <v>1366</v>
      </c>
      <c r="E1106" s="26">
        <v>3990</v>
      </c>
      <c r="F1106" s="49">
        <f t="shared" si="103"/>
        <v>758.1</v>
      </c>
      <c r="G1106" s="48">
        <f t="shared" si="105"/>
        <v>817.94999999999993</v>
      </c>
      <c r="H1106" s="26">
        <f t="shared" si="104"/>
        <v>5566.05</v>
      </c>
    </row>
    <row r="1107" spans="1:8" x14ac:dyDescent="0.2">
      <c r="A1107" s="18">
        <v>1084</v>
      </c>
      <c r="B1107" s="25" t="s">
        <v>1252</v>
      </c>
      <c r="C1107" s="25"/>
      <c r="D1107" s="25" t="s">
        <v>1366</v>
      </c>
      <c r="E1107" s="26">
        <v>8490</v>
      </c>
      <c r="F1107" s="49">
        <f t="shared" si="103"/>
        <v>1613.1</v>
      </c>
      <c r="G1107" s="48">
        <f t="shared" si="105"/>
        <v>1740.4499999999998</v>
      </c>
      <c r="H1107" s="26">
        <f t="shared" si="104"/>
        <v>11843.55</v>
      </c>
    </row>
    <row r="1108" spans="1:8" x14ac:dyDescent="0.2">
      <c r="A1108" s="18">
        <v>1085</v>
      </c>
      <c r="B1108" s="25" t="s">
        <v>1253</v>
      </c>
      <c r="C1108" s="25"/>
      <c r="D1108" s="25" t="s">
        <v>1366</v>
      </c>
      <c r="E1108" s="26">
        <v>14990</v>
      </c>
      <c r="F1108" s="49">
        <f t="shared" si="103"/>
        <v>2848.1</v>
      </c>
      <c r="G1108" s="48">
        <f t="shared" si="105"/>
        <v>3072.95</v>
      </c>
      <c r="H1108" s="26">
        <f t="shared" si="104"/>
        <v>20911.05</v>
      </c>
    </row>
    <row r="1109" spans="1:8" x14ac:dyDescent="0.2">
      <c r="A1109" s="18">
        <v>1086</v>
      </c>
      <c r="B1109" s="25" t="s">
        <v>1254</v>
      </c>
      <c r="C1109" s="25"/>
      <c r="D1109" s="25" t="s">
        <v>1366</v>
      </c>
      <c r="E1109" s="26">
        <v>24990</v>
      </c>
      <c r="F1109" s="49">
        <f t="shared" si="103"/>
        <v>4748.1000000000004</v>
      </c>
      <c r="G1109" s="48">
        <f t="shared" si="105"/>
        <v>5122.95</v>
      </c>
      <c r="H1109" s="26">
        <f t="shared" si="104"/>
        <v>34861.049999999996</v>
      </c>
    </row>
    <row r="1110" spans="1:8" x14ac:dyDescent="0.2">
      <c r="A1110" s="18">
        <v>1087</v>
      </c>
      <c r="B1110" s="25" t="s">
        <v>1255</v>
      </c>
      <c r="C1110" s="25"/>
      <c r="D1110" s="25" t="s">
        <v>1366</v>
      </c>
      <c r="E1110" s="26">
        <v>4500</v>
      </c>
      <c r="F1110" s="49">
        <f t="shared" si="103"/>
        <v>855</v>
      </c>
      <c r="G1110" s="48">
        <f t="shared" si="105"/>
        <v>922.5</v>
      </c>
      <c r="H1110" s="26">
        <f t="shared" si="104"/>
        <v>6277.5</v>
      </c>
    </row>
    <row r="1111" spans="1:8" x14ac:dyDescent="0.2">
      <c r="A1111" s="18">
        <v>1088</v>
      </c>
      <c r="B1111" s="25" t="s">
        <v>1256</v>
      </c>
      <c r="C1111" s="25"/>
      <c r="D1111" s="25" t="s">
        <v>1366</v>
      </c>
      <c r="E1111" s="26">
        <v>4500</v>
      </c>
      <c r="F1111" s="49">
        <f t="shared" si="103"/>
        <v>855</v>
      </c>
      <c r="G1111" s="48">
        <f t="shared" si="105"/>
        <v>922.5</v>
      </c>
      <c r="H1111" s="26">
        <f t="shared" si="104"/>
        <v>6277.5</v>
      </c>
    </row>
    <row r="1112" spans="1:8" x14ac:dyDescent="0.2">
      <c r="A1112" s="18">
        <v>1089</v>
      </c>
      <c r="B1112" s="25" t="s">
        <v>1257</v>
      </c>
      <c r="C1112" s="25"/>
      <c r="D1112" s="25" t="s">
        <v>1366</v>
      </c>
      <c r="E1112" s="26">
        <v>4500</v>
      </c>
      <c r="F1112" s="49">
        <f t="shared" si="103"/>
        <v>855</v>
      </c>
      <c r="G1112" s="48">
        <f t="shared" si="105"/>
        <v>922.5</v>
      </c>
      <c r="H1112" s="26">
        <f t="shared" si="104"/>
        <v>6277.5</v>
      </c>
    </row>
    <row r="1113" spans="1:8" x14ac:dyDescent="0.2">
      <c r="A1113" s="18">
        <v>1090</v>
      </c>
      <c r="B1113" s="25" t="s">
        <v>1258</v>
      </c>
      <c r="C1113" s="25"/>
      <c r="D1113" s="25" t="s">
        <v>1366</v>
      </c>
      <c r="E1113" s="26">
        <v>6990</v>
      </c>
      <c r="F1113" s="49">
        <f t="shared" ref="F1113:F1176" si="106">(E1113*19%)</f>
        <v>1328.1</v>
      </c>
      <c r="G1113" s="48">
        <f t="shared" si="105"/>
        <v>1432.9499999999998</v>
      </c>
      <c r="H1113" s="26">
        <f t="shared" ref="H1113:H1176" si="107">E1113+F1113+G1113</f>
        <v>9751.0499999999993</v>
      </c>
    </row>
    <row r="1114" spans="1:8" x14ac:dyDescent="0.2">
      <c r="A1114" s="18">
        <v>1091</v>
      </c>
      <c r="B1114" s="25" t="s">
        <v>1259</v>
      </c>
      <c r="C1114" s="25"/>
      <c r="D1114" s="25" t="s">
        <v>1366</v>
      </c>
      <c r="E1114" s="26">
        <v>6990</v>
      </c>
      <c r="F1114" s="49">
        <f t="shared" si="106"/>
        <v>1328.1</v>
      </c>
      <c r="G1114" s="48">
        <f t="shared" ref="G1114:G1177" si="108">(E1114*20.5%)</f>
        <v>1432.9499999999998</v>
      </c>
      <c r="H1114" s="26">
        <f t="shared" si="107"/>
        <v>9751.0499999999993</v>
      </c>
    </row>
    <row r="1115" spans="1:8" x14ac:dyDescent="0.2">
      <c r="A1115" s="18">
        <v>1092</v>
      </c>
      <c r="B1115" s="25" t="s">
        <v>1260</v>
      </c>
      <c r="C1115" s="25"/>
      <c r="D1115" s="25" t="s">
        <v>1366</v>
      </c>
      <c r="E1115" s="26">
        <v>6990</v>
      </c>
      <c r="F1115" s="49">
        <f t="shared" si="106"/>
        <v>1328.1</v>
      </c>
      <c r="G1115" s="48">
        <f t="shared" si="108"/>
        <v>1432.9499999999998</v>
      </c>
      <c r="H1115" s="26">
        <f t="shared" si="107"/>
        <v>9751.0499999999993</v>
      </c>
    </row>
    <row r="1116" spans="1:8" x14ac:dyDescent="0.2">
      <c r="A1116" s="18">
        <v>1093</v>
      </c>
      <c r="B1116" s="25" t="s">
        <v>1261</v>
      </c>
      <c r="C1116" s="25"/>
      <c r="D1116" s="25" t="s">
        <v>1366</v>
      </c>
      <c r="E1116" s="26">
        <v>8500</v>
      </c>
      <c r="F1116" s="49">
        <f t="shared" si="106"/>
        <v>1615</v>
      </c>
      <c r="G1116" s="48">
        <f t="shared" si="108"/>
        <v>1742.5</v>
      </c>
      <c r="H1116" s="26">
        <f t="shared" si="107"/>
        <v>11857.5</v>
      </c>
    </row>
    <row r="1117" spans="1:8" x14ac:dyDescent="0.2">
      <c r="A1117" s="18">
        <v>1094</v>
      </c>
      <c r="B1117" s="25" t="s">
        <v>1262</v>
      </c>
      <c r="C1117" s="25"/>
      <c r="D1117" s="25" t="s">
        <v>1366</v>
      </c>
      <c r="E1117" s="26">
        <v>8500</v>
      </c>
      <c r="F1117" s="49">
        <f t="shared" si="106"/>
        <v>1615</v>
      </c>
      <c r="G1117" s="48">
        <f t="shared" si="108"/>
        <v>1742.5</v>
      </c>
      <c r="H1117" s="26">
        <f t="shared" si="107"/>
        <v>11857.5</v>
      </c>
    </row>
    <row r="1118" spans="1:8" x14ac:dyDescent="0.2">
      <c r="A1118" s="18">
        <v>1095</v>
      </c>
      <c r="B1118" s="25" t="s">
        <v>1263</v>
      </c>
      <c r="C1118" s="25"/>
      <c r="D1118" s="25" t="s">
        <v>1366</v>
      </c>
      <c r="E1118" s="26">
        <v>8500</v>
      </c>
      <c r="F1118" s="49">
        <f t="shared" si="106"/>
        <v>1615</v>
      </c>
      <c r="G1118" s="48">
        <f t="shared" si="108"/>
        <v>1742.5</v>
      </c>
      <c r="H1118" s="26">
        <f t="shared" si="107"/>
        <v>11857.5</v>
      </c>
    </row>
    <row r="1119" spans="1:8" x14ac:dyDescent="0.2">
      <c r="A1119" s="18">
        <v>1096</v>
      </c>
      <c r="B1119" s="25" t="s">
        <v>1264</v>
      </c>
      <c r="C1119" s="25"/>
      <c r="D1119" s="25" t="s">
        <v>1366</v>
      </c>
      <c r="E1119" s="26">
        <v>49990</v>
      </c>
      <c r="F1119" s="49">
        <f t="shared" si="106"/>
        <v>9498.1</v>
      </c>
      <c r="G1119" s="48">
        <f t="shared" si="108"/>
        <v>10247.949999999999</v>
      </c>
      <c r="H1119" s="26">
        <f t="shared" si="107"/>
        <v>69736.05</v>
      </c>
    </row>
    <row r="1120" spans="1:8" x14ac:dyDescent="0.2">
      <c r="A1120" s="18">
        <v>1097</v>
      </c>
      <c r="B1120" s="25" t="s">
        <v>1265</v>
      </c>
      <c r="C1120" s="25"/>
      <c r="D1120" s="25" t="s">
        <v>1366</v>
      </c>
      <c r="E1120" s="26">
        <v>9000</v>
      </c>
      <c r="F1120" s="49">
        <f t="shared" si="106"/>
        <v>1710</v>
      </c>
      <c r="G1120" s="48">
        <f t="shared" si="108"/>
        <v>1845</v>
      </c>
      <c r="H1120" s="26">
        <f t="shared" si="107"/>
        <v>12555</v>
      </c>
    </row>
    <row r="1121" spans="1:8" x14ac:dyDescent="0.2">
      <c r="A1121" s="18">
        <v>1098</v>
      </c>
      <c r="B1121" s="25" t="s">
        <v>1266</v>
      </c>
      <c r="C1121" s="25"/>
      <c r="D1121" s="25" t="s">
        <v>1366</v>
      </c>
      <c r="E1121" s="26">
        <v>9000</v>
      </c>
      <c r="F1121" s="49">
        <f t="shared" si="106"/>
        <v>1710</v>
      </c>
      <c r="G1121" s="48">
        <f t="shared" si="108"/>
        <v>1845</v>
      </c>
      <c r="H1121" s="26">
        <f t="shared" si="107"/>
        <v>12555</v>
      </c>
    </row>
    <row r="1122" spans="1:8" x14ac:dyDescent="0.2">
      <c r="A1122" s="18">
        <v>1099</v>
      </c>
      <c r="B1122" s="25" t="s">
        <v>1267</v>
      </c>
      <c r="C1122" s="25"/>
      <c r="D1122" s="25" t="s">
        <v>1366</v>
      </c>
      <c r="E1122" s="26">
        <v>9000</v>
      </c>
      <c r="F1122" s="49">
        <f t="shared" si="106"/>
        <v>1710</v>
      </c>
      <c r="G1122" s="48">
        <f t="shared" si="108"/>
        <v>1845</v>
      </c>
      <c r="H1122" s="26">
        <f t="shared" si="107"/>
        <v>12555</v>
      </c>
    </row>
    <row r="1123" spans="1:8" x14ac:dyDescent="0.2">
      <c r="A1123" s="18">
        <v>1100</v>
      </c>
      <c r="B1123" s="25" t="s">
        <v>1268</v>
      </c>
      <c r="C1123" s="25"/>
      <c r="D1123" s="25" t="s">
        <v>1366</v>
      </c>
      <c r="E1123" s="26">
        <v>9000</v>
      </c>
      <c r="F1123" s="49">
        <f t="shared" si="106"/>
        <v>1710</v>
      </c>
      <c r="G1123" s="48">
        <f t="shared" si="108"/>
        <v>1845</v>
      </c>
      <c r="H1123" s="26">
        <f t="shared" si="107"/>
        <v>12555</v>
      </c>
    </row>
    <row r="1124" spans="1:8" x14ac:dyDescent="0.2">
      <c r="A1124" s="18">
        <v>1101</v>
      </c>
      <c r="B1124" s="25" t="s">
        <v>1269</v>
      </c>
      <c r="C1124" s="25"/>
      <c r="D1124" s="25" t="s">
        <v>1366</v>
      </c>
      <c r="E1124" s="26">
        <v>9000</v>
      </c>
      <c r="F1124" s="49">
        <f t="shared" si="106"/>
        <v>1710</v>
      </c>
      <c r="G1124" s="48">
        <f t="shared" si="108"/>
        <v>1845</v>
      </c>
      <c r="H1124" s="26">
        <f t="shared" si="107"/>
        <v>12555</v>
      </c>
    </row>
    <row r="1125" spans="1:8" x14ac:dyDescent="0.2">
      <c r="A1125" s="18">
        <v>1102</v>
      </c>
      <c r="B1125" s="25" t="s">
        <v>1270</v>
      </c>
      <c r="C1125" s="25"/>
      <c r="D1125" s="25" t="s">
        <v>1366</v>
      </c>
      <c r="E1125" s="26">
        <v>9000</v>
      </c>
      <c r="F1125" s="49">
        <f t="shared" si="106"/>
        <v>1710</v>
      </c>
      <c r="G1125" s="48">
        <f t="shared" si="108"/>
        <v>1845</v>
      </c>
      <c r="H1125" s="26">
        <f t="shared" si="107"/>
        <v>12555</v>
      </c>
    </row>
    <row r="1126" spans="1:8" x14ac:dyDescent="0.2">
      <c r="A1126" s="18">
        <v>1103</v>
      </c>
      <c r="B1126" s="25" t="s">
        <v>1271</v>
      </c>
      <c r="C1126" s="25"/>
      <c r="D1126" s="25" t="s">
        <v>1366</v>
      </c>
      <c r="E1126" s="26">
        <v>9000</v>
      </c>
      <c r="F1126" s="49">
        <f t="shared" si="106"/>
        <v>1710</v>
      </c>
      <c r="G1126" s="48">
        <f t="shared" si="108"/>
        <v>1845</v>
      </c>
      <c r="H1126" s="26">
        <f t="shared" si="107"/>
        <v>12555</v>
      </c>
    </row>
    <row r="1127" spans="1:8" x14ac:dyDescent="0.2">
      <c r="A1127" s="18">
        <v>1104</v>
      </c>
      <c r="B1127" s="25" t="s">
        <v>1272</v>
      </c>
      <c r="C1127" s="25"/>
      <c r="D1127" s="25" t="s">
        <v>1366</v>
      </c>
      <c r="E1127" s="26">
        <v>9000</v>
      </c>
      <c r="F1127" s="49">
        <f t="shared" si="106"/>
        <v>1710</v>
      </c>
      <c r="G1127" s="48">
        <f t="shared" si="108"/>
        <v>1845</v>
      </c>
      <c r="H1127" s="26">
        <f t="shared" si="107"/>
        <v>12555</v>
      </c>
    </row>
    <row r="1128" spans="1:8" x14ac:dyDescent="0.2">
      <c r="A1128" s="18">
        <v>1105</v>
      </c>
      <c r="B1128" s="25" t="s">
        <v>1273</v>
      </c>
      <c r="C1128" s="25"/>
      <c r="D1128" s="25" t="s">
        <v>1366</v>
      </c>
      <c r="E1128" s="26">
        <v>9000</v>
      </c>
      <c r="F1128" s="49">
        <f t="shared" si="106"/>
        <v>1710</v>
      </c>
      <c r="G1128" s="48">
        <f t="shared" si="108"/>
        <v>1845</v>
      </c>
      <c r="H1128" s="26">
        <f t="shared" si="107"/>
        <v>12555</v>
      </c>
    </row>
    <row r="1129" spans="1:8" x14ac:dyDescent="0.2">
      <c r="A1129" s="18">
        <v>1106</v>
      </c>
      <c r="B1129" s="25" t="s">
        <v>1274</v>
      </c>
      <c r="C1129" s="25"/>
      <c r="D1129" s="25" t="s">
        <v>1366</v>
      </c>
      <c r="E1129" s="26">
        <v>9000</v>
      </c>
      <c r="F1129" s="49">
        <f t="shared" si="106"/>
        <v>1710</v>
      </c>
      <c r="G1129" s="48">
        <f t="shared" si="108"/>
        <v>1845</v>
      </c>
      <c r="H1129" s="26">
        <f t="shared" si="107"/>
        <v>12555</v>
      </c>
    </row>
    <row r="1130" spans="1:8" x14ac:dyDescent="0.2">
      <c r="A1130" s="18">
        <v>1107</v>
      </c>
      <c r="B1130" s="25" t="s">
        <v>1275</v>
      </c>
      <c r="C1130" s="25"/>
      <c r="D1130" s="25" t="s">
        <v>1366</v>
      </c>
      <c r="E1130" s="26">
        <v>13500</v>
      </c>
      <c r="F1130" s="49">
        <f t="shared" si="106"/>
        <v>2565</v>
      </c>
      <c r="G1130" s="48">
        <f t="shared" si="108"/>
        <v>2767.5</v>
      </c>
      <c r="H1130" s="26">
        <f t="shared" si="107"/>
        <v>18832.5</v>
      </c>
    </row>
    <row r="1131" spans="1:8" x14ac:dyDescent="0.2">
      <c r="A1131" s="18">
        <v>1108</v>
      </c>
      <c r="B1131" s="25" t="s">
        <v>1276</v>
      </c>
      <c r="C1131" s="25"/>
      <c r="D1131" s="25" t="s">
        <v>1366</v>
      </c>
      <c r="E1131" s="26">
        <v>19500</v>
      </c>
      <c r="F1131" s="49">
        <f t="shared" si="106"/>
        <v>3705</v>
      </c>
      <c r="G1131" s="48">
        <f t="shared" si="108"/>
        <v>3997.4999999999995</v>
      </c>
      <c r="H1131" s="26">
        <f t="shared" si="107"/>
        <v>27202.5</v>
      </c>
    </row>
    <row r="1132" spans="1:8" x14ac:dyDescent="0.2">
      <c r="A1132" s="18">
        <v>1109</v>
      </c>
      <c r="B1132" s="25" t="s">
        <v>1277</v>
      </c>
      <c r="C1132" s="25"/>
      <c r="D1132" s="25" t="s">
        <v>1366</v>
      </c>
      <c r="E1132" s="26">
        <v>16000</v>
      </c>
      <c r="F1132" s="49">
        <f t="shared" si="106"/>
        <v>3040</v>
      </c>
      <c r="G1132" s="48">
        <f t="shared" si="108"/>
        <v>3280</v>
      </c>
      <c r="H1132" s="26">
        <f t="shared" si="107"/>
        <v>22320</v>
      </c>
    </row>
    <row r="1133" spans="1:8" x14ac:dyDescent="0.2">
      <c r="A1133" s="18">
        <v>1110</v>
      </c>
      <c r="B1133" s="25" t="s">
        <v>1278</v>
      </c>
      <c r="C1133" s="25"/>
      <c r="D1133" s="25" t="s">
        <v>1366</v>
      </c>
      <c r="E1133" s="26">
        <v>17600</v>
      </c>
      <c r="F1133" s="49">
        <f t="shared" si="106"/>
        <v>3344</v>
      </c>
      <c r="G1133" s="48">
        <f t="shared" si="108"/>
        <v>3608</v>
      </c>
      <c r="H1133" s="26">
        <f t="shared" si="107"/>
        <v>24552</v>
      </c>
    </row>
    <row r="1134" spans="1:8" x14ac:dyDescent="0.2">
      <c r="A1134" s="18">
        <v>1111</v>
      </c>
      <c r="B1134" s="25" t="s">
        <v>1279</v>
      </c>
      <c r="C1134" s="25"/>
      <c r="D1134" s="25" t="s">
        <v>1366</v>
      </c>
      <c r="E1134" s="26">
        <v>2990</v>
      </c>
      <c r="F1134" s="49">
        <f t="shared" si="106"/>
        <v>568.1</v>
      </c>
      <c r="G1134" s="48">
        <f t="shared" si="108"/>
        <v>612.94999999999993</v>
      </c>
      <c r="H1134" s="26">
        <f t="shared" si="107"/>
        <v>4171.05</v>
      </c>
    </row>
    <row r="1135" spans="1:8" x14ac:dyDescent="0.2">
      <c r="A1135" s="18">
        <v>1112</v>
      </c>
      <c r="B1135" s="25" t="s">
        <v>1280</v>
      </c>
      <c r="C1135" s="25"/>
      <c r="D1135" s="25" t="s">
        <v>1366</v>
      </c>
      <c r="E1135" s="26">
        <v>3320</v>
      </c>
      <c r="F1135" s="49">
        <f t="shared" si="106"/>
        <v>630.79999999999995</v>
      </c>
      <c r="G1135" s="48">
        <f t="shared" si="108"/>
        <v>680.59999999999991</v>
      </c>
      <c r="H1135" s="26">
        <f t="shared" si="107"/>
        <v>4631.3999999999996</v>
      </c>
    </row>
    <row r="1136" spans="1:8" x14ac:dyDescent="0.2">
      <c r="A1136" s="18">
        <v>1113</v>
      </c>
      <c r="B1136" s="25" t="s">
        <v>1281</v>
      </c>
      <c r="C1136" s="25"/>
      <c r="D1136" s="25" t="s">
        <v>1366</v>
      </c>
      <c r="E1136" s="26">
        <v>3750</v>
      </c>
      <c r="F1136" s="49">
        <f t="shared" si="106"/>
        <v>712.5</v>
      </c>
      <c r="G1136" s="48">
        <f t="shared" si="108"/>
        <v>768.75</v>
      </c>
      <c r="H1136" s="26">
        <f t="shared" si="107"/>
        <v>5231.25</v>
      </c>
    </row>
    <row r="1137" spans="1:8" x14ac:dyDescent="0.2">
      <c r="A1137" s="18">
        <v>1114</v>
      </c>
      <c r="B1137" s="25" t="s">
        <v>1282</v>
      </c>
      <c r="C1137" s="25"/>
      <c r="D1137" s="25" t="s">
        <v>1366</v>
      </c>
      <c r="E1137" s="26">
        <v>3750</v>
      </c>
      <c r="F1137" s="49">
        <f t="shared" si="106"/>
        <v>712.5</v>
      </c>
      <c r="G1137" s="48">
        <f t="shared" si="108"/>
        <v>768.75</v>
      </c>
      <c r="H1137" s="26">
        <f t="shared" si="107"/>
        <v>5231.25</v>
      </c>
    </row>
    <row r="1138" spans="1:8" x14ac:dyDescent="0.2">
      <c r="A1138" s="18">
        <v>1115</v>
      </c>
      <c r="B1138" s="25" t="s">
        <v>1283</v>
      </c>
      <c r="C1138" s="25"/>
      <c r="D1138" s="25" t="s">
        <v>1366</v>
      </c>
      <c r="E1138" s="26">
        <v>3750</v>
      </c>
      <c r="F1138" s="49">
        <f t="shared" si="106"/>
        <v>712.5</v>
      </c>
      <c r="G1138" s="48">
        <f t="shared" si="108"/>
        <v>768.75</v>
      </c>
      <c r="H1138" s="26">
        <f t="shared" si="107"/>
        <v>5231.25</v>
      </c>
    </row>
    <row r="1139" spans="1:8" x14ac:dyDescent="0.2">
      <c r="A1139" s="18">
        <v>1116</v>
      </c>
      <c r="B1139" s="25" t="s">
        <v>1284</v>
      </c>
      <c r="C1139" s="25"/>
      <c r="D1139" s="25" t="s">
        <v>1366</v>
      </c>
      <c r="E1139" s="26">
        <v>3750</v>
      </c>
      <c r="F1139" s="49">
        <f t="shared" si="106"/>
        <v>712.5</v>
      </c>
      <c r="G1139" s="48">
        <f t="shared" si="108"/>
        <v>768.75</v>
      </c>
      <c r="H1139" s="26">
        <f t="shared" si="107"/>
        <v>5231.25</v>
      </c>
    </row>
    <row r="1140" spans="1:8" x14ac:dyDescent="0.2">
      <c r="A1140" s="18">
        <v>1117</v>
      </c>
      <c r="B1140" s="25" t="s">
        <v>1285</v>
      </c>
      <c r="C1140" s="25"/>
      <c r="D1140" s="25" t="s">
        <v>1366</v>
      </c>
      <c r="E1140" s="26">
        <v>3750</v>
      </c>
      <c r="F1140" s="49">
        <f t="shared" si="106"/>
        <v>712.5</v>
      </c>
      <c r="G1140" s="48">
        <f t="shared" si="108"/>
        <v>768.75</v>
      </c>
      <c r="H1140" s="26">
        <f t="shared" si="107"/>
        <v>5231.25</v>
      </c>
    </row>
    <row r="1141" spans="1:8" x14ac:dyDescent="0.2">
      <c r="A1141" s="18">
        <v>1118</v>
      </c>
      <c r="B1141" s="25" t="s">
        <v>1286</v>
      </c>
      <c r="C1141" s="25"/>
      <c r="D1141" s="25" t="s">
        <v>1366</v>
      </c>
      <c r="E1141" s="26">
        <v>3750</v>
      </c>
      <c r="F1141" s="49">
        <f t="shared" si="106"/>
        <v>712.5</v>
      </c>
      <c r="G1141" s="48">
        <f t="shared" si="108"/>
        <v>768.75</v>
      </c>
      <c r="H1141" s="26">
        <f t="shared" si="107"/>
        <v>5231.25</v>
      </c>
    </row>
    <row r="1142" spans="1:8" x14ac:dyDescent="0.2">
      <c r="A1142" s="18">
        <v>1119</v>
      </c>
      <c r="B1142" s="25" t="s">
        <v>1287</v>
      </c>
      <c r="C1142" s="25"/>
      <c r="D1142" s="25" t="s">
        <v>1366</v>
      </c>
      <c r="E1142" s="26">
        <v>4990</v>
      </c>
      <c r="F1142" s="49">
        <f t="shared" si="106"/>
        <v>948.1</v>
      </c>
      <c r="G1142" s="48">
        <f t="shared" si="108"/>
        <v>1022.9499999999999</v>
      </c>
      <c r="H1142" s="26">
        <f t="shared" si="107"/>
        <v>6961.05</v>
      </c>
    </row>
    <row r="1143" spans="1:8" x14ac:dyDescent="0.2">
      <c r="A1143" s="18">
        <v>1120</v>
      </c>
      <c r="B1143" s="25" t="s">
        <v>1288</v>
      </c>
      <c r="C1143" s="25"/>
      <c r="D1143" s="25" t="s">
        <v>1366</v>
      </c>
      <c r="E1143" s="26">
        <v>4990</v>
      </c>
      <c r="F1143" s="49">
        <f t="shared" si="106"/>
        <v>948.1</v>
      </c>
      <c r="G1143" s="48">
        <f t="shared" si="108"/>
        <v>1022.9499999999999</v>
      </c>
      <c r="H1143" s="26">
        <f t="shared" si="107"/>
        <v>6961.05</v>
      </c>
    </row>
    <row r="1144" spans="1:8" x14ac:dyDescent="0.2">
      <c r="A1144" s="18">
        <v>1121</v>
      </c>
      <c r="B1144" s="25" t="s">
        <v>1289</v>
      </c>
      <c r="C1144" s="25"/>
      <c r="D1144" s="25" t="s">
        <v>1366</v>
      </c>
      <c r="E1144" s="26">
        <v>4990</v>
      </c>
      <c r="F1144" s="49">
        <f t="shared" si="106"/>
        <v>948.1</v>
      </c>
      <c r="G1144" s="48">
        <f t="shared" si="108"/>
        <v>1022.9499999999999</v>
      </c>
      <c r="H1144" s="26">
        <f t="shared" si="107"/>
        <v>6961.05</v>
      </c>
    </row>
    <row r="1145" spans="1:8" x14ac:dyDescent="0.2">
      <c r="A1145" s="18">
        <v>1122</v>
      </c>
      <c r="B1145" s="25" t="s">
        <v>1290</v>
      </c>
      <c r="C1145" s="25"/>
      <c r="D1145" s="25" t="s">
        <v>1366</v>
      </c>
      <c r="E1145" s="26">
        <v>4990</v>
      </c>
      <c r="F1145" s="49">
        <f t="shared" si="106"/>
        <v>948.1</v>
      </c>
      <c r="G1145" s="48">
        <f t="shared" si="108"/>
        <v>1022.9499999999999</v>
      </c>
      <c r="H1145" s="26">
        <f t="shared" si="107"/>
        <v>6961.05</v>
      </c>
    </row>
    <row r="1146" spans="1:8" x14ac:dyDescent="0.2">
      <c r="A1146" s="18">
        <v>1123</v>
      </c>
      <c r="B1146" s="25" t="s">
        <v>1291</v>
      </c>
      <c r="C1146" s="25"/>
      <c r="D1146" s="25" t="s">
        <v>1366</v>
      </c>
      <c r="E1146" s="26">
        <v>4990</v>
      </c>
      <c r="F1146" s="49">
        <f t="shared" si="106"/>
        <v>948.1</v>
      </c>
      <c r="G1146" s="48">
        <f t="shared" si="108"/>
        <v>1022.9499999999999</v>
      </c>
      <c r="H1146" s="26">
        <f t="shared" si="107"/>
        <v>6961.05</v>
      </c>
    </row>
    <row r="1147" spans="1:8" x14ac:dyDescent="0.2">
      <c r="A1147" s="18">
        <v>1124</v>
      </c>
      <c r="B1147" s="25" t="s">
        <v>1292</v>
      </c>
      <c r="C1147" s="25"/>
      <c r="D1147" s="25" t="s">
        <v>1366</v>
      </c>
      <c r="E1147" s="26">
        <v>4990</v>
      </c>
      <c r="F1147" s="49">
        <f t="shared" si="106"/>
        <v>948.1</v>
      </c>
      <c r="G1147" s="48">
        <f t="shared" si="108"/>
        <v>1022.9499999999999</v>
      </c>
      <c r="H1147" s="26">
        <f t="shared" si="107"/>
        <v>6961.05</v>
      </c>
    </row>
    <row r="1148" spans="1:8" x14ac:dyDescent="0.2">
      <c r="A1148" s="18">
        <v>1125</v>
      </c>
      <c r="B1148" s="25" t="s">
        <v>1293</v>
      </c>
      <c r="C1148" s="25"/>
      <c r="D1148" s="25" t="s">
        <v>1366</v>
      </c>
      <c r="E1148" s="26">
        <v>9000</v>
      </c>
      <c r="F1148" s="49">
        <f t="shared" si="106"/>
        <v>1710</v>
      </c>
      <c r="G1148" s="48">
        <f t="shared" si="108"/>
        <v>1845</v>
      </c>
      <c r="H1148" s="26">
        <f t="shared" si="107"/>
        <v>12555</v>
      </c>
    </row>
    <row r="1149" spans="1:8" x14ac:dyDescent="0.2">
      <c r="A1149" s="18">
        <v>1126</v>
      </c>
      <c r="B1149" s="25" t="s">
        <v>1294</v>
      </c>
      <c r="C1149" s="25"/>
      <c r="D1149" s="25" t="s">
        <v>1366</v>
      </c>
      <c r="E1149" s="26">
        <v>9000</v>
      </c>
      <c r="F1149" s="49">
        <f t="shared" si="106"/>
        <v>1710</v>
      </c>
      <c r="G1149" s="48">
        <f t="shared" si="108"/>
        <v>1845</v>
      </c>
      <c r="H1149" s="26">
        <f t="shared" si="107"/>
        <v>12555</v>
      </c>
    </row>
    <row r="1150" spans="1:8" x14ac:dyDescent="0.2">
      <c r="A1150" s="18">
        <v>1127</v>
      </c>
      <c r="B1150" s="25" t="s">
        <v>1295</v>
      </c>
      <c r="C1150" s="25"/>
      <c r="D1150" s="25" t="s">
        <v>1366</v>
      </c>
      <c r="E1150" s="26">
        <v>9000</v>
      </c>
      <c r="F1150" s="49">
        <f t="shared" si="106"/>
        <v>1710</v>
      </c>
      <c r="G1150" s="48">
        <f t="shared" si="108"/>
        <v>1845</v>
      </c>
      <c r="H1150" s="26">
        <f t="shared" si="107"/>
        <v>12555</v>
      </c>
    </row>
    <row r="1151" spans="1:8" x14ac:dyDescent="0.2">
      <c r="A1151" s="18">
        <v>1128</v>
      </c>
      <c r="B1151" s="25" t="s">
        <v>1296</v>
      </c>
      <c r="C1151" s="25"/>
      <c r="D1151" s="25" t="s">
        <v>1366</v>
      </c>
      <c r="E1151" s="26">
        <v>9000</v>
      </c>
      <c r="F1151" s="49">
        <f t="shared" si="106"/>
        <v>1710</v>
      </c>
      <c r="G1151" s="48">
        <f t="shared" si="108"/>
        <v>1845</v>
      </c>
      <c r="H1151" s="26">
        <f t="shared" si="107"/>
        <v>12555</v>
      </c>
    </row>
    <row r="1152" spans="1:8" x14ac:dyDescent="0.2">
      <c r="A1152" s="18">
        <v>1129</v>
      </c>
      <c r="B1152" s="25" t="s">
        <v>1297</v>
      </c>
      <c r="C1152" s="25"/>
      <c r="D1152" s="25" t="s">
        <v>1366</v>
      </c>
      <c r="E1152" s="26">
        <v>9000</v>
      </c>
      <c r="F1152" s="49">
        <f t="shared" si="106"/>
        <v>1710</v>
      </c>
      <c r="G1152" s="48">
        <f t="shared" si="108"/>
        <v>1845</v>
      </c>
      <c r="H1152" s="26">
        <f t="shared" si="107"/>
        <v>12555</v>
      </c>
    </row>
    <row r="1153" spans="1:8" x14ac:dyDescent="0.2">
      <c r="A1153" s="18">
        <v>1130</v>
      </c>
      <c r="B1153" s="25" t="s">
        <v>1298</v>
      </c>
      <c r="C1153" s="25"/>
      <c r="D1153" s="25" t="s">
        <v>1366</v>
      </c>
      <c r="E1153" s="26">
        <v>9000</v>
      </c>
      <c r="F1153" s="49">
        <f t="shared" si="106"/>
        <v>1710</v>
      </c>
      <c r="G1153" s="48">
        <f t="shared" si="108"/>
        <v>1845</v>
      </c>
      <c r="H1153" s="26">
        <f t="shared" si="107"/>
        <v>12555</v>
      </c>
    </row>
    <row r="1154" spans="1:8" x14ac:dyDescent="0.2">
      <c r="A1154" s="18">
        <v>1131</v>
      </c>
      <c r="B1154" s="25" t="s">
        <v>1299</v>
      </c>
      <c r="C1154" s="25"/>
      <c r="D1154" s="25" t="s">
        <v>1366</v>
      </c>
      <c r="E1154" s="26">
        <v>9000</v>
      </c>
      <c r="F1154" s="49">
        <f t="shared" si="106"/>
        <v>1710</v>
      </c>
      <c r="G1154" s="48">
        <f t="shared" si="108"/>
        <v>1845</v>
      </c>
      <c r="H1154" s="26">
        <f t="shared" si="107"/>
        <v>12555</v>
      </c>
    </row>
    <row r="1155" spans="1:8" x14ac:dyDescent="0.2">
      <c r="A1155" s="18">
        <v>1132</v>
      </c>
      <c r="B1155" s="25" t="s">
        <v>1300</v>
      </c>
      <c r="C1155" s="25"/>
      <c r="D1155" s="25" t="s">
        <v>1366</v>
      </c>
      <c r="E1155" s="26">
        <v>10800</v>
      </c>
      <c r="F1155" s="49">
        <f t="shared" si="106"/>
        <v>2052</v>
      </c>
      <c r="G1155" s="48">
        <f t="shared" si="108"/>
        <v>2214</v>
      </c>
      <c r="H1155" s="26">
        <f t="shared" si="107"/>
        <v>15066</v>
      </c>
    </row>
    <row r="1156" spans="1:8" x14ac:dyDescent="0.2">
      <c r="A1156" s="18">
        <v>1133</v>
      </c>
      <c r="B1156" s="25" t="s">
        <v>1301</v>
      </c>
      <c r="C1156" s="25"/>
      <c r="D1156" s="25" t="s">
        <v>1366</v>
      </c>
      <c r="E1156" s="26">
        <v>10800</v>
      </c>
      <c r="F1156" s="49">
        <f t="shared" si="106"/>
        <v>2052</v>
      </c>
      <c r="G1156" s="48">
        <f t="shared" si="108"/>
        <v>2214</v>
      </c>
      <c r="H1156" s="26">
        <f t="shared" si="107"/>
        <v>15066</v>
      </c>
    </row>
    <row r="1157" spans="1:8" x14ac:dyDescent="0.2">
      <c r="A1157" s="18">
        <v>1134</v>
      </c>
      <c r="B1157" s="25" t="s">
        <v>1302</v>
      </c>
      <c r="C1157" s="25"/>
      <c r="D1157" s="25" t="s">
        <v>1366</v>
      </c>
      <c r="E1157" s="26">
        <v>34990</v>
      </c>
      <c r="F1157" s="49">
        <f t="shared" si="106"/>
        <v>6648.1</v>
      </c>
      <c r="G1157" s="48">
        <f t="shared" si="108"/>
        <v>7172.95</v>
      </c>
      <c r="H1157" s="26">
        <f t="shared" si="107"/>
        <v>48811.049999999996</v>
      </c>
    </row>
    <row r="1158" spans="1:8" x14ac:dyDescent="0.2">
      <c r="A1158" s="18">
        <v>1135</v>
      </c>
      <c r="B1158" s="25" t="s">
        <v>1303</v>
      </c>
      <c r="C1158" s="25"/>
      <c r="D1158" s="25" t="s">
        <v>1366</v>
      </c>
      <c r="E1158" s="26">
        <v>34990</v>
      </c>
      <c r="F1158" s="49">
        <f t="shared" si="106"/>
        <v>6648.1</v>
      </c>
      <c r="G1158" s="48">
        <f t="shared" si="108"/>
        <v>7172.95</v>
      </c>
      <c r="H1158" s="26">
        <f t="shared" si="107"/>
        <v>48811.049999999996</v>
      </c>
    </row>
    <row r="1159" spans="1:8" x14ac:dyDescent="0.2">
      <c r="A1159" s="18">
        <v>1136</v>
      </c>
      <c r="B1159" s="25" t="s">
        <v>1304</v>
      </c>
      <c r="C1159" s="25"/>
      <c r="D1159" s="25" t="s">
        <v>1366</v>
      </c>
      <c r="E1159" s="26">
        <v>34990</v>
      </c>
      <c r="F1159" s="49">
        <f t="shared" si="106"/>
        <v>6648.1</v>
      </c>
      <c r="G1159" s="48">
        <f t="shared" si="108"/>
        <v>7172.95</v>
      </c>
      <c r="H1159" s="26">
        <f t="shared" si="107"/>
        <v>48811.049999999996</v>
      </c>
    </row>
    <row r="1160" spans="1:8" x14ac:dyDescent="0.2">
      <c r="A1160" s="18">
        <v>1137</v>
      </c>
      <c r="B1160" s="25" t="s">
        <v>1305</v>
      </c>
      <c r="C1160" s="25"/>
      <c r="D1160" s="25" t="s">
        <v>1366</v>
      </c>
      <c r="E1160" s="26">
        <v>34990</v>
      </c>
      <c r="F1160" s="49">
        <f t="shared" si="106"/>
        <v>6648.1</v>
      </c>
      <c r="G1160" s="48">
        <f t="shared" si="108"/>
        <v>7172.95</v>
      </c>
      <c r="H1160" s="26">
        <f t="shared" si="107"/>
        <v>48811.049999999996</v>
      </c>
    </row>
    <row r="1161" spans="1:8" x14ac:dyDescent="0.2">
      <c r="A1161" s="18">
        <v>1138</v>
      </c>
      <c r="B1161" s="25" t="s">
        <v>1306</v>
      </c>
      <c r="C1161" s="25"/>
      <c r="D1161" s="25" t="s">
        <v>1366</v>
      </c>
      <c r="E1161" s="26">
        <v>8250</v>
      </c>
      <c r="F1161" s="49">
        <f t="shared" si="106"/>
        <v>1567.5</v>
      </c>
      <c r="G1161" s="48">
        <f t="shared" si="108"/>
        <v>1691.25</v>
      </c>
      <c r="H1161" s="26">
        <f t="shared" si="107"/>
        <v>11508.75</v>
      </c>
    </row>
    <row r="1162" spans="1:8" x14ac:dyDescent="0.2">
      <c r="A1162" s="18">
        <v>1139</v>
      </c>
      <c r="B1162" s="25" t="s">
        <v>1307</v>
      </c>
      <c r="C1162" s="25"/>
      <c r="D1162" s="25" t="s">
        <v>1366</v>
      </c>
      <c r="E1162" s="26">
        <v>8250</v>
      </c>
      <c r="F1162" s="49">
        <f t="shared" si="106"/>
        <v>1567.5</v>
      </c>
      <c r="G1162" s="48">
        <f t="shared" si="108"/>
        <v>1691.25</v>
      </c>
      <c r="H1162" s="26">
        <f t="shared" si="107"/>
        <v>11508.75</v>
      </c>
    </row>
    <row r="1163" spans="1:8" x14ac:dyDescent="0.2">
      <c r="A1163" s="18">
        <v>1140</v>
      </c>
      <c r="B1163" s="25" t="s">
        <v>1308</v>
      </c>
      <c r="C1163" s="25"/>
      <c r="D1163" s="25" t="s">
        <v>1366</v>
      </c>
      <c r="E1163" s="26">
        <v>8250</v>
      </c>
      <c r="F1163" s="49">
        <f t="shared" si="106"/>
        <v>1567.5</v>
      </c>
      <c r="G1163" s="48">
        <f t="shared" si="108"/>
        <v>1691.25</v>
      </c>
      <c r="H1163" s="26">
        <f t="shared" si="107"/>
        <v>11508.75</v>
      </c>
    </row>
    <row r="1164" spans="1:8" x14ac:dyDescent="0.2">
      <c r="A1164" s="18">
        <v>1141</v>
      </c>
      <c r="B1164" s="25" t="s">
        <v>1309</v>
      </c>
      <c r="C1164" s="25"/>
      <c r="D1164" s="25" t="s">
        <v>1366</v>
      </c>
      <c r="E1164" s="26">
        <v>5990</v>
      </c>
      <c r="F1164" s="49">
        <f t="shared" si="106"/>
        <v>1138.0999999999999</v>
      </c>
      <c r="G1164" s="48">
        <f t="shared" si="108"/>
        <v>1227.9499999999998</v>
      </c>
      <c r="H1164" s="26">
        <f t="shared" si="107"/>
        <v>8356.0499999999993</v>
      </c>
    </row>
    <row r="1165" spans="1:8" x14ac:dyDescent="0.2">
      <c r="A1165" s="18">
        <v>1142</v>
      </c>
      <c r="B1165" s="25" t="s">
        <v>1310</v>
      </c>
      <c r="C1165" s="25"/>
      <c r="D1165" s="25" t="s">
        <v>1366</v>
      </c>
      <c r="E1165" s="26">
        <v>6500</v>
      </c>
      <c r="F1165" s="49">
        <f t="shared" si="106"/>
        <v>1235</v>
      </c>
      <c r="G1165" s="48">
        <f t="shared" si="108"/>
        <v>1332.5</v>
      </c>
      <c r="H1165" s="26">
        <f t="shared" si="107"/>
        <v>9067.5</v>
      </c>
    </row>
    <row r="1166" spans="1:8" x14ac:dyDescent="0.2">
      <c r="A1166" s="18">
        <v>1143</v>
      </c>
      <c r="B1166" s="25" t="s">
        <v>1311</v>
      </c>
      <c r="C1166" s="25"/>
      <c r="D1166" s="25" t="s">
        <v>1366</v>
      </c>
      <c r="E1166" s="26">
        <v>6500</v>
      </c>
      <c r="F1166" s="49">
        <f t="shared" si="106"/>
        <v>1235</v>
      </c>
      <c r="G1166" s="48">
        <f t="shared" si="108"/>
        <v>1332.5</v>
      </c>
      <c r="H1166" s="26">
        <f t="shared" si="107"/>
        <v>9067.5</v>
      </c>
    </row>
    <row r="1167" spans="1:8" x14ac:dyDescent="0.2">
      <c r="A1167" s="18">
        <v>1144</v>
      </c>
      <c r="B1167" s="25" t="s">
        <v>1312</v>
      </c>
      <c r="C1167" s="25"/>
      <c r="D1167" s="25" t="s">
        <v>1366</v>
      </c>
      <c r="E1167" s="26">
        <v>6500</v>
      </c>
      <c r="F1167" s="49">
        <f t="shared" si="106"/>
        <v>1235</v>
      </c>
      <c r="G1167" s="48">
        <f t="shared" si="108"/>
        <v>1332.5</v>
      </c>
      <c r="H1167" s="26">
        <f t="shared" si="107"/>
        <v>9067.5</v>
      </c>
    </row>
    <row r="1168" spans="1:8" x14ac:dyDescent="0.2">
      <c r="A1168" s="18">
        <v>1145</v>
      </c>
      <c r="B1168" s="25" t="s">
        <v>1313</v>
      </c>
      <c r="C1168" s="25"/>
      <c r="D1168" s="25" t="s">
        <v>1366</v>
      </c>
      <c r="E1168" s="26">
        <v>6500</v>
      </c>
      <c r="F1168" s="49">
        <f t="shared" si="106"/>
        <v>1235</v>
      </c>
      <c r="G1168" s="48">
        <f t="shared" si="108"/>
        <v>1332.5</v>
      </c>
      <c r="H1168" s="26">
        <f t="shared" si="107"/>
        <v>9067.5</v>
      </c>
    </row>
    <row r="1169" spans="1:8" x14ac:dyDescent="0.2">
      <c r="A1169" s="18">
        <v>1146</v>
      </c>
      <c r="B1169" s="25" t="s">
        <v>1314</v>
      </c>
      <c r="C1169" s="25"/>
      <c r="D1169" s="25" t="s">
        <v>1366</v>
      </c>
      <c r="E1169" s="26">
        <v>6500</v>
      </c>
      <c r="F1169" s="49">
        <f t="shared" si="106"/>
        <v>1235</v>
      </c>
      <c r="G1169" s="48">
        <f t="shared" si="108"/>
        <v>1332.5</v>
      </c>
      <c r="H1169" s="26">
        <f t="shared" si="107"/>
        <v>9067.5</v>
      </c>
    </row>
    <row r="1170" spans="1:8" x14ac:dyDescent="0.2">
      <c r="A1170" s="18">
        <v>1147</v>
      </c>
      <c r="B1170" s="25" t="s">
        <v>1315</v>
      </c>
      <c r="C1170" s="25"/>
      <c r="D1170" s="25" t="s">
        <v>1366</v>
      </c>
      <c r="E1170" s="26">
        <v>11200</v>
      </c>
      <c r="F1170" s="49">
        <f t="shared" si="106"/>
        <v>2128</v>
      </c>
      <c r="G1170" s="48">
        <f t="shared" si="108"/>
        <v>2296</v>
      </c>
      <c r="H1170" s="26">
        <f t="shared" si="107"/>
        <v>15624</v>
      </c>
    </row>
    <row r="1171" spans="1:8" x14ac:dyDescent="0.2">
      <c r="A1171" s="18">
        <v>1148</v>
      </c>
      <c r="B1171" s="25" t="s">
        <v>1316</v>
      </c>
      <c r="C1171" s="25"/>
      <c r="D1171" s="25" t="s">
        <v>1366</v>
      </c>
      <c r="E1171" s="26">
        <v>6500</v>
      </c>
      <c r="F1171" s="49">
        <f t="shared" si="106"/>
        <v>1235</v>
      </c>
      <c r="G1171" s="48">
        <f t="shared" si="108"/>
        <v>1332.5</v>
      </c>
      <c r="H1171" s="26">
        <f t="shared" si="107"/>
        <v>9067.5</v>
      </c>
    </row>
    <row r="1172" spans="1:8" x14ac:dyDescent="0.2">
      <c r="A1172" s="18">
        <v>1149</v>
      </c>
      <c r="B1172" s="25" t="s">
        <v>1317</v>
      </c>
      <c r="C1172" s="25"/>
      <c r="D1172" s="25" t="s">
        <v>1366</v>
      </c>
      <c r="E1172" s="26">
        <v>7500</v>
      </c>
      <c r="F1172" s="49">
        <f t="shared" si="106"/>
        <v>1425</v>
      </c>
      <c r="G1172" s="48">
        <f t="shared" si="108"/>
        <v>1537.5</v>
      </c>
      <c r="H1172" s="26">
        <f t="shared" si="107"/>
        <v>10462.5</v>
      </c>
    </row>
    <row r="1173" spans="1:8" x14ac:dyDescent="0.2">
      <c r="A1173" s="18">
        <v>1150</v>
      </c>
      <c r="B1173" s="25" t="s">
        <v>1318</v>
      </c>
      <c r="C1173" s="25"/>
      <c r="D1173" s="25" t="s">
        <v>1366</v>
      </c>
      <c r="E1173" s="26">
        <v>7500</v>
      </c>
      <c r="F1173" s="49">
        <f t="shared" si="106"/>
        <v>1425</v>
      </c>
      <c r="G1173" s="48">
        <f t="shared" si="108"/>
        <v>1537.5</v>
      </c>
      <c r="H1173" s="26">
        <f t="shared" si="107"/>
        <v>10462.5</v>
      </c>
    </row>
    <row r="1174" spans="1:8" x14ac:dyDescent="0.2">
      <c r="A1174" s="18">
        <v>1151</v>
      </c>
      <c r="B1174" s="25" t="s">
        <v>1319</v>
      </c>
      <c r="C1174" s="25"/>
      <c r="D1174" s="25" t="s">
        <v>1366</v>
      </c>
      <c r="E1174" s="26">
        <v>7500</v>
      </c>
      <c r="F1174" s="49">
        <f t="shared" si="106"/>
        <v>1425</v>
      </c>
      <c r="G1174" s="48">
        <f t="shared" si="108"/>
        <v>1537.5</v>
      </c>
      <c r="H1174" s="26">
        <f t="shared" si="107"/>
        <v>10462.5</v>
      </c>
    </row>
    <row r="1175" spans="1:8" x14ac:dyDescent="0.2">
      <c r="A1175" s="18">
        <v>1152</v>
      </c>
      <c r="B1175" s="25" t="s">
        <v>1320</v>
      </c>
      <c r="C1175" s="25"/>
      <c r="D1175" s="25" t="s">
        <v>1366</v>
      </c>
      <c r="E1175" s="26">
        <v>7500</v>
      </c>
      <c r="F1175" s="49">
        <f t="shared" si="106"/>
        <v>1425</v>
      </c>
      <c r="G1175" s="48">
        <f t="shared" si="108"/>
        <v>1537.5</v>
      </c>
      <c r="H1175" s="26">
        <f t="shared" si="107"/>
        <v>10462.5</v>
      </c>
    </row>
    <row r="1176" spans="1:8" x14ac:dyDescent="0.2">
      <c r="A1176" s="18">
        <v>1153</v>
      </c>
      <c r="B1176" s="25" t="s">
        <v>1321</v>
      </c>
      <c r="C1176" s="25"/>
      <c r="D1176" s="25" t="s">
        <v>1366</v>
      </c>
      <c r="E1176" s="26">
        <v>12000</v>
      </c>
      <c r="F1176" s="49">
        <f t="shared" si="106"/>
        <v>2280</v>
      </c>
      <c r="G1176" s="48">
        <f t="shared" si="108"/>
        <v>2460</v>
      </c>
      <c r="H1176" s="26">
        <f t="shared" si="107"/>
        <v>16740</v>
      </c>
    </row>
    <row r="1177" spans="1:8" x14ac:dyDescent="0.2">
      <c r="A1177" s="18">
        <v>1154</v>
      </c>
      <c r="B1177" s="25" t="s">
        <v>1322</v>
      </c>
      <c r="C1177" s="25"/>
      <c r="D1177" s="25" t="s">
        <v>1366</v>
      </c>
      <c r="E1177" s="26">
        <v>4500</v>
      </c>
      <c r="F1177" s="49">
        <f t="shared" ref="F1177:F1180" si="109">(E1177*19%)</f>
        <v>855</v>
      </c>
      <c r="G1177" s="48">
        <f t="shared" si="108"/>
        <v>922.5</v>
      </c>
      <c r="H1177" s="26">
        <f t="shared" ref="H1177:H1180" si="110">E1177+F1177+G1177</f>
        <v>6277.5</v>
      </c>
    </row>
    <row r="1178" spans="1:8" x14ac:dyDescent="0.2">
      <c r="A1178" s="18">
        <v>1155</v>
      </c>
      <c r="B1178" s="25" t="s">
        <v>1323</v>
      </c>
      <c r="C1178" s="25"/>
      <c r="D1178" s="25" t="s">
        <v>1366</v>
      </c>
      <c r="E1178" s="26">
        <v>7200</v>
      </c>
      <c r="F1178" s="49">
        <f t="shared" si="109"/>
        <v>1368</v>
      </c>
      <c r="G1178" s="48">
        <f t="shared" ref="G1178:G1180" si="111">(E1178*20.5%)</f>
        <v>1476</v>
      </c>
      <c r="H1178" s="26">
        <f t="shared" si="110"/>
        <v>10044</v>
      </c>
    </row>
    <row r="1179" spans="1:8" x14ac:dyDescent="0.2">
      <c r="A1179" s="18">
        <v>1156</v>
      </c>
      <c r="B1179" s="25" t="s">
        <v>1324</v>
      </c>
      <c r="C1179" s="25"/>
      <c r="D1179" s="25" t="s">
        <v>1366</v>
      </c>
      <c r="E1179" s="26">
        <v>7200</v>
      </c>
      <c r="F1179" s="49">
        <f t="shared" si="109"/>
        <v>1368</v>
      </c>
      <c r="G1179" s="48">
        <f t="shared" si="111"/>
        <v>1476</v>
      </c>
      <c r="H1179" s="26">
        <f t="shared" si="110"/>
        <v>10044</v>
      </c>
    </row>
    <row r="1180" spans="1:8" ht="16" thickBot="1" x14ac:dyDescent="0.25">
      <c r="A1180" s="18">
        <v>1157</v>
      </c>
      <c r="B1180" s="25" t="s">
        <v>1325</v>
      </c>
      <c r="C1180" s="25"/>
      <c r="D1180" s="25" t="s">
        <v>1366</v>
      </c>
      <c r="E1180" s="26">
        <v>6500</v>
      </c>
      <c r="F1180" s="49">
        <f t="shared" si="109"/>
        <v>1235</v>
      </c>
      <c r="G1180" s="48">
        <f t="shared" si="111"/>
        <v>1332.5</v>
      </c>
      <c r="H1180" s="26">
        <f t="shared" si="110"/>
        <v>9067.5</v>
      </c>
    </row>
    <row r="1181" spans="1:8" ht="16" thickBot="1" x14ac:dyDescent="0.25">
      <c r="A1181" s="19"/>
      <c r="B1181" s="22" t="s">
        <v>1326</v>
      </c>
      <c r="C1181" s="23"/>
      <c r="D1181" s="23"/>
      <c r="E1181" s="24"/>
      <c r="F1181" s="23"/>
      <c r="G1181" s="23"/>
      <c r="H1181" s="24"/>
    </row>
    <row r="1182" spans="1:8" x14ac:dyDescent="0.2">
      <c r="A1182" s="18">
        <v>1158</v>
      </c>
      <c r="B1182" s="25" t="s">
        <v>1327</v>
      </c>
      <c r="C1182" s="25"/>
      <c r="D1182" s="25" t="s">
        <v>1366</v>
      </c>
      <c r="E1182" s="26">
        <v>59990</v>
      </c>
      <c r="F1182" s="49">
        <f t="shared" ref="F1182:F1190" si="112">(E1182*19%)</f>
        <v>11398.1</v>
      </c>
      <c r="G1182" s="48">
        <f>(E1182*20.5%)</f>
        <v>12297.949999999999</v>
      </c>
      <c r="H1182" s="26">
        <f t="shared" ref="H1182:H1190" si="113">E1182+F1182+G1182</f>
        <v>83686.05</v>
      </c>
    </row>
    <row r="1183" spans="1:8" x14ac:dyDescent="0.2">
      <c r="A1183" s="18">
        <v>1159</v>
      </c>
      <c r="B1183" s="25" t="s">
        <v>1328</v>
      </c>
      <c r="C1183" s="25"/>
      <c r="D1183" s="25" t="s">
        <v>1366</v>
      </c>
      <c r="E1183" s="26">
        <v>32000</v>
      </c>
      <c r="F1183" s="49">
        <f t="shared" si="112"/>
        <v>6080</v>
      </c>
      <c r="G1183" s="48">
        <f t="shared" ref="G1183:G1190" si="114">(E1183*20.5%)</f>
        <v>6560</v>
      </c>
      <c r="H1183" s="26">
        <f t="shared" si="113"/>
        <v>44640</v>
      </c>
    </row>
    <row r="1184" spans="1:8" x14ac:dyDescent="0.2">
      <c r="A1184" s="18">
        <v>1160</v>
      </c>
      <c r="B1184" s="25" t="s">
        <v>1329</v>
      </c>
      <c r="C1184" s="25"/>
      <c r="D1184" s="25" t="s">
        <v>1366</v>
      </c>
      <c r="E1184" s="26">
        <v>120000</v>
      </c>
      <c r="F1184" s="49">
        <f t="shared" si="112"/>
        <v>22800</v>
      </c>
      <c r="G1184" s="48">
        <f t="shared" si="114"/>
        <v>24600</v>
      </c>
      <c r="H1184" s="26">
        <f t="shared" si="113"/>
        <v>167400</v>
      </c>
    </row>
    <row r="1185" spans="1:8" x14ac:dyDescent="0.2">
      <c r="A1185" s="18">
        <v>1161</v>
      </c>
      <c r="B1185" s="25" t="s">
        <v>1330</v>
      </c>
      <c r="C1185" s="25"/>
      <c r="D1185" s="25" t="s">
        <v>1366</v>
      </c>
      <c r="E1185" s="26">
        <v>180000</v>
      </c>
      <c r="F1185" s="49">
        <f t="shared" si="112"/>
        <v>34200</v>
      </c>
      <c r="G1185" s="48">
        <f t="shared" si="114"/>
        <v>36900</v>
      </c>
      <c r="H1185" s="26">
        <f t="shared" si="113"/>
        <v>251100</v>
      </c>
    </row>
    <row r="1186" spans="1:8" x14ac:dyDescent="0.2">
      <c r="A1186" s="18">
        <v>1162</v>
      </c>
      <c r="B1186" s="25" t="s">
        <v>1331</v>
      </c>
      <c r="C1186" s="25"/>
      <c r="D1186" s="25" t="s">
        <v>1366</v>
      </c>
      <c r="E1186" s="26">
        <v>90000</v>
      </c>
      <c r="F1186" s="49">
        <f t="shared" si="112"/>
        <v>17100</v>
      </c>
      <c r="G1186" s="48">
        <f t="shared" si="114"/>
        <v>18450</v>
      </c>
      <c r="H1186" s="26">
        <f t="shared" si="113"/>
        <v>125550</v>
      </c>
    </row>
    <row r="1187" spans="1:8" x14ac:dyDescent="0.2">
      <c r="A1187" s="18">
        <v>1163</v>
      </c>
      <c r="B1187" s="25" t="s">
        <v>1332</v>
      </c>
      <c r="C1187" s="25"/>
      <c r="D1187" s="25" t="s">
        <v>1366</v>
      </c>
      <c r="E1187" s="26">
        <v>180000</v>
      </c>
      <c r="F1187" s="49">
        <f t="shared" si="112"/>
        <v>34200</v>
      </c>
      <c r="G1187" s="48">
        <f t="shared" si="114"/>
        <v>36900</v>
      </c>
      <c r="H1187" s="26">
        <f t="shared" si="113"/>
        <v>251100</v>
      </c>
    </row>
    <row r="1188" spans="1:8" x14ac:dyDescent="0.2">
      <c r="A1188" s="18">
        <v>1164</v>
      </c>
      <c r="B1188" s="25" t="s">
        <v>1333</v>
      </c>
      <c r="C1188" s="25"/>
      <c r="D1188" s="25" t="s">
        <v>1366</v>
      </c>
      <c r="E1188" s="26">
        <v>37500</v>
      </c>
      <c r="F1188" s="49">
        <f t="shared" si="112"/>
        <v>7125</v>
      </c>
      <c r="G1188" s="48">
        <f t="shared" si="114"/>
        <v>7687.4999999999991</v>
      </c>
      <c r="H1188" s="26">
        <f t="shared" si="113"/>
        <v>52312.5</v>
      </c>
    </row>
    <row r="1189" spans="1:8" x14ac:dyDescent="0.2">
      <c r="A1189" s="18">
        <v>1165</v>
      </c>
      <c r="B1189" s="25" t="s">
        <v>1334</v>
      </c>
      <c r="C1189" s="25"/>
      <c r="D1189" s="25" t="s">
        <v>1366</v>
      </c>
      <c r="E1189" s="26">
        <v>55000</v>
      </c>
      <c r="F1189" s="49">
        <f t="shared" si="112"/>
        <v>10450</v>
      </c>
      <c r="G1189" s="48">
        <f t="shared" si="114"/>
        <v>11275</v>
      </c>
      <c r="H1189" s="26">
        <f t="shared" si="113"/>
        <v>76725</v>
      </c>
    </row>
    <row r="1190" spans="1:8" ht="16" thickBot="1" x14ac:dyDescent="0.25">
      <c r="A1190" s="18">
        <v>1166</v>
      </c>
      <c r="B1190" s="25" t="s">
        <v>1335</v>
      </c>
      <c r="C1190" s="25"/>
      <c r="D1190" s="25" t="s">
        <v>1366</v>
      </c>
      <c r="E1190" s="26">
        <v>210000</v>
      </c>
      <c r="F1190" s="49">
        <f t="shared" si="112"/>
        <v>39900</v>
      </c>
      <c r="G1190" s="48">
        <f t="shared" si="114"/>
        <v>43050</v>
      </c>
      <c r="H1190" s="26">
        <f t="shared" si="113"/>
        <v>292950</v>
      </c>
    </row>
    <row r="1191" spans="1:8" ht="16" thickBot="1" x14ac:dyDescent="0.25">
      <c r="A1191" s="19"/>
      <c r="B1191" s="22" t="s">
        <v>1336</v>
      </c>
      <c r="C1191" s="23"/>
      <c r="D1191" s="23"/>
      <c r="E1191" s="24"/>
      <c r="F1191" s="23"/>
      <c r="G1191" s="23"/>
      <c r="H1191" s="24"/>
    </row>
    <row r="1192" spans="1:8" x14ac:dyDescent="0.2">
      <c r="A1192" s="18">
        <v>1167</v>
      </c>
      <c r="B1192" s="25" t="s">
        <v>1337</v>
      </c>
      <c r="C1192" s="25"/>
      <c r="D1192" s="25" t="s">
        <v>1366</v>
      </c>
      <c r="E1192" s="26">
        <v>8490</v>
      </c>
      <c r="F1192" s="49">
        <f t="shared" ref="F1192:F1207" si="115">(E1192*19%)</f>
        <v>1613.1</v>
      </c>
      <c r="G1192" s="48">
        <f>(E1192*20.5%)</f>
        <v>1740.4499999999998</v>
      </c>
      <c r="H1192" s="26">
        <f t="shared" ref="H1192:H1207" si="116">E1192+F1192+G1192</f>
        <v>11843.55</v>
      </c>
    </row>
    <row r="1193" spans="1:8" x14ac:dyDescent="0.2">
      <c r="A1193" s="18">
        <v>1168</v>
      </c>
      <c r="B1193" s="25" t="s">
        <v>1338</v>
      </c>
      <c r="C1193" s="25"/>
      <c r="D1193" s="25" t="s">
        <v>1366</v>
      </c>
      <c r="E1193" s="26">
        <v>10990</v>
      </c>
      <c r="F1193" s="49">
        <f t="shared" si="115"/>
        <v>2088.1</v>
      </c>
      <c r="G1193" s="48">
        <f t="shared" ref="G1193:G1207" si="117">(E1193*20.5%)</f>
        <v>2252.9499999999998</v>
      </c>
      <c r="H1193" s="26">
        <f t="shared" si="116"/>
        <v>15331.05</v>
      </c>
    </row>
    <row r="1194" spans="1:8" x14ac:dyDescent="0.2">
      <c r="A1194" s="18">
        <v>1169</v>
      </c>
      <c r="B1194" s="25" t="s">
        <v>1339</v>
      </c>
      <c r="C1194" s="25"/>
      <c r="D1194" s="25" t="s">
        <v>1366</v>
      </c>
      <c r="E1194" s="26">
        <v>9250</v>
      </c>
      <c r="F1194" s="49">
        <f t="shared" si="115"/>
        <v>1757.5</v>
      </c>
      <c r="G1194" s="48">
        <f t="shared" si="117"/>
        <v>1896.25</v>
      </c>
      <c r="H1194" s="26">
        <f t="shared" si="116"/>
        <v>12903.75</v>
      </c>
    </row>
    <row r="1195" spans="1:8" x14ac:dyDescent="0.2">
      <c r="A1195" s="18">
        <v>1170</v>
      </c>
      <c r="B1195" s="25" t="s">
        <v>1340</v>
      </c>
      <c r="C1195" s="25"/>
      <c r="D1195" s="25" t="s">
        <v>1366</v>
      </c>
      <c r="E1195" s="26">
        <v>4990</v>
      </c>
      <c r="F1195" s="49">
        <f t="shared" si="115"/>
        <v>948.1</v>
      </c>
      <c r="G1195" s="48">
        <f t="shared" si="117"/>
        <v>1022.9499999999999</v>
      </c>
      <c r="H1195" s="26">
        <f t="shared" si="116"/>
        <v>6961.05</v>
      </c>
    </row>
    <row r="1196" spans="1:8" x14ac:dyDescent="0.2">
      <c r="A1196" s="18">
        <v>1171</v>
      </c>
      <c r="B1196" s="25" t="s">
        <v>1341</v>
      </c>
      <c r="C1196" s="25"/>
      <c r="D1196" s="25" t="s">
        <v>1366</v>
      </c>
      <c r="E1196" s="26">
        <v>4990</v>
      </c>
      <c r="F1196" s="49">
        <f t="shared" si="115"/>
        <v>948.1</v>
      </c>
      <c r="G1196" s="48">
        <f t="shared" si="117"/>
        <v>1022.9499999999999</v>
      </c>
      <c r="H1196" s="26">
        <f t="shared" si="116"/>
        <v>6961.05</v>
      </c>
    </row>
    <row r="1197" spans="1:8" x14ac:dyDescent="0.2">
      <c r="A1197" s="18">
        <v>1172</v>
      </c>
      <c r="B1197" s="25" t="s">
        <v>1342</v>
      </c>
      <c r="C1197" s="25"/>
      <c r="D1197" s="25" t="s">
        <v>1366</v>
      </c>
      <c r="E1197" s="26">
        <v>10500</v>
      </c>
      <c r="F1197" s="49">
        <f t="shared" si="115"/>
        <v>1995</v>
      </c>
      <c r="G1197" s="48">
        <f t="shared" si="117"/>
        <v>2152.5</v>
      </c>
      <c r="H1197" s="26">
        <f t="shared" si="116"/>
        <v>14647.5</v>
      </c>
    </row>
    <row r="1198" spans="1:8" x14ac:dyDescent="0.2">
      <c r="A1198" s="18">
        <v>1173</v>
      </c>
      <c r="B1198" s="25" t="s">
        <v>1343</v>
      </c>
      <c r="C1198" s="25"/>
      <c r="D1198" s="25" t="s">
        <v>1366</v>
      </c>
      <c r="E1198" s="26">
        <v>18000</v>
      </c>
      <c r="F1198" s="49">
        <f t="shared" si="115"/>
        <v>3420</v>
      </c>
      <c r="G1198" s="48">
        <f t="shared" si="117"/>
        <v>3690</v>
      </c>
      <c r="H1198" s="26">
        <f t="shared" si="116"/>
        <v>25110</v>
      </c>
    </row>
    <row r="1199" spans="1:8" x14ac:dyDescent="0.2">
      <c r="A1199" s="18">
        <v>1174</v>
      </c>
      <c r="B1199" s="25" t="s">
        <v>1344</v>
      </c>
      <c r="C1199" s="25"/>
      <c r="D1199" s="25" t="s">
        <v>1366</v>
      </c>
      <c r="E1199" s="26">
        <v>12800</v>
      </c>
      <c r="F1199" s="49">
        <f t="shared" si="115"/>
        <v>2432</v>
      </c>
      <c r="G1199" s="48">
        <f t="shared" si="117"/>
        <v>2624</v>
      </c>
      <c r="H1199" s="26">
        <f t="shared" si="116"/>
        <v>17856</v>
      </c>
    </row>
    <row r="1200" spans="1:8" x14ac:dyDescent="0.2">
      <c r="A1200" s="18">
        <v>1175</v>
      </c>
      <c r="B1200" s="25" t="s">
        <v>1345</v>
      </c>
      <c r="C1200" s="25"/>
      <c r="D1200" s="25" t="s">
        <v>1366</v>
      </c>
      <c r="E1200" s="26">
        <v>6800</v>
      </c>
      <c r="F1200" s="49">
        <f t="shared" si="115"/>
        <v>1292</v>
      </c>
      <c r="G1200" s="48">
        <f t="shared" si="117"/>
        <v>1394</v>
      </c>
      <c r="H1200" s="26">
        <f t="shared" si="116"/>
        <v>9486</v>
      </c>
    </row>
    <row r="1201" spans="1:8" x14ac:dyDescent="0.2">
      <c r="A1201" s="18">
        <v>1176</v>
      </c>
      <c r="B1201" s="25" t="s">
        <v>1346</v>
      </c>
      <c r="C1201" s="25"/>
      <c r="D1201" s="25" t="s">
        <v>1366</v>
      </c>
      <c r="E1201" s="26">
        <v>8980</v>
      </c>
      <c r="F1201" s="49">
        <f t="shared" si="115"/>
        <v>1706.2</v>
      </c>
      <c r="G1201" s="48">
        <f t="shared" si="117"/>
        <v>1840.8999999999999</v>
      </c>
      <c r="H1201" s="26">
        <f t="shared" si="116"/>
        <v>12527.1</v>
      </c>
    </row>
    <row r="1202" spans="1:8" x14ac:dyDescent="0.2">
      <c r="A1202" s="18">
        <v>1177</v>
      </c>
      <c r="B1202" s="25" t="s">
        <v>1347</v>
      </c>
      <c r="C1202" s="25"/>
      <c r="D1202" s="25" t="s">
        <v>1366</v>
      </c>
      <c r="E1202" s="26">
        <v>10600</v>
      </c>
      <c r="F1202" s="49">
        <f t="shared" si="115"/>
        <v>2014</v>
      </c>
      <c r="G1202" s="48">
        <f t="shared" si="117"/>
        <v>2173</v>
      </c>
      <c r="H1202" s="26">
        <f t="shared" si="116"/>
        <v>14787</v>
      </c>
    </row>
    <row r="1203" spans="1:8" x14ac:dyDescent="0.2">
      <c r="A1203" s="18">
        <v>1178</v>
      </c>
      <c r="B1203" s="25" t="s">
        <v>1348</v>
      </c>
      <c r="C1203" s="25"/>
      <c r="D1203" s="25" t="s">
        <v>1366</v>
      </c>
      <c r="E1203" s="26">
        <v>12500</v>
      </c>
      <c r="F1203" s="49">
        <f t="shared" si="115"/>
        <v>2375</v>
      </c>
      <c r="G1203" s="48">
        <f t="shared" si="117"/>
        <v>2562.5</v>
      </c>
      <c r="H1203" s="26">
        <f t="shared" si="116"/>
        <v>17437.5</v>
      </c>
    </row>
    <row r="1204" spans="1:8" x14ac:dyDescent="0.2">
      <c r="A1204" s="18">
        <v>1179</v>
      </c>
      <c r="B1204" s="25" t="s">
        <v>1349</v>
      </c>
      <c r="C1204" s="25"/>
      <c r="D1204" s="25" t="s">
        <v>1366</v>
      </c>
      <c r="E1204" s="26">
        <v>9999</v>
      </c>
      <c r="F1204" s="49">
        <f t="shared" si="115"/>
        <v>1899.81</v>
      </c>
      <c r="G1204" s="48">
        <f t="shared" si="117"/>
        <v>2049.7950000000001</v>
      </c>
      <c r="H1204" s="26">
        <f t="shared" si="116"/>
        <v>13948.605</v>
      </c>
    </row>
    <row r="1205" spans="1:8" x14ac:dyDescent="0.2">
      <c r="A1205" s="18">
        <v>1180</v>
      </c>
      <c r="B1205" s="25" t="s">
        <v>1350</v>
      </c>
      <c r="C1205" s="25"/>
      <c r="D1205" s="25" t="s">
        <v>1366</v>
      </c>
      <c r="E1205" s="26">
        <v>24200</v>
      </c>
      <c r="F1205" s="49">
        <f t="shared" si="115"/>
        <v>4598</v>
      </c>
      <c r="G1205" s="48">
        <f t="shared" si="117"/>
        <v>4961</v>
      </c>
      <c r="H1205" s="26">
        <f t="shared" si="116"/>
        <v>33759</v>
      </c>
    </row>
    <row r="1206" spans="1:8" x14ac:dyDescent="0.2">
      <c r="A1206" s="18">
        <v>1181</v>
      </c>
      <c r="B1206" s="25" t="s">
        <v>1351</v>
      </c>
      <c r="C1206" s="25"/>
      <c r="D1206" s="25" t="s">
        <v>1366</v>
      </c>
      <c r="E1206" s="26">
        <v>19990</v>
      </c>
      <c r="F1206" s="49">
        <f t="shared" si="115"/>
        <v>3798.1</v>
      </c>
      <c r="G1206" s="48">
        <f t="shared" si="117"/>
        <v>4097.95</v>
      </c>
      <c r="H1206" s="26">
        <f t="shared" si="116"/>
        <v>27886.05</v>
      </c>
    </row>
    <row r="1207" spans="1:8" ht="16" thickBot="1" x14ac:dyDescent="0.25">
      <c r="A1207" s="18">
        <v>1182</v>
      </c>
      <c r="B1207" s="25" t="s">
        <v>1352</v>
      </c>
      <c r="C1207" s="25"/>
      <c r="D1207" s="25" t="s">
        <v>1366</v>
      </c>
      <c r="E1207" s="26">
        <v>11500</v>
      </c>
      <c r="F1207" s="49">
        <f t="shared" si="115"/>
        <v>2185</v>
      </c>
      <c r="G1207" s="48">
        <f t="shared" si="117"/>
        <v>2357.5</v>
      </c>
      <c r="H1207" s="26">
        <f t="shared" si="116"/>
        <v>16042.5</v>
      </c>
    </row>
    <row r="1208" spans="1:8" ht="16" thickBot="1" x14ac:dyDescent="0.25">
      <c r="A1208" s="19"/>
      <c r="B1208" s="22" t="s">
        <v>1353</v>
      </c>
      <c r="C1208" s="23"/>
      <c r="D1208" s="23"/>
      <c r="E1208" s="24"/>
      <c r="F1208" s="23"/>
      <c r="G1208" s="23"/>
      <c r="H1208" s="24"/>
    </row>
    <row r="1209" spans="1:8" x14ac:dyDescent="0.2">
      <c r="A1209" s="18">
        <v>1183</v>
      </c>
      <c r="B1209" s="25" t="s">
        <v>1354</v>
      </c>
      <c r="C1209" s="25"/>
      <c r="D1209" s="25" t="s">
        <v>1366</v>
      </c>
      <c r="E1209" s="26">
        <v>2890</v>
      </c>
      <c r="F1209" s="49">
        <f t="shared" ref="F1209:F1213" si="118">(E1209*19%)</f>
        <v>549.1</v>
      </c>
      <c r="G1209" s="48">
        <v>0</v>
      </c>
      <c r="H1209" s="26">
        <f>(E1209+F1209+G1209)</f>
        <v>3439.1</v>
      </c>
    </row>
    <row r="1210" spans="1:8" x14ac:dyDescent="0.2">
      <c r="A1210" s="18">
        <v>1184</v>
      </c>
      <c r="B1210" s="25" t="s">
        <v>1355</v>
      </c>
      <c r="C1210" s="25"/>
      <c r="D1210" s="25" t="s">
        <v>1366</v>
      </c>
      <c r="E1210" s="26">
        <v>890</v>
      </c>
      <c r="F1210" s="49">
        <f t="shared" si="118"/>
        <v>169.1</v>
      </c>
      <c r="G1210" s="48">
        <v>0</v>
      </c>
      <c r="H1210" s="26">
        <f t="shared" ref="H1210:H1213" si="119">(E1210+F1210+G1210)</f>
        <v>1059.0999999999999</v>
      </c>
    </row>
    <row r="1211" spans="1:8" x14ac:dyDescent="0.2">
      <c r="A1211" s="18">
        <v>1185</v>
      </c>
      <c r="B1211" s="25" t="s">
        <v>1356</v>
      </c>
      <c r="C1211" s="25"/>
      <c r="D1211" s="25" t="s">
        <v>1366</v>
      </c>
      <c r="E1211" s="26">
        <v>1850</v>
      </c>
      <c r="F1211" s="49">
        <f t="shared" si="118"/>
        <v>351.5</v>
      </c>
      <c r="G1211" s="48">
        <v>0</v>
      </c>
      <c r="H1211" s="26">
        <f t="shared" si="119"/>
        <v>2201.5</v>
      </c>
    </row>
    <row r="1212" spans="1:8" x14ac:dyDescent="0.2">
      <c r="A1212" s="18">
        <v>1186</v>
      </c>
      <c r="B1212" s="25" t="s">
        <v>1357</v>
      </c>
      <c r="C1212" s="25"/>
      <c r="D1212" s="25" t="s">
        <v>1366</v>
      </c>
      <c r="E1212" s="26">
        <v>3990</v>
      </c>
      <c r="F1212" s="49">
        <f t="shared" si="118"/>
        <v>758.1</v>
      </c>
      <c r="G1212" s="48">
        <v>0</v>
      </c>
      <c r="H1212" s="26">
        <f t="shared" si="119"/>
        <v>4748.1000000000004</v>
      </c>
    </row>
    <row r="1213" spans="1:8" x14ac:dyDescent="0.2">
      <c r="A1213" s="18">
        <v>1187</v>
      </c>
      <c r="B1213" s="25" t="s">
        <v>1358</v>
      </c>
      <c r="C1213" s="25"/>
      <c r="D1213" s="25" t="s">
        <v>1366</v>
      </c>
      <c r="E1213" s="26">
        <v>40</v>
      </c>
      <c r="F1213" s="49">
        <f t="shared" si="118"/>
        <v>7.6</v>
      </c>
      <c r="G1213" s="48">
        <v>0</v>
      </c>
      <c r="H1213" s="26">
        <f t="shared" si="119"/>
        <v>47.6</v>
      </c>
    </row>
  </sheetData>
  <pageMargins left="0.7" right="0.7" top="0.75" bottom="0.75" header="0.3" footer="0.3"/>
  <ignoredErrors>
    <ignoredError sqref="H3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0DA3-495B-0A4D-869D-037DF3461DEC}">
  <sheetPr>
    <tabColor rgb="FF92D050"/>
  </sheetPr>
  <dimension ref="A2:K56"/>
  <sheetViews>
    <sheetView zoomScale="130" zoomScaleNormal="130" workbookViewId="0">
      <selection activeCell="B4" sqref="B4"/>
    </sheetView>
  </sheetViews>
  <sheetFormatPr baseColWidth="10" defaultRowHeight="16" x14ac:dyDescent="0.2"/>
  <cols>
    <col min="2" max="2" width="44.33203125" bestFit="1" customWidth="1"/>
    <col min="3" max="3" width="11.33203125" bestFit="1" customWidth="1"/>
    <col min="4" max="4" width="13.83203125" bestFit="1" customWidth="1"/>
    <col min="5" max="5" width="15.33203125" bestFit="1" customWidth="1"/>
    <col min="7" max="7" width="17" bestFit="1" customWidth="1"/>
    <col min="8" max="8" width="9.5" bestFit="1" customWidth="1"/>
  </cols>
  <sheetData>
    <row r="2" spans="1:11" s="1" customFormat="1" ht="40" x14ac:dyDescent="0.15">
      <c r="A2" s="17"/>
      <c r="B2" s="44" t="s">
        <v>1367</v>
      </c>
      <c r="C2" s="45" t="s">
        <v>139</v>
      </c>
      <c r="D2" s="44" t="s">
        <v>147</v>
      </c>
      <c r="E2" s="44" t="s">
        <v>1400</v>
      </c>
      <c r="F2" s="44" t="s">
        <v>1383</v>
      </c>
      <c r="G2" s="44" t="s">
        <v>53</v>
      </c>
      <c r="H2" s="46" t="s">
        <v>0</v>
      </c>
      <c r="I2" s="46" t="s">
        <v>1363</v>
      </c>
      <c r="J2" s="47" t="s">
        <v>1</v>
      </c>
      <c r="K2" s="3"/>
    </row>
    <row r="3" spans="1:11" x14ac:dyDescent="0.2">
      <c r="A3" s="42">
        <v>1</v>
      </c>
      <c r="B3" s="58" t="s">
        <v>1417</v>
      </c>
      <c r="C3" s="57" t="s">
        <v>142</v>
      </c>
      <c r="D3" s="57" t="s">
        <v>1435</v>
      </c>
      <c r="E3" s="57" t="s">
        <v>1415</v>
      </c>
      <c r="F3" s="57" t="s">
        <v>1384</v>
      </c>
      <c r="G3" s="57" t="s">
        <v>1439</v>
      </c>
      <c r="H3" s="59">
        <v>15990</v>
      </c>
      <c r="I3" s="61">
        <f t="shared" ref="I3:I34" si="0">H3*19%</f>
        <v>3038.1</v>
      </c>
      <c r="J3" s="61">
        <f t="shared" ref="J3:J34" si="1">H3+I3</f>
        <v>19028.099999999999</v>
      </c>
    </row>
    <row r="4" spans="1:11" x14ac:dyDescent="0.2">
      <c r="A4" s="42">
        <v>2</v>
      </c>
      <c r="B4" s="58" t="s">
        <v>1369</v>
      </c>
      <c r="C4" s="57" t="s">
        <v>142</v>
      </c>
      <c r="D4" s="57" t="s">
        <v>1382</v>
      </c>
      <c r="E4" s="57" t="s">
        <v>1402</v>
      </c>
      <c r="F4" s="57" t="s">
        <v>1384</v>
      </c>
      <c r="G4" s="57" t="s">
        <v>1439</v>
      </c>
      <c r="H4" s="59">
        <v>9990</v>
      </c>
      <c r="I4" s="61">
        <f t="shared" si="0"/>
        <v>1898.1</v>
      </c>
      <c r="J4" s="61">
        <f t="shared" si="1"/>
        <v>11888.1</v>
      </c>
    </row>
    <row r="5" spans="1:11" x14ac:dyDescent="0.2">
      <c r="A5" s="42">
        <v>3</v>
      </c>
      <c r="B5" s="58" t="s">
        <v>1426</v>
      </c>
      <c r="C5" s="57" t="s">
        <v>142</v>
      </c>
      <c r="D5" s="57" t="s">
        <v>1437</v>
      </c>
      <c r="E5" s="57" t="s">
        <v>1427</v>
      </c>
      <c r="F5" s="57" t="s">
        <v>1384</v>
      </c>
      <c r="G5" s="57" t="s">
        <v>1439</v>
      </c>
      <c r="H5" s="59">
        <v>16990</v>
      </c>
      <c r="I5" s="61">
        <f t="shared" si="0"/>
        <v>3228.1</v>
      </c>
      <c r="J5" s="61">
        <f t="shared" si="1"/>
        <v>20218.099999999999</v>
      </c>
    </row>
    <row r="6" spans="1:11" x14ac:dyDescent="0.2">
      <c r="A6" s="42">
        <v>4</v>
      </c>
      <c r="B6" s="58" t="s">
        <v>1428</v>
      </c>
      <c r="C6" s="57" t="s">
        <v>142</v>
      </c>
      <c r="D6" s="57" t="s">
        <v>1382</v>
      </c>
      <c r="E6" s="57" t="s">
        <v>1415</v>
      </c>
      <c r="F6" s="57" t="s">
        <v>1384</v>
      </c>
      <c r="G6" s="57" t="s">
        <v>1439</v>
      </c>
      <c r="H6" s="59">
        <v>9990</v>
      </c>
      <c r="I6" s="61">
        <f t="shared" si="0"/>
        <v>1898.1</v>
      </c>
      <c r="J6" s="61">
        <f t="shared" si="1"/>
        <v>11888.1</v>
      </c>
    </row>
    <row r="7" spans="1:11" x14ac:dyDescent="0.2">
      <c r="A7" s="42">
        <v>5</v>
      </c>
      <c r="B7" s="58" t="s">
        <v>1370</v>
      </c>
      <c r="C7" s="57" t="s">
        <v>142</v>
      </c>
      <c r="D7" s="57" t="s">
        <v>1382</v>
      </c>
      <c r="E7" s="57" t="s">
        <v>1402</v>
      </c>
      <c r="F7" s="57" t="s">
        <v>1384</v>
      </c>
      <c r="G7" s="57" t="s">
        <v>1439</v>
      </c>
      <c r="H7" s="59">
        <v>8990</v>
      </c>
      <c r="I7" s="61">
        <f t="shared" si="0"/>
        <v>1708.1</v>
      </c>
      <c r="J7" s="61">
        <f t="shared" si="1"/>
        <v>10698.1</v>
      </c>
    </row>
    <row r="8" spans="1:11" x14ac:dyDescent="0.2">
      <c r="A8" s="42">
        <v>6</v>
      </c>
      <c r="B8" s="58" t="s">
        <v>1390</v>
      </c>
      <c r="C8" s="57" t="s">
        <v>142</v>
      </c>
      <c r="D8" s="57" t="s">
        <v>1432</v>
      </c>
      <c r="E8" s="57" t="s">
        <v>1401</v>
      </c>
      <c r="F8" s="57" t="s">
        <v>1384</v>
      </c>
      <c r="G8" s="57" t="s">
        <v>1439</v>
      </c>
      <c r="H8" s="59">
        <v>8990</v>
      </c>
      <c r="I8" s="61">
        <f t="shared" si="0"/>
        <v>1708.1</v>
      </c>
      <c r="J8" s="61">
        <f t="shared" si="1"/>
        <v>10698.1</v>
      </c>
    </row>
    <row r="9" spans="1:11" x14ac:dyDescent="0.2">
      <c r="A9" s="42">
        <v>7</v>
      </c>
      <c r="B9" s="58" t="s">
        <v>1389</v>
      </c>
      <c r="C9" s="57" t="s">
        <v>142</v>
      </c>
      <c r="D9" s="57" t="s">
        <v>1432</v>
      </c>
      <c r="E9" s="57" t="s">
        <v>1401</v>
      </c>
      <c r="F9" s="57" t="s">
        <v>1384</v>
      </c>
      <c r="G9" s="57" t="s">
        <v>1439</v>
      </c>
      <c r="H9" s="59">
        <v>8990</v>
      </c>
      <c r="I9" s="61">
        <f t="shared" si="0"/>
        <v>1708.1</v>
      </c>
      <c r="J9" s="61">
        <f t="shared" si="1"/>
        <v>10698.1</v>
      </c>
    </row>
    <row r="10" spans="1:11" x14ac:dyDescent="0.2">
      <c r="A10" s="42">
        <v>8</v>
      </c>
      <c r="B10" s="58" t="s">
        <v>1396</v>
      </c>
      <c r="C10" s="57" t="s">
        <v>142</v>
      </c>
      <c r="D10" s="57" t="s">
        <v>1432</v>
      </c>
      <c r="E10" s="57" t="s">
        <v>1401</v>
      </c>
      <c r="F10" s="57" t="s">
        <v>1384</v>
      </c>
      <c r="G10" s="57" t="s">
        <v>1439</v>
      </c>
      <c r="H10" s="59">
        <v>2990</v>
      </c>
      <c r="I10" s="61">
        <f t="shared" si="0"/>
        <v>568.1</v>
      </c>
      <c r="J10" s="61">
        <f t="shared" si="1"/>
        <v>3558.1</v>
      </c>
    </row>
    <row r="11" spans="1:11" x14ac:dyDescent="0.2">
      <c r="A11" s="42">
        <v>9</v>
      </c>
      <c r="B11" s="58" t="s">
        <v>1395</v>
      </c>
      <c r="C11" s="57" t="s">
        <v>142</v>
      </c>
      <c r="D11" s="57" t="s">
        <v>1432</v>
      </c>
      <c r="E11" s="57" t="s">
        <v>1401</v>
      </c>
      <c r="F11" s="57" t="s">
        <v>1384</v>
      </c>
      <c r="G11" s="57" t="s">
        <v>1439</v>
      </c>
      <c r="H11" s="59">
        <v>5990</v>
      </c>
      <c r="I11" s="61">
        <f t="shared" si="0"/>
        <v>1138.0999999999999</v>
      </c>
      <c r="J11" s="61">
        <f t="shared" si="1"/>
        <v>7128.1</v>
      </c>
    </row>
    <row r="12" spans="1:11" x14ac:dyDescent="0.2">
      <c r="A12" s="42">
        <v>10</v>
      </c>
      <c r="B12" s="58" t="s">
        <v>1386</v>
      </c>
      <c r="C12" s="57" t="s">
        <v>142</v>
      </c>
      <c r="D12" s="57" t="s">
        <v>1432</v>
      </c>
      <c r="E12" s="57" t="s">
        <v>1401</v>
      </c>
      <c r="F12" s="57" t="s">
        <v>1384</v>
      </c>
      <c r="G12" s="57" t="s">
        <v>1439</v>
      </c>
      <c r="H12" s="59">
        <v>6990</v>
      </c>
      <c r="I12" s="61">
        <f t="shared" si="0"/>
        <v>1328.1</v>
      </c>
      <c r="J12" s="61">
        <f t="shared" si="1"/>
        <v>8318.1</v>
      </c>
    </row>
    <row r="13" spans="1:11" x14ac:dyDescent="0.2">
      <c r="A13" s="42">
        <v>11</v>
      </c>
      <c r="B13" s="58" t="s">
        <v>1421</v>
      </c>
      <c r="C13" s="57" t="s">
        <v>142</v>
      </c>
      <c r="D13" s="57" t="s">
        <v>1436</v>
      </c>
      <c r="E13" s="57" t="s">
        <v>1425</v>
      </c>
      <c r="F13" s="57" t="s">
        <v>1384</v>
      </c>
      <c r="G13" s="57" t="s">
        <v>1439</v>
      </c>
      <c r="H13" s="59">
        <v>27490</v>
      </c>
      <c r="I13" s="61">
        <f t="shared" si="0"/>
        <v>5223.1000000000004</v>
      </c>
      <c r="J13" s="61">
        <f t="shared" si="1"/>
        <v>32713.1</v>
      </c>
    </row>
    <row r="14" spans="1:11" x14ac:dyDescent="0.2">
      <c r="A14" s="42">
        <v>12</v>
      </c>
      <c r="B14" s="58" t="s">
        <v>1409</v>
      </c>
      <c r="C14" s="57" t="s">
        <v>142</v>
      </c>
      <c r="D14" s="57" t="s">
        <v>1434</v>
      </c>
      <c r="E14" s="57" t="s">
        <v>1415</v>
      </c>
      <c r="F14" s="57" t="s">
        <v>1384</v>
      </c>
      <c r="G14" s="57" t="s">
        <v>1439</v>
      </c>
      <c r="H14" s="60">
        <v>27450</v>
      </c>
      <c r="I14" s="61">
        <f t="shared" si="0"/>
        <v>5215.5</v>
      </c>
      <c r="J14" s="61">
        <f t="shared" si="1"/>
        <v>32665.5</v>
      </c>
    </row>
    <row r="15" spans="1:11" x14ac:dyDescent="0.2">
      <c r="A15" s="42">
        <v>13</v>
      </c>
      <c r="B15" s="58" t="s">
        <v>1410</v>
      </c>
      <c r="C15" s="57" t="s">
        <v>142</v>
      </c>
      <c r="D15" s="57" t="s">
        <v>1434</v>
      </c>
      <c r="E15" s="57" t="s">
        <v>1415</v>
      </c>
      <c r="F15" s="57" t="s">
        <v>1384</v>
      </c>
      <c r="G15" s="57" t="s">
        <v>1439</v>
      </c>
      <c r="H15" s="60">
        <v>27450</v>
      </c>
      <c r="I15" s="61">
        <f t="shared" si="0"/>
        <v>5215.5</v>
      </c>
      <c r="J15" s="61">
        <f t="shared" si="1"/>
        <v>32665.5</v>
      </c>
    </row>
    <row r="16" spans="1:11" x14ac:dyDescent="0.2">
      <c r="A16" s="42">
        <v>14</v>
      </c>
      <c r="B16" s="58" t="s">
        <v>1414</v>
      </c>
      <c r="C16" s="57" t="s">
        <v>142</v>
      </c>
      <c r="D16" s="57" t="s">
        <v>1434</v>
      </c>
      <c r="E16" s="57" t="s">
        <v>1415</v>
      </c>
      <c r="F16" s="57" t="s">
        <v>1384</v>
      </c>
      <c r="G16" s="57" t="s">
        <v>1439</v>
      </c>
      <c r="H16" s="60">
        <v>25990</v>
      </c>
      <c r="I16" s="61">
        <f t="shared" si="0"/>
        <v>4938.1000000000004</v>
      </c>
      <c r="J16" s="61">
        <f t="shared" si="1"/>
        <v>30928.1</v>
      </c>
    </row>
    <row r="17" spans="1:10" x14ac:dyDescent="0.2">
      <c r="A17" s="42">
        <v>15</v>
      </c>
      <c r="B17" s="58" t="s">
        <v>1429</v>
      </c>
      <c r="C17" s="57" t="s">
        <v>142</v>
      </c>
      <c r="D17" s="57" t="s">
        <v>1382</v>
      </c>
      <c r="E17" s="57" t="s">
        <v>1415</v>
      </c>
      <c r="F17" s="57" t="s">
        <v>1384</v>
      </c>
      <c r="G17" s="57" t="s">
        <v>1439</v>
      </c>
      <c r="H17" s="59">
        <v>10990</v>
      </c>
      <c r="I17" s="61">
        <f t="shared" si="0"/>
        <v>2088.1</v>
      </c>
      <c r="J17" s="61">
        <f t="shared" si="1"/>
        <v>13078.1</v>
      </c>
    </row>
    <row r="18" spans="1:10" x14ac:dyDescent="0.2">
      <c r="A18" s="42">
        <v>16</v>
      </c>
      <c r="B18" s="58" t="s">
        <v>1385</v>
      </c>
      <c r="C18" s="57" t="s">
        <v>142</v>
      </c>
      <c r="D18" s="57" t="s">
        <v>1432</v>
      </c>
      <c r="E18" s="57" t="s">
        <v>1401</v>
      </c>
      <c r="F18" s="57" t="s">
        <v>1384</v>
      </c>
      <c r="G18" s="57" t="s">
        <v>1439</v>
      </c>
      <c r="H18" s="59">
        <v>8990</v>
      </c>
      <c r="I18" s="61">
        <f t="shared" si="0"/>
        <v>1708.1</v>
      </c>
      <c r="J18" s="61">
        <f t="shared" si="1"/>
        <v>10698.1</v>
      </c>
    </row>
    <row r="19" spans="1:10" x14ac:dyDescent="0.2">
      <c r="A19" s="42">
        <v>17</v>
      </c>
      <c r="B19" s="58" t="s">
        <v>1371</v>
      </c>
      <c r="C19" s="57" t="s">
        <v>142</v>
      </c>
      <c r="D19" s="57" t="s">
        <v>1382</v>
      </c>
      <c r="E19" s="57" t="s">
        <v>1402</v>
      </c>
      <c r="F19" s="57" t="s">
        <v>1384</v>
      </c>
      <c r="G19" s="57" t="s">
        <v>1439</v>
      </c>
      <c r="H19" s="59">
        <v>16990</v>
      </c>
      <c r="I19" s="61">
        <f t="shared" si="0"/>
        <v>3228.1</v>
      </c>
      <c r="J19" s="61">
        <f t="shared" si="1"/>
        <v>20218.099999999999</v>
      </c>
    </row>
    <row r="20" spans="1:10" x14ac:dyDescent="0.2">
      <c r="A20" s="42">
        <v>18</v>
      </c>
      <c r="B20" s="58" t="s">
        <v>1380</v>
      </c>
      <c r="C20" s="57" t="s">
        <v>142</v>
      </c>
      <c r="D20" s="57" t="s">
        <v>1382</v>
      </c>
      <c r="E20" s="57" t="s">
        <v>1402</v>
      </c>
      <c r="F20" s="57" t="s">
        <v>1384</v>
      </c>
      <c r="G20" s="57" t="s">
        <v>1439</v>
      </c>
      <c r="H20" s="59">
        <v>19990</v>
      </c>
      <c r="I20" s="61">
        <f t="shared" si="0"/>
        <v>3798.1</v>
      </c>
      <c r="J20" s="61">
        <f t="shared" si="1"/>
        <v>23788.1</v>
      </c>
    </row>
    <row r="21" spans="1:10" x14ac:dyDescent="0.2">
      <c r="A21" s="42">
        <v>19</v>
      </c>
      <c r="B21" s="58" t="s">
        <v>1372</v>
      </c>
      <c r="C21" s="57" t="s">
        <v>142</v>
      </c>
      <c r="D21" s="57" t="s">
        <v>1382</v>
      </c>
      <c r="E21" s="57" t="s">
        <v>1402</v>
      </c>
      <c r="F21" s="57" t="s">
        <v>1384</v>
      </c>
      <c r="G21" s="57" t="s">
        <v>1439</v>
      </c>
      <c r="H21" s="59">
        <v>12990</v>
      </c>
      <c r="I21" s="61">
        <f t="shared" si="0"/>
        <v>2468.1</v>
      </c>
      <c r="J21" s="61">
        <f t="shared" si="1"/>
        <v>15458.1</v>
      </c>
    </row>
    <row r="22" spans="1:10" x14ac:dyDescent="0.2">
      <c r="A22" s="42">
        <v>20</v>
      </c>
      <c r="B22" s="58" t="s">
        <v>1422</v>
      </c>
      <c r="C22" s="57" t="s">
        <v>142</v>
      </c>
      <c r="D22" s="57" t="s">
        <v>1436</v>
      </c>
      <c r="E22" s="57" t="s">
        <v>1425</v>
      </c>
      <c r="F22" s="57" t="s">
        <v>1384</v>
      </c>
      <c r="G22" s="57" t="s">
        <v>1439</v>
      </c>
      <c r="H22" s="59">
        <v>43320</v>
      </c>
      <c r="I22" s="61">
        <f t="shared" si="0"/>
        <v>8230.7999999999993</v>
      </c>
      <c r="J22" s="61">
        <f t="shared" si="1"/>
        <v>51550.8</v>
      </c>
    </row>
    <row r="23" spans="1:10" x14ac:dyDescent="0.2">
      <c r="A23" s="42">
        <v>21</v>
      </c>
      <c r="B23" s="58" t="s">
        <v>1412</v>
      </c>
      <c r="C23" s="57" t="s">
        <v>142</v>
      </c>
      <c r="D23" s="57" t="s">
        <v>1434</v>
      </c>
      <c r="E23" s="57" t="s">
        <v>1415</v>
      </c>
      <c r="F23" s="57" t="s">
        <v>1384</v>
      </c>
      <c r="G23" s="57" t="s">
        <v>1439</v>
      </c>
      <c r="H23" s="60">
        <v>25990</v>
      </c>
      <c r="I23" s="61">
        <f t="shared" si="0"/>
        <v>4938.1000000000004</v>
      </c>
      <c r="J23" s="61">
        <f t="shared" si="1"/>
        <v>30928.1</v>
      </c>
    </row>
    <row r="24" spans="1:10" x14ac:dyDescent="0.2">
      <c r="A24" s="42">
        <v>22</v>
      </c>
      <c r="B24" s="58" t="s">
        <v>1373</v>
      </c>
      <c r="C24" s="57" t="s">
        <v>142</v>
      </c>
      <c r="D24" s="57" t="s">
        <v>1382</v>
      </c>
      <c r="E24" s="57" t="s">
        <v>1402</v>
      </c>
      <c r="F24" s="57" t="s">
        <v>1384</v>
      </c>
      <c r="G24" s="57" t="s">
        <v>1439</v>
      </c>
      <c r="H24" s="59">
        <v>9990</v>
      </c>
      <c r="I24" s="61">
        <f t="shared" si="0"/>
        <v>1898.1</v>
      </c>
      <c r="J24" s="61">
        <f t="shared" si="1"/>
        <v>11888.1</v>
      </c>
    </row>
    <row r="25" spans="1:10" x14ac:dyDescent="0.2">
      <c r="A25" s="42">
        <v>23</v>
      </c>
      <c r="B25" s="58" t="s">
        <v>1430</v>
      </c>
      <c r="C25" s="57" t="s">
        <v>142</v>
      </c>
      <c r="D25" s="57" t="s">
        <v>1438</v>
      </c>
      <c r="E25" s="57" t="s">
        <v>1415</v>
      </c>
      <c r="F25" s="57" t="s">
        <v>1384</v>
      </c>
      <c r="G25" s="57" t="s">
        <v>1439</v>
      </c>
      <c r="H25" s="59">
        <v>4990</v>
      </c>
      <c r="I25" s="61">
        <f t="shared" si="0"/>
        <v>948.1</v>
      </c>
      <c r="J25" s="61">
        <f t="shared" si="1"/>
        <v>5938.1</v>
      </c>
    </row>
    <row r="26" spans="1:10" x14ac:dyDescent="0.2">
      <c r="A26" s="42">
        <v>24</v>
      </c>
      <c r="B26" s="58" t="s">
        <v>1418</v>
      </c>
      <c r="C26" s="57" t="s">
        <v>142</v>
      </c>
      <c r="D26" s="57" t="s">
        <v>1435</v>
      </c>
      <c r="E26" s="57" t="s">
        <v>1415</v>
      </c>
      <c r="F26" s="57" t="s">
        <v>1384</v>
      </c>
      <c r="G26" s="57" t="s">
        <v>1439</v>
      </c>
      <c r="H26" s="59">
        <v>10990</v>
      </c>
      <c r="I26" s="61">
        <f t="shared" si="0"/>
        <v>2088.1</v>
      </c>
      <c r="J26" s="61">
        <f t="shared" si="1"/>
        <v>13078.1</v>
      </c>
    </row>
    <row r="27" spans="1:10" x14ac:dyDescent="0.2">
      <c r="A27" s="42">
        <v>25</v>
      </c>
      <c r="B27" s="58" t="s">
        <v>1420</v>
      </c>
      <c r="C27" s="57" t="s">
        <v>142</v>
      </c>
      <c r="D27" s="57" t="s">
        <v>1435</v>
      </c>
      <c r="E27" s="57" t="s">
        <v>1415</v>
      </c>
      <c r="F27" s="57" t="s">
        <v>1384</v>
      </c>
      <c r="G27" s="57" t="s">
        <v>1439</v>
      </c>
      <c r="H27" s="59">
        <v>12990</v>
      </c>
      <c r="I27" s="61">
        <f t="shared" si="0"/>
        <v>2468.1</v>
      </c>
      <c r="J27" s="61">
        <f t="shared" si="1"/>
        <v>15458.1</v>
      </c>
    </row>
    <row r="28" spans="1:10" x14ac:dyDescent="0.2">
      <c r="A28" s="42">
        <v>26</v>
      </c>
      <c r="B28" s="58" t="s">
        <v>1416</v>
      </c>
      <c r="C28" s="57" t="s">
        <v>142</v>
      </c>
      <c r="D28" s="57" t="s">
        <v>1435</v>
      </c>
      <c r="E28" s="57" t="s">
        <v>1415</v>
      </c>
      <c r="F28" s="57" t="s">
        <v>1384</v>
      </c>
      <c r="G28" s="57" t="s">
        <v>1439</v>
      </c>
      <c r="H28" s="59">
        <v>39890</v>
      </c>
      <c r="I28" s="61">
        <f t="shared" si="0"/>
        <v>7579.1</v>
      </c>
      <c r="J28" s="61">
        <f t="shared" si="1"/>
        <v>47469.1</v>
      </c>
    </row>
    <row r="29" spans="1:10" x14ac:dyDescent="0.2">
      <c r="A29" s="42">
        <v>27</v>
      </c>
      <c r="B29" s="58" t="s">
        <v>1388</v>
      </c>
      <c r="C29" s="57" t="s">
        <v>142</v>
      </c>
      <c r="D29" s="57" t="s">
        <v>1432</v>
      </c>
      <c r="E29" s="57" t="s">
        <v>1401</v>
      </c>
      <c r="F29" s="57" t="s">
        <v>1384</v>
      </c>
      <c r="G29" s="57" t="s">
        <v>1439</v>
      </c>
      <c r="H29" s="59">
        <v>6990</v>
      </c>
      <c r="I29" s="61">
        <f t="shared" si="0"/>
        <v>1328.1</v>
      </c>
      <c r="J29" s="61">
        <f t="shared" si="1"/>
        <v>8318.1</v>
      </c>
    </row>
    <row r="30" spans="1:10" x14ac:dyDescent="0.2">
      <c r="A30" s="42">
        <v>28</v>
      </c>
      <c r="B30" s="58" t="s">
        <v>1424</v>
      </c>
      <c r="C30" s="57" t="s">
        <v>142</v>
      </c>
      <c r="D30" s="57" t="s">
        <v>1436</v>
      </c>
      <c r="E30" s="57" t="s">
        <v>1425</v>
      </c>
      <c r="F30" s="57" t="s">
        <v>1384</v>
      </c>
      <c r="G30" s="57" t="s">
        <v>1439</v>
      </c>
      <c r="H30" s="59">
        <v>43320</v>
      </c>
      <c r="I30" s="61">
        <f t="shared" si="0"/>
        <v>8230.7999999999993</v>
      </c>
      <c r="J30" s="61">
        <f t="shared" si="1"/>
        <v>51550.8</v>
      </c>
    </row>
    <row r="31" spans="1:10" x14ac:dyDescent="0.2">
      <c r="A31" s="42">
        <v>29</v>
      </c>
      <c r="B31" s="58" t="s">
        <v>1374</v>
      </c>
      <c r="C31" s="57" t="s">
        <v>142</v>
      </c>
      <c r="D31" s="57" t="s">
        <v>1382</v>
      </c>
      <c r="E31" s="57" t="s">
        <v>1402</v>
      </c>
      <c r="F31" s="57" t="s">
        <v>1384</v>
      </c>
      <c r="G31" s="57" t="s">
        <v>1439</v>
      </c>
      <c r="H31" s="59">
        <v>13990</v>
      </c>
      <c r="I31" s="61">
        <f t="shared" si="0"/>
        <v>2658.1</v>
      </c>
      <c r="J31" s="61">
        <f t="shared" si="1"/>
        <v>16648.099999999999</v>
      </c>
    </row>
    <row r="32" spans="1:10" x14ac:dyDescent="0.2">
      <c r="A32" s="42">
        <v>30</v>
      </c>
      <c r="B32" s="58" t="s">
        <v>1375</v>
      </c>
      <c r="C32" s="57" t="s">
        <v>142</v>
      </c>
      <c r="D32" s="57" t="s">
        <v>1382</v>
      </c>
      <c r="E32" s="57" t="s">
        <v>1402</v>
      </c>
      <c r="F32" s="57" t="s">
        <v>1384</v>
      </c>
      <c r="G32" s="57" t="s">
        <v>1439</v>
      </c>
      <c r="H32" s="59">
        <v>14990</v>
      </c>
      <c r="I32" s="61">
        <f t="shared" si="0"/>
        <v>2848.1</v>
      </c>
      <c r="J32" s="61">
        <f t="shared" si="1"/>
        <v>17838.099999999999</v>
      </c>
    </row>
    <row r="33" spans="1:10" x14ac:dyDescent="0.2">
      <c r="A33" s="42">
        <v>31</v>
      </c>
      <c r="B33" s="58" t="s">
        <v>1391</v>
      </c>
      <c r="C33" s="57" t="s">
        <v>142</v>
      </c>
      <c r="D33" s="57" t="s">
        <v>1432</v>
      </c>
      <c r="E33" s="57" t="s">
        <v>1401</v>
      </c>
      <c r="F33" s="57" t="s">
        <v>1384</v>
      </c>
      <c r="G33" s="57" t="s">
        <v>1439</v>
      </c>
      <c r="H33" s="59">
        <v>12990</v>
      </c>
      <c r="I33" s="61">
        <f t="shared" si="0"/>
        <v>2468.1</v>
      </c>
      <c r="J33" s="61">
        <f t="shared" si="1"/>
        <v>15458.1</v>
      </c>
    </row>
    <row r="34" spans="1:10" x14ac:dyDescent="0.2">
      <c r="A34" s="42">
        <v>32</v>
      </c>
      <c r="B34" s="58" t="s">
        <v>1423</v>
      </c>
      <c r="C34" s="57" t="s">
        <v>142</v>
      </c>
      <c r="D34" s="57" t="s">
        <v>1436</v>
      </c>
      <c r="E34" s="57" t="s">
        <v>1425</v>
      </c>
      <c r="F34" s="57" t="s">
        <v>1384</v>
      </c>
      <c r="G34" s="57" t="s">
        <v>1439</v>
      </c>
      <c r="H34" s="59">
        <v>14990</v>
      </c>
      <c r="I34" s="61">
        <f t="shared" si="0"/>
        <v>2848.1</v>
      </c>
      <c r="J34" s="61">
        <f t="shared" si="1"/>
        <v>17838.099999999999</v>
      </c>
    </row>
    <row r="35" spans="1:10" x14ac:dyDescent="0.2">
      <c r="A35" s="42">
        <v>33</v>
      </c>
      <c r="B35" s="58" t="s">
        <v>1398</v>
      </c>
      <c r="C35" s="57" t="s">
        <v>142</v>
      </c>
      <c r="D35" s="57" t="s">
        <v>1432</v>
      </c>
      <c r="E35" s="57" t="s">
        <v>1401</v>
      </c>
      <c r="F35" s="57" t="s">
        <v>1384</v>
      </c>
      <c r="G35" s="57" t="s">
        <v>1439</v>
      </c>
      <c r="H35" s="59">
        <v>12990</v>
      </c>
      <c r="I35" s="61">
        <f t="shared" ref="I35:I55" si="2">H35*19%</f>
        <v>2468.1</v>
      </c>
      <c r="J35" s="61">
        <f t="shared" ref="J35:J55" si="3">H35+I35</f>
        <v>15458.1</v>
      </c>
    </row>
    <row r="36" spans="1:10" x14ac:dyDescent="0.2">
      <c r="A36" s="42">
        <v>34</v>
      </c>
      <c r="B36" s="58" t="s">
        <v>1413</v>
      </c>
      <c r="C36" s="57" t="s">
        <v>142</v>
      </c>
      <c r="D36" s="57" t="s">
        <v>1434</v>
      </c>
      <c r="E36" s="57" t="s">
        <v>1415</v>
      </c>
      <c r="F36" s="57" t="s">
        <v>1384</v>
      </c>
      <c r="G36" s="57" t="s">
        <v>1439</v>
      </c>
      <c r="H36" s="60">
        <v>19990</v>
      </c>
      <c r="I36" s="61">
        <f t="shared" si="2"/>
        <v>3798.1</v>
      </c>
      <c r="J36" s="61">
        <f t="shared" si="3"/>
        <v>23788.1</v>
      </c>
    </row>
    <row r="37" spans="1:10" x14ac:dyDescent="0.2">
      <c r="A37" s="42">
        <v>35</v>
      </c>
      <c r="B37" s="58" t="s">
        <v>1419</v>
      </c>
      <c r="C37" s="57" t="s">
        <v>142</v>
      </c>
      <c r="D37" s="57" t="s">
        <v>1435</v>
      </c>
      <c r="E37" s="57" t="s">
        <v>1415</v>
      </c>
      <c r="F37" s="57" t="s">
        <v>1384</v>
      </c>
      <c r="G37" s="57" t="s">
        <v>1439</v>
      </c>
      <c r="H37" s="59">
        <v>29990</v>
      </c>
      <c r="I37" s="61">
        <f t="shared" si="2"/>
        <v>5698.1</v>
      </c>
      <c r="J37" s="61">
        <f t="shared" si="3"/>
        <v>35688.1</v>
      </c>
    </row>
    <row r="38" spans="1:10" x14ac:dyDescent="0.2">
      <c r="A38" s="42">
        <v>36</v>
      </c>
      <c r="B38" s="58" t="s">
        <v>1393</v>
      </c>
      <c r="C38" s="57" t="s">
        <v>142</v>
      </c>
      <c r="D38" s="57" t="s">
        <v>1432</v>
      </c>
      <c r="E38" s="57" t="s">
        <v>1401</v>
      </c>
      <c r="F38" s="57" t="s">
        <v>1384</v>
      </c>
      <c r="G38" s="57" t="s">
        <v>1439</v>
      </c>
      <c r="H38" s="59">
        <v>5990</v>
      </c>
      <c r="I38" s="61">
        <f t="shared" si="2"/>
        <v>1138.0999999999999</v>
      </c>
      <c r="J38" s="61">
        <f t="shared" si="3"/>
        <v>7128.1</v>
      </c>
    </row>
    <row r="39" spans="1:10" x14ac:dyDescent="0.2">
      <c r="A39" s="42">
        <v>37</v>
      </c>
      <c r="B39" s="58" t="s">
        <v>1404</v>
      </c>
      <c r="C39" s="57" t="s">
        <v>142</v>
      </c>
      <c r="D39" s="57" t="s">
        <v>1433</v>
      </c>
      <c r="E39" s="57" t="s">
        <v>1408</v>
      </c>
      <c r="F39" s="57" t="s">
        <v>1384</v>
      </c>
      <c r="G39" s="57" t="s">
        <v>1439</v>
      </c>
      <c r="H39" s="60">
        <v>8990</v>
      </c>
      <c r="I39" s="61">
        <f t="shared" si="2"/>
        <v>1708.1</v>
      </c>
      <c r="J39" s="61">
        <f t="shared" si="3"/>
        <v>10698.1</v>
      </c>
    </row>
    <row r="40" spans="1:10" x14ac:dyDescent="0.2">
      <c r="A40" s="42">
        <v>38</v>
      </c>
      <c r="B40" s="58" t="s">
        <v>1406</v>
      </c>
      <c r="C40" s="57" t="s">
        <v>142</v>
      </c>
      <c r="D40" s="57" t="s">
        <v>1433</v>
      </c>
      <c r="E40" s="57" t="s">
        <v>1408</v>
      </c>
      <c r="F40" s="57" t="s">
        <v>1384</v>
      </c>
      <c r="G40" s="57" t="s">
        <v>1439</v>
      </c>
      <c r="H40" s="60">
        <v>5990</v>
      </c>
      <c r="I40" s="61">
        <f t="shared" si="2"/>
        <v>1138.0999999999999</v>
      </c>
      <c r="J40" s="61">
        <f t="shared" si="3"/>
        <v>7128.1</v>
      </c>
    </row>
    <row r="41" spans="1:10" x14ac:dyDescent="0.2">
      <c r="A41" s="42">
        <v>39</v>
      </c>
      <c r="B41" s="58" t="s">
        <v>1405</v>
      </c>
      <c r="C41" s="57" t="s">
        <v>142</v>
      </c>
      <c r="D41" s="57" t="s">
        <v>1433</v>
      </c>
      <c r="E41" s="57" t="s">
        <v>1408</v>
      </c>
      <c r="F41" s="57" t="s">
        <v>1384</v>
      </c>
      <c r="G41" s="57" t="s">
        <v>1439</v>
      </c>
      <c r="H41" s="60">
        <v>5990</v>
      </c>
      <c r="I41" s="61">
        <f t="shared" si="2"/>
        <v>1138.0999999999999</v>
      </c>
      <c r="J41" s="61">
        <f t="shared" si="3"/>
        <v>7128.1</v>
      </c>
    </row>
    <row r="42" spans="1:10" x14ac:dyDescent="0.2">
      <c r="A42" s="42">
        <v>40</v>
      </c>
      <c r="B42" s="58" t="s">
        <v>1399</v>
      </c>
      <c r="C42" s="57" t="s">
        <v>142</v>
      </c>
      <c r="D42" s="57" t="s">
        <v>1432</v>
      </c>
      <c r="E42" s="57" t="s">
        <v>1401</v>
      </c>
      <c r="F42" s="57" t="s">
        <v>1384</v>
      </c>
      <c r="G42" s="57" t="s">
        <v>1439</v>
      </c>
      <c r="H42" s="59">
        <v>8990</v>
      </c>
      <c r="I42" s="61">
        <f t="shared" si="2"/>
        <v>1708.1</v>
      </c>
      <c r="J42" s="61">
        <f t="shared" si="3"/>
        <v>10698.1</v>
      </c>
    </row>
    <row r="43" spans="1:10" x14ac:dyDescent="0.2">
      <c r="A43" s="42">
        <v>41</v>
      </c>
      <c r="B43" s="58" t="s">
        <v>1376</v>
      </c>
      <c r="C43" s="57" t="s">
        <v>142</v>
      </c>
      <c r="D43" s="57" t="s">
        <v>1382</v>
      </c>
      <c r="E43" s="57" t="s">
        <v>1402</v>
      </c>
      <c r="F43" s="57" t="s">
        <v>1384</v>
      </c>
      <c r="G43" s="57" t="s">
        <v>1439</v>
      </c>
      <c r="H43" s="59">
        <v>8990</v>
      </c>
      <c r="I43" s="61">
        <f t="shared" si="2"/>
        <v>1708.1</v>
      </c>
      <c r="J43" s="61">
        <f t="shared" si="3"/>
        <v>10698.1</v>
      </c>
    </row>
    <row r="44" spans="1:10" x14ac:dyDescent="0.2">
      <c r="A44" s="42">
        <v>42</v>
      </c>
      <c r="B44" s="58" t="s">
        <v>1377</v>
      </c>
      <c r="C44" s="57" t="s">
        <v>142</v>
      </c>
      <c r="D44" s="57" t="s">
        <v>1382</v>
      </c>
      <c r="E44" s="57" t="s">
        <v>1402</v>
      </c>
      <c r="F44" s="57" t="s">
        <v>1384</v>
      </c>
      <c r="G44" s="57" t="s">
        <v>1439</v>
      </c>
      <c r="H44" s="59">
        <v>8990</v>
      </c>
      <c r="I44" s="61">
        <f t="shared" si="2"/>
        <v>1708.1</v>
      </c>
      <c r="J44" s="61">
        <f t="shared" si="3"/>
        <v>10698.1</v>
      </c>
    </row>
    <row r="45" spans="1:10" x14ac:dyDescent="0.2">
      <c r="A45" s="42">
        <v>43</v>
      </c>
      <c r="B45" s="58" t="s">
        <v>1378</v>
      </c>
      <c r="C45" s="57" t="s">
        <v>142</v>
      </c>
      <c r="D45" s="57" t="s">
        <v>1382</v>
      </c>
      <c r="E45" s="57" t="s">
        <v>1402</v>
      </c>
      <c r="F45" s="57" t="s">
        <v>1384</v>
      </c>
      <c r="G45" s="57" t="s">
        <v>1439</v>
      </c>
      <c r="H45" s="59">
        <v>8990</v>
      </c>
      <c r="I45" s="61">
        <f t="shared" si="2"/>
        <v>1708.1</v>
      </c>
      <c r="J45" s="61">
        <f t="shared" si="3"/>
        <v>10698.1</v>
      </c>
    </row>
    <row r="46" spans="1:10" x14ac:dyDescent="0.2">
      <c r="A46" s="42">
        <v>44</v>
      </c>
      <c r="B46" s="58" t="s">
        <v>1379</v>
      </c>
      <c r="C46" s="57" t="s">
        <v>142</v>
      </c>
      <c r="D46" s="57" t="s">
        <v>1382</v>
      </c>
      <c r="E46" s="57" t="s">
        <v>1402</v>
      </c>
      <c r="F46" s="57" t="s">
        <v>1384</v>
      </c>
      <c r="G46" s="57" t="s">
        <v>1439</v>
      </c>
      <c r="H46" s="59">
        <v>8990</v>
      </c>
      <c r="I46" s="61">
        <f t="shared" si="2"/>
        <v>1708.1</v>
      </c>
      <c r="J46" s="61">
        <f t="shared" si="3"/>
        <v>10698.1</v>
      </c>
    </row>
    <row r="47" spans="1:10" x14ac:dyDescent="0.2">
      <c r="A47" s="42">
        <v>45</v>
      </c>
      <c r="B47" s="58" t="s">
        <v>1397</v>
      </c>
      <c r="C47" s="57" t="s">
        <v>142</v>
      </c>
      <c r="D47" s="57" t="s">
        <v>1432</v>
      </c>
      <c r="E47" s="57" t="s">
        <v>1401</v>
      </c>
      <c r="F47" s="57" t="s">
        <v>1384</v>
      </c>
      <c r="G47" s="57" t="s">
        <v>1439</v>
      </c>
      <c r="H47" s="59">
        <v>8990</v>
      </c>
      <c r="I47" s="61">
        <f t="shared" si="2"/>
        <v>1708.1</v>
      </c>
      <c r="J47" s="61">
        <f t="shared" si="3"/>
        <v>10698.1</v>
      </c>
    </row>
    <row r="48" spans="1:10" x14ac:dyDescent="0.2">
      <c r="A48" s="42">
        <v>46</v>
      </c>
      <c r="B48" s="58" t="s">
        <v>1387</v>
      </c>
      <c r="C48" s="57" t="s">
        <v>142</v>
      </c>
      <c r="D48" s="57" t="s">
        <v>1432</v>
      </c>
      <c r="E48" s="57" t="s">
        <v>1401</v>
      </c>
      <c r="F48" s="57" t="s">
        <v>1384</v>
      </c>
      <c r="G48" s="57" t="s">
        <v>1439</v>
      </c>
      <c r="H48" s="59">
        <v>6990</v>
      </c>
      <c r="I48" s="61">
        <f t="shared" si="2"/>
        <v>1328.1</v>
      </c>
      <c r="J48" s="61">
        <f t="shared" si="3"/>
        <v>8318.1</v>
      </c>
    </row>
    <row r="49" spans="1:10" x14ac:dyDescent="0.2">
      <c r="A49" s="42">
        <v>47</v>
      </c>
      <c r="B49" s="58" t="s">
        <v>1411</v>
      </c>
      <c r="C49" s="57" t="s">
        <v>142</v>
      </c>
      <c r="D49" s="57" t="s">
        <v>1434</v>
      </c>
      <c r="E49" s="57" t="s">
        <v>1415</v>
      </c>
      <c r="F49" s="57" t="s">
        <v>1384</v>
      </c>
      <c r="G49" s="57" t="s">
        <v>1439</v>
      </c>
      <c r="H49" s="60">
        <v>19990</v>
      </c>
      <c r="I49" s="61">
        <f t="shared" si="2"/>
        <v>3798.1</v>
      </c>
      <c r="J49" s="61">
        <f t="shared" si="3"/>
        <v>23788.1</v>
      </c>
    </row>
    <row r="50" spans="1:10" x14ac:dyDescent="0.2">
      <c r="A50" s="42">
        <v>48</v>
      </c>
      <c r="B50" s="58" t="s">
        <v>1381</v>
      </c>
      <c r="C50" s="57" t="s">
        <v>142</v>
      </c>
      <c r="D50" s="57" t="s">
        <v>1382</v>
      </c>
      <c r="E50" s="57" t="s">
        <v>1402</v>
      </c>
      <c r="F50" s="57" t="s">
        <v>1384</v>
      </c>
      <c r="G50" s="57" t="s">
        <v>1439</v>
      </c>
      <c r="H50" s="59">
        <v>14990</v>
      </c>
      <c r="I50" s="61">
        <f t="shared" si="2"/>
        <v>2848.1</v>
      </c>
      <c r="J50" s="61">
        <f t="shared" si="3"/>
        <v>17838.099999999999</v>
      </c>
    </row>
    <row r="51" spans="1:10" x14ac:dyDescent="0.2">
      <c r="A51" s="42">
        <v>49</v>
      </c>
      <c r="B51" s="58" t="s">
        <v>1392</v>
      </c>
      <c r="C51" s="57" t="s">
        <v>142</v>
      </c>
      <c r="D51" s="57" t="s">
        <v>1432</v>
      </c>
      <c r="E51" s="57" t="s">
        <v>1401</v>
      </c>
      <c r="F51" s="57" t="s">
        <v>1384</v>
      </c>
      <c r="G51" s="57" t="s">
        <v>1439</v>
      </c>
      <c r="H51" s="59">
        <v>12990</v>
      </c>
      <c r="I51" s="61">
        <f t="shared" si="2"/>
        <v>2468.1</v>
      </c>
      <c r="J51" s="61">
        <f t="shared" si="3"/>
        <v>15458.1</v>
      </c>
    </row>
    <row r="52" spans="1:10" x14ac:dyDescent="0.2">
      <c r="A52" s="42">
        <v>50</v>
      </c>
      <c r="B52" s="58" t="s">
        <v>1394</v>
      </c>
      <c r="C52" s="57" t="s">
        <v>142</v>
      </c>
      <c r="D52" s="57" t="s">
        <v>1432</v>
      </c>
      <c r="E52" s="57" t="s">
        <v>1401</v>
      </c>
      <c r="F52" s="57" t="s">
        <v>1384</v>
      </c>
      <c r="G52" s="57" t="s">
        <v>1439</v>
      </c>
      <c r="H52" s="59">
        <v>3990</v>
      </c>
      <c r="I52" s="61">
        <f t="shared" si="2"/>
        <v>758.1</v>
      </c>
      <c r="J52" s="61">
        <f t="shared" si="3"/>
        <v>4748.1000000000004</v>
      </c>
    </row>
    <row r="53" spans="1:10" x14ac:dyDescent="0.2">
      <c r="A53" s="42">
        <v>51</v>
      </c>
      <c r="B53" s="58" t="s">
        <v>1407</v>
      </c>
      <c r="C53" s="57" t="s">
        <v>142</v>
      </c>
      <c r="D53" s="57" t="s">
        <v>1433</v>
      </c>
      <c r="E53" s="57" t="s">
        <v>1408</v>
      </c>
      <c r="F53" s="57" t="s">
        <v>1384</v>
      </c>
      <c r="G53" s="57" t="s">
        <v>1439</v>
      </c>
      <c r="H53" s="60">
        <v>5990</v>
      </c>
      <c r="I53" s="61">
        <f t="shared" si="2"/>
        <v>1138.0999999999999</v>
      </c>
      <c r="J53" s="61">
        <f t="shared" si="3"/>
        <v>7128.1</v>
      </c>
    </row>
    <row r="54" spans="1:10" x14ac:dyDescent="0.2">
      <c r="A54" s="42">
        <v>52</v>
      </c>
      <c r="B54" s="58" t="s">
        <v>1403</v>
      </c>
      <c r="C54" s="57" t="s">
        <v>142</v>
      </c>
      <c r="D54" s="57" t="s">
        <v>1433</v>
      </c>
      <c r="E54" s="57" t="s">
        <v>1408</v>
      </c>
      <c r="F54" s="57" t="s">
        <v>1384</v>
      </c>
      <c r="G54" s="57" t="s">
        <v>1439</v>
      </c>
      <c r="H54" s="60">
        <v>5990</v>
      </c>
      <c r="I54" s="61">
        <f t="shared" si="2"/>
        <v>1138.0999999999999</v>
      </c>
      <c r="J54" s="61">
        <f t="shared" si="3"/>
        <v>7128.1</v>
      </c>
    </row>
    <row r="55" spans="1:10" x14ac:dyDescent="0.2">
      <c r="A55" s="42">
        <v>53</v>
      </c>
      <c r="B55" s="58" t="s">
        <v>1431</v>
      </c>
      <c r="C55" s="57" t="s">
        <v>142</v>
      </c>
      <c r="D55" s="57" t="s">
        <v>1438</v>
      </c>
      <c r="E55" s="57" t="s">
        <v>1415</v>
      </c>
      <c r="F55" s="57" t="s">
        <v>1384</v>
      </c>
      <c r="G55" s="57" t="s">
        <v>1439</v>
      </c>
      <c r="H55" s="59">
        <v>8490</v>
      </c>
      <c r="I55" s="61">
        <f t="shared" si="2"/>
        <v>1613.1</v>
      </c>
      <c r="J55" s="61">
        <f t="shared" si="3"/>
        <v>10103.1</v>
      </c>
    </row>
    <row r="56" spans="1:10" x14ac:dyDescent="0.2">
      <c r="C56" s="62"/>
      <c r="D56" s="62"/>
      <c r="E56" s="62"/>
      <c r="F56" s="62"/>
      <c r="G56" s="62"/>
      <c r="H56" s="62"/>
      <c r="I56" s="62"/>
      <c r="J56" s="62"/>
    </row>
  </sheetData>
  <sortState xmlns:xlrd2="http://schemas.microsoft.com/office/spreadsheetml/2017/richdata2" ref="B3:J55">
    <sortCondition ref="B3:B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454B-2617-6944-9C0E-D1AA5018AFB0}">
  <sheetPr>
    <tabColor rgb="FF002060"/>
  </sheetPr>
  <dimension ref="A1:I25"/>
  <sheetViews>
    <sheetView zoomScale="130" zoomScaleNormal="130" workbookViewId="0">
      <selection activeCell="G4" sqref="G4"/>
    </sheetView>
  </sheetViews>
  <sheetFormatPr baseColWidth="10" defaultRowHeight="16" x14ac:dyDescent="0.2"/>
  <sheetData>
    <row r="1" spans="1:9" ht="17" thickBot="1" x14ac:dyDescent="0.25"/>
    <row r="2" spans="1:9" x14ac:dyDescent="0.2">
      <c r="A2" s="89" t="s">
        <v>1463</v>
      </c>
      <c r="B2" s="90"/>
      <c r="C2" s="90"/>
      <c r="D2" s="90"/>
      <c r="E2" s="90"/>
      <c r="F2" s="90"/>
      <c r="G2" s="90"/>
      <c r="H2" s="90"/>
      <c r="I2" s="91"/>
    </row>
    <row r="3" spans="1:9" x14ac:dyDescent="0.2">
      <c r="A3" s="63"/>
      <c r="B3" s="92" t="s">
        <v>1464</v>
      </c>
      <c r="C3" s="92"/>
      <c r="D3" s="92"/>
      <c r="E3" s="64" t="s">
        <v>1465</v>
      </c>
      <c r="F3" s="64" t="s">
        <v>1466</v>
      </c>
      <c r="G3" s="64" t="s">
        <v>1467</v>
      </c>
      <c r="H3" s="64" t="s">
        <v>1468</v>
      </c>
      <c r="I3" s="65" t="s">
        <v>1490</v>
      </c>
    </row>
    <row r="4" spans="1:9" x14ac:dyDescent="0.2">
      <c r="A4" s="52">
        <v>1</v>
      </c>
      <c r="B4" s="88" t="s">
        <v>1469</v>
      </c>
      <c r="C4" s="88"/>
      <c r="D4" s="88"/>
      <c r="E4" s="50">
        <v>100</v>
      </c>
      <c r="F4" s="51">
        <v>5420</v>
      </c>
      <c r="G4" s="51">
        <v>542000</v>
      </c>
      <c r="H4" s="51">
        <v>102980</v>
      </c>
      <c r="I4" s="53">
        <v>644980</v>
      </c>
    </row>
    <row r="5" spans="1:9" x14ac:dyDescent="0.2">
      <c r="A5" s="52">
        <v>2</v>
      </c>
      <c r="B5" s="88" t="s">
        <v>1470</v>
      </c>
      <c r="C5" s="88"/>
      <c r="D5" s="88"/>
      <c r="E5" s="50">
        <v>100</v>
      </c>
      <c r="F5" s="51">
        <v>5570</v>
      </c>
      <c r="G5" s="51">
        <v>557000</v>
      </c>
      <c r="H5" s="51">
        <v>105830</v>
      </c>
      <c r="I5" s="53">
        <v>662830</v>
      </c>
    </row>
    <row r="6" spans="1:9" x14ac:dyDescent="0.2">
      <c r="A6" s="52">
        <v>3</v>
      </c>
      <c r="B6" s="88" t="s">
        <v>1471</v>
      </c>
      <c r="C6" s="88"/>
      <c r="D6" s="88"/>
      <c r="E6" s="50">
        <v>100</v>
      </c>
      <c r="F6" s="51">
        <v>5950</v>
      </c>
      <c r="G6" s="51">
        <v>595000</v>
      </c>
      <c r="H6" s="51">
        <v>113050</v>
      </c>
      <c r="I6" s="53">
        <v>708050</v>
      </c>
    </row>
    <row r="7" spans="1:9" x14ac:dyDescent="0.2">
      <c r="A7" s="52">
        <v>4</v>
      </c>
      <c r="B7" s="88" t="s">
        <v>1472</v>
      </c>
      <c r="C7" s="88"/>
      <c r="D7" s="88"/>
      <c r="E7" s="50">
        <v>100</v>
      </c>
      <c r="F7" s="51">
        <v>4430</v>
      </c>
      <c r="G7" s="51">
        <v>443000</v>
      </c>
      <c r="H7" s="51">
        <v>84170</v>
      </c>
      <c r="I7" s="53">
        <v>527170</v>
      </c>
    </row>
    <row r="8" spans="1:9" x14ac:dyDescent="0.2">
      <c r="A8" s="52">
        <v>5</v>
      </c>
      <c r="B8" s="88" t="s">
        <v>1473</v>
      </c>
      <c r="C8" s="88"/>
      <c r="D8" s="88"/>
      <c r="E8" s="50">
        <v>120</v>
      </c>
      <c r="F8" s="51">
        <v>2980</v>
      </c>
      <c r="G8" s="51">
        <v>357600</v>
      </c>
      <c r="H8" s="51">
        <v>67944</v>
      </c>
      <c r="I8" s="53">
        <v>425544</v>
      </c>
    </row>
    <row r="9" spans="1:9" x14ac:dyDescent="0.2">
      <c r="A9" s="52">
        <v>6</v>
      </c>
      <c r="B9" s="88" t="s">
        <v>1474</v>
      </c>
      <c r="C9" s="88"/>
      <c r="D9" s="88"/>
      <c r="E9" s="50">
        <v>120</v>
      </c>
      <c r="F9" s="51">
        <v>3980</v>
      </c>
      <c r="G9" s="51">
        <v>477600</v>
      </c>
      <c r="H9" s="51">
        <v>90744</v>
      </c>
      <c r="I9" s="53">
        <v>568344</v>
      </c>
    </row>
    <row r="10" spans="1:9" x14ac:dyDescent="0.2">
      <c r="A10" s="52">
        <v>7</v>
      </c>
      <c r="B10" s="88" t="s">
        <v>1475</v>
      </c>
      <c r="C10" s="88"/>
      <c r="D10" s="88"/>
      <c r="E10" s="50">
        <v>120</v>
      </c>
      <c r="F10" s="51">
        <v>6980</v>
      </c>
      <c r="G10" s="51">
        <v>837600</v>
      </c>
      <c r="H10" s="51">
        <v>159144</v>
      </c>
      <c r="I10" s="53">
        <v>996744</v>
      </c>
    </row>
    <row r="11" spans="1:9" x14ac:dyDescent="0.2">
      <c r="A11" s="52">
        <v>8</v>
      </c>
      <c r="B11" s="88" t="s">
        <v>1476</v>
      </c>
      <c r="C11" s="88"/>
      <c r="D11" s="88"/>
      <c r="E11" s="50">
        <v>120</v>
      </c>
      <c r="F11" s="51">
        <v>6450</v>
      </c>
      <c r="G11" s="51">
        <v>774000</v>
      </c>
      <c r="H11" s="51">
        <v>147060</v>
      </c>
      <c r="I11" s="53">
        <v>921060</v>
      </c>
    </row>
    <row r="12" spans="1:9" x14ac:dyDescent="0.2">
      <c r="A12" s="52">
        <v>9</v>
      </c>
      <c r="B12" s="88" t="s">
        <v>1477</v>
      </c>
      <c r="C12" s="88"/>
      <c r="D12" s="88"/>
      <c r="E12" s="50">
        <v>100</v>
      </c>
      <c r="F12" s="51">
        <v>9200</v>
      </c>
      <c r="G12" s="51">
        <v>920000</v>
      </c>
      <c r="H12" s="51">
        <v>174800</v>
      </c>
      <c r="I12" s="53">
        <v>1094800</v>
      </c>
    </row>
    <row r="13" spans="1:9" x14ac:dyDescent="0.2">
      <c r="A13" s="52">
        <v>10</v>
      </c>
      <c r="B13" s="88" t="s">
        <v>1478</v>
      </c>
      <c r="C13" s="88"/>
      <c r="D13" s="88"/>
      <c r="E13" s="50">
        <v>100</v>
      </c>
      <c r="F13" s="51">
        <v>6850</v>
      </c>
      <c r="G13" s="51">
        <v>685000</v>
      </c>
      <c r="H13" s="51">
        <v>130150</v>
      </c>
      <c r="I13" s="53">
        <v>815150</v>
      </c>
    </row>
    <row r="14" spans="1:9" x14ac:dyDescent="0.2">
      <c r="A14" s="52">
        <v>11</v>
      </c>
      <c r="B14" s="88" t="s">
        <v>120</v>
      </c>
      <c r="C14" s="88"/>
      <c r="D14" s="88"/>
      <c r="E14" s="50">
        <v>6</v>
      </c>
      <c r="F14" s="51">
        <v>25900</v>
      </c>
      <c r="G14" s="51">
        <v>155400</v>
      </c>
      <c r="H14" s="51">
        <v>29526</v>
      </c>
      <c r="I14" s="53">
        <v>184926</v>
      </c>
    </row>
    <row r="15" spans="1:9" x14ac:dyDescent="0.2">
      <c r="A15" s="52">
        <v>12</v>
      </c>
      <c r="B15" s="88" t="s">
        <v>1479</v>
      </c>
      <c r="C15" s="88"/>
      <c r="D15" s="88"/>
      <c r="E15" s="50">
        <v>24</v>
      </c>
      <c r="F15" s="51">
        <v>24000</v>
      </c>
      <c r="G15" s="51">
        <v>576000</v>
      </c>
      <c r="H15" s="51">
        <v>109440</v>
      </c>
      <c r="I15" s="53">
        <v>685440</v>
      </c>
    </row>
    <row r="16" spans="1:9" x14ac:dyDescent="0.2">
      <c r="A16" s="52">
        <v>13</v>
      </c>
      <c r="B16" s="88" t="s">
        <v>1480</v>
      </c>
      <c r="C16" s="88"/>
      <c r="D16" s="88"/>
      <c r="E16" s="50">
        <v>24</v>
      </c>
      <c r="F16" s="51">
        <v>25900</v>
      </c>
      <c r="G16" s="51">
        <v>621600</v>
      </c>
      <c r="H16" s="51">
        <v>118104</v>
      </c>
      <c r="I16" s="53">
        <v>739704</v>
      </c>
    </row>
    <row r="17" spans="1:9" x14ac:dyDescent="0.2">
      <c r="A17" s="52">
        <v>14</v>
      </c>
      <c r="B17" s="88" t="s">
        <v>1481</v>
      </c>
      <c r="C17" s="88"/>
      <c r="D17" s="88"/>
      <c r="E17" s="50">
        <v>100</v>
      </c>
      <c r="F17" s="51">
        <v>4950</v>
      </c>
      <c r="G17" s="51">
        <v>495000</v>
      </c>
      <c r="H17" s="51">
        <v>94050</v>
      </c>
      <c r="I17" s="53">
        <v>589050</v>
      </c>
    </row>
    <row r="18" spans="1:9" x14ac:dyDescent="0.2">
      <c r="A18" s="52">
        <v>15</v>
      </c>
      <c r="B18" s="88" t="s">
        <v>1482</v>
      </c>
      <c r="C18" s="88"/>
      <c r="D18" s="88"/>
      <c r="E18" s="50">
        <v>100</v>
      </c>
      <c r="F18" s="51">
        <v>4450</v>
      </c>
      <c r="G18" s="51">
        <v>445000</v>
      </c>
      <c r="H18" s="51">
        <v>84550</v>
      </c>
      <c r="I18" s="53">
        <v>529550</v>
      </c>
    </row>
    <row r="19" spans="1:9" x14ac:dyDescent="0.2">
      <c r="A19" s="52">
        <v>16</v>
      </c>
      <c r="B19" s="88" t="s">
        <v>1483</v>
      </c>
      <c r="C19" s="88"/>
      <c r="D19" s="88"/>
      <c r="E19" s="50">
        <v>120</v>
      </c>
      <c r="F19" s="51">
        <v>5050</v>
      </c>
      <c r="G19" s="51">
        <v>606000</v>
      </c>
      <c r="H19" s="51">
        <v>115140</v>
      </c>
      <c r="I19" s="53">
        <v>721140</v>
      </c>
    </row>
    <row r="20" spans="1:9" x14ac:dyDescent="0.2">
      <c r="A20" s="52">
        <v>17</v>
      </c>
      <c r="B20" s="88" t="s">
        <v>1484</v>
      </c>
      <c r="C20" s="88"/>
      <c r="D20" s="88"/>
      <c r="E20" s="50">
        <v>120</v>
      </c>
      <c r="F20" s="51">
        <v>4220</v>
      </c>
      <c r="G20" s="51">
        <v>506400</v>
      </c>
      <c r="H20" s="51">
        <v>96216</v>
      </c>
      <c r="I20" s="53">
        <v>602616</v>
      </c>
    </row>
    <row r="21" spans="1:9" x14ac:dyDescent="0.2">
      <c r="A21" s="52">
        <v>18</v>
      </c>
      <c r="B21" s="88" t="s">
        <v>1485</v>
      </c>
      <c r="C21" s="88"/>
      <c r="D21" s="88"/>
      <c r="E21" s="50">
        <v>120</v>
      </c>
      <c r="F21" s="51">
        <v>4050</v>
      </c>
      <c r="G21" s="51">
        <v>486000</v>
      </c>
      <c r="H21" s="51">
        <v>92340</v>
      </c>
      <c r="I21" s="53">
        <v>578340</v>
      </c>
    </row>
    <row r="22" spans="1:9" x14ac:dyDescent="0.2">
      <c r="A22" s="52">
        <v>19</v>
      </c>
      <c r="B22" s="88" t="s">
        <v>1486</v>
      </c>
      <c r="C22" s="88"/>
      <c r="D22" s="88"/>
      <c r="E22" s="50">
        <v>120</v>
      </c>
      <c r="F22" s="51">
        <v>6260</v>
      </c>
      <c r="G22" s="51">
        <v>751200</v>
      </c>
      <c r="H22" s="51">
        <v>142728</v>
      </c>
      <c r="I22" s="53">
        <v>893928</v>
      </c>
    </row>
    <row r="23" spans="1:9" x14ac:dyDescent="0.2">
      <c r="A23" s="52">
        <v>20</v>
      </c>
      <c r="B23" s="88" t="s">
        <v>1487</v>
      </c>
      <c r="C23" s="88"/>
      <c r="D23" s="88"/>
      <c r="E23" s="50">
        <v>120</v>
      </c>
      <c r="F23" s="51">
        <v>4660</v>
      </c>
      <c r="G23" s="51">
        <v>559200</v>
      </c>
      <c r="H23" s="51">
        <v>106248</v>
      </c>
      <c r="I23" s="53">
        <v>665448</v>
      </c>
    </row>
    <row r="24" spans="1:9" x14ac:dyDescent="0.2">
      <c r="A24" s="52">
        <v>21</v>
      </c>
      <c r="B24" s="88" t="s">
        <v>1488</v>
      </c>
      <c r="C24" s="88"/>
      <c r="D24" s="88"/>
      <c r="E24" s="50">
        <v>120</v>
      </c>
      <c r="F24" s="51">
        <v>4350</v>
      </c>
      <c r="G24" s="51">
        <v>522000</v>
      </c>
      <c r="H24" s="51">
        <v>99180</v>
      </c>
      <c r="I24" s="53">
        <v>621180</v>
      </c>
    </row>
    <row r="25" spans="1:9" ht="17" thickBot="1" x14ac:dyDescent="0.25">
      <c r="A25" s="54"/>
      <c r="B25" s="85" t="s">
        <v>1489</v>
      </c>
      <c r="C25" s="86"/>
      <c r="D25" s="87"/>
      <c r="E25" s="55"/>
      <c r="F25" s="55"/>
      <c r="G25" s="56">
        <v>11912600</v>
      </c>
      <c r="H25" s="56">
        <v>2263394</v>
      </c>
      <c r="I25" s="66">
        <v>14175994</v>
      </c>
    </row>
  </sheetData>
  <mergeCells count="24">
    <mergeCell ref="A2:I2"/>
    <mergeCell ref="B13:D13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25:D25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067F-2C77-5B49-AA72-0A66C0B79219}">
  <sheetPr>
    <tabColor rgb="FF7030A0"/>
  </sheetPr>
  <dimension ref="A2:H36"/>
  <sheetViews>
    <sheetView zoomScale="120" zoomScaleNormal="120" workbookViewId="0">
      <selection activeCell="L18" sqref="L18"/>
    </sheetView>
  </sheetViews>
  <sheetFormatPr baseColWidth="10" defaultRowHeight="16" x14ac:dyDescent="0.2"/>
  <cols>
    <col min="2" max="2" width="24.5" bestFit="1" customWidth="1"/>
    <col min="3" max="3" width="8.6640625" bestFit="1" customWidth="1"/>
    <col min="4" max="4" width="10.5" bestFit="1" customWidth="1"/>
    <col min="5" max="5" width="11.5" bestFit="1" customWidth="1"/>
    <col min="8" max="8" width="14.1640625" customWidth="1"/>
  </cols>
  <sheetData>
    <row r="2" spans="1:8" ht="17" x14ac:dyDescent="0.2">
      <c r="A2" s="69"/>
      <c r="B2" s="70" t="s">
        <v>1367</v>
      </c>
      <c r="C2" s="71" t="s">
        <v>1491</v>
      </c>
      <c r="D2" s="70" t="s">
        <v>147</v>
      </c>
      <c r="E2" s="70" t="s">
        <v>53</v>
      </c>
      <c r="F2" s="72" t="s">
        <v>0</v>
      </c>
      <c r="G2" s="72" t="s">
        <v>1363</v>
      </c>
      <c r="H2" s="73" t="s">
        <v>1</v>
      </c>
    </row>
    <row r="3" spans="1:8" x14ac:dyDescent="0.2">
      <c r="A3" s="42">
        <v>1</v>
      </c>
      <c r="B3" s="58" t="s">
        <v>1455</v>
      </c>
      <c r="C3" s="57" t="s">
        <v>140</v>
      </c>
      <c r="D3" s="57" t="s">
        <v>1492</v>
      </c>
      <c r="E3" s="57" t="s">
        <v>1462</v>
      </c>
      <c r="F3" s="59">
        <v>4900</v>
      </c>
      <c r="G3" s="57"/>
      <c r="H3" s="57"/>
    </row>
    <row r="4" spans="1:8" x14ac:dyDescent="0.2">
      <c r="A4" s="42">
        <v>2</v>
      </c>
      <c r="B4" s="58" t="s">
        <v>1443</v>
      </c>
      <c r="C4" s="57" t="s">
        <v>140</v>
      </c>
      <c r="D4" s="57" t="s">
        <v>1492</v>
      </c>
      <c r="E4" s="57" t="s">
        <v>1462</v>
      </c>
      <c r="F4" s="59">
        <v>2000</v>
      </c>
      <c r="G4" s="57"/>
      <c r="H4" s="57"/>
    </row>
    <row r="5" spans="1:8" x14ac:dyDescent="0.2">
      <c r="A5" s="42">
        <v>3</v>
      </c>
      <c r="B5" s="58" t="s">
        <v>1444</v>
      </c>
      <c r="C5" s="57" t="s">
        <v>140</v>
      </c>
      <c r="D5" s="57" t="s">
        <v>1492</v>
      </c>
      <c r="E5" s="57" t="s">
        <v>1462</v>
      </c>
      <c r="F5" s="59">
        <v>2000</v>
      </c>
      <c r="G5" s="57"/>
      <c r="H5" s="57"/>
    </row>
    <row r="6" spans="1:8" x14ac:dyDescent="0.2">
      <c r="A6" s="42">
        <v>4</v>
      </c>
      <c r="B6" s="58" t="s">
        <v>1451</v>
      </c>
      <c r="C6" s="57" t="s">
        <v>140</v>
      </c>
      <c r="D6" s="57" t="s">
        <v>1492</v>
      </c>
      <c r="E6" s="57" t="s">
        <v>1462</v>
      </c>
      <c r="F6" s="59">
        <v>6900</v>
      </c>
      <c r="G6" s="57"/>
      <c r="H6" s="57"/>
    </row>
    <row r="7" spans="1:8" x14ac:dyDescent="0.2">
      <c r="A7" s="42">
        <v>5</v>
      </c>
      <c r="B7" s="58" t="s">
        <v>1452</v>
      </c>
      <c r="C7" s="57" t="s">
        <v>140</v>
      </c>
      <c r="D7" s="57" t="s">
        <v>1492</v>
      </c>
      <c r="E7" s="57" t="s">
        <v>1462</v>
      </c>
      <c r="F7" s="59">
        <v>6900</v>
      </c>
      <c r="G7" s="57"/>
      <c r="H7" s="57"/>
    </row>
    <row r="8" spans="1:8" x14ac:dyDescent="0.2">
      <c r="A8" s="42">
        <v>6</v>
      </c>
      <c r="B8" s="58" t="s">
        <v>1456</v>
      </c>
      <c r="C8" s="57" t="s">
        <v>140</v>
      </c>
      <c r="D8" s="57" t="s">
        <v>1492</v>
      </c>
      <c r="E8" s="57" t="s">
        <v>1462</v>
      </c>
      <c r="F8" s="59">
        <v>4900</v>
      </c>
      <c r="G8" s="57"/>
      <c r="H8" s="57"/>
    </row>
    <row r="9" spans="1:8" x14ac:dyDescent="0.2">
      <c r="A9" s="42">
        <v>7</v>
      </c>
      <c r="B9" s="58" t="s">
        <v>1454</v>
      </c>
      <c r="C9" s="57" t="s">
        <v>140</v>
      </c>
      <c r="D9" s="57" t="s">
        <v>1492</v>
      </c>
      <c r="E9" s="57" t="s">
        <v>1462</v>
      </c>
      <c r="F9" s="59">
        <v>5900</v>
      </c>
      <c r="G9" s="57"/>
      <c r="H9" s="57"/>
    </row>
    <row r="10" spans="1:8" x14ac:dyDescent="0.2">
      <c r="A10" s="42">
        <v>8</v>
      </c>
      <c r="B10" s="58" t="s">
        <v>1460</v>
      </c>
      <c r="C10" s="57" t="s">
        <v>140</v>
      </c>
      <c r="D10" s="57" t="s">
        <v>1492</v>
      </c>
      <c r="E10" s="57" t="s">
        <v>1462</v>
      </c>
      <c r="F10" s="59">
        <v>1000</v>
      </c>
      <c r="G10" s="57"/>
      <c r="H10" s="57"/>
    </row>
    <row r="11" spans="1:8" x14ac:dyDescent="0.2">
      <c r="A11" s="42">
        <v>9</v>
      </c>
      <c r="B11" s="58" t="s">
        <v>1447</v>
      </c>
      <c r="C11" s="57" t="s">
        <v>140</v>
      </c>
      <c r="D11" s="57" t="s">
        <v>1492</v>
      </c>
      <c r="E11" s="57" t="s">
        <v>1462</v>
      </c>
      <c r="F11" s="59">
        <v>2500</v>
      </c>
      <c r="G11" s="57"/>
      <c r="H11" s="57"/>
    </row>
    <row r="12" spans="1:8" x14ac:dyDescent="0.2">
      <c r="A12" s="42">
        <v>10</v>
      </c>
      <c r="B12" s="58" t="s">
        <v>1441</v>
      </c>
      <c r="C12" s="57" t="s">
        <v>140</v>
      </c>
      <c r="D12" s="57" t="s">
        <v>1492</v>
      </c>
      <c r="E12" s="57" t="s">
        <v>1462</v>
      </c>
      <c r="F12" s="59">
        <v>15000</v>
      </c>
      <c r="G12" s="57"/>
      <c r="H12" s="57"/>
    </row>
    <row r="13" spans="1:8" x14ac:dyDescent="0.2">
      <c r="A13" s="42">
        <v>11</v>
      </c>
      <c r="B13" s="58" t="s">
        <v>1440</v>
      </c>
      <c r="C13" s="57" t="s">
        <v>140</v>
      </c>
      <c r="D13" s="57" t="s">
        <v>1492</v>
      </c>
      <c r="E13" s="57" t="s">
        <v>1462</v>
      </c>
      <c r="F13" s="59">
        <v>5000</v>
      </c>
      <c r="G13" s="57"/>
      <c r="H13" s="57"/>
    </row>
    <row r="14" spans="1:8" x14ac:dyDescent="0.2">
      <c r="A14" s="42">
        <v>12</v>
      </c>
      <c r="B14" s="58" t="s">
        <v>1442</v>
      </c>
      <c r="C14" s="57" t="s">
        <v>140</v>
      </c>
      <c r="D14" s="57" t="s">
        <v>1492</v>
      </c>
      <c r="E14" s="57" t="s">
        <v>1462</v>
      </c>
      <c r="F14" s="59">
        <v>3500</v>
      </c>
      <c r="G14" s="57"/>
      <c r="H14" s="57"/>
    </row>
    <row r="15" spans="1:8" x14ac:dyDescent="0.2">
      <c r="A15" s="42">
        <v>13</v>
      </c>
      <c r="B15" s="58" t="s">
        <v>1446</v>
      </c>
      <c r="C15" s="57" t="s">
        <v>140</v>
      </c>
      <c r="D15" s="57" t="s">
        <v>1492</v>
      </c>
      <c r="E15" s="57" t="s">
        <v>1462</v>
      </c>
      <c r="F15" s="59">
        <v>2500</v>
      </c>
      <c r="G15" s="57"/>
      <c r="H15" s="57"/>
    </row>
    <row r="16" spans="1:8" x14ac:dyDescent="0.2">
      <c r="A16" s="42">
        <v>14</v>
      </c>
      <c r="B16" s="58" t="s">
        <v>1453</v>
      </c>
      <c r="C16" s="57" t="s">
        <v>140</v>
      </c>
      <c r="D16" s="57" t="s">
        <v>1492</v>
      </c>
      <c r="E16" s="57" t="s">
        <v>1462</v>
      </c>
      <c r="F16" s="59">
        <v>6900</v>
      </c>
      <c r="G16" s="57"/>
      <c r="H16" s="57"/>
    </row>
    <row r="17" spans="1:8" x14ac:dyDescent="0.2">
      <c r="A17" s="42">
        <v>15</v>
      </c>
      <c r="B17" s="58" t="s">
        <v>1461</v>
      </c>
      <c r="C17" s="57" t="s">
        <v>140</v>
      </c>
      <c r="D17" s="57" t="s">
        <v>1492</v>
      </c>
      <c r="E17" s="57" t="s">
        <v>1462</v>
      </c>
      <c r="F17" s="59">
        <v>2500</v>
      </c>
      <c r="G17" s="57"/>
      <c r="H17" s="57"/>
    </row>
    <row r="18" spans="1:8" x14ac:dyDescent="0.2">
      <c r="A18" s="42">
        <v>16</v>
      </c>
      <c r="B18" s="58" t="s">
        <v>1445</v>
      </c>
      <c r="C18" s="57" t="s">
        <v>140</v>
      </c>
      <c r="D18" s="57" t="s">
        <v>1492</v>
      </c>
      <c r="E18" s="57" t="s">
        <v>1462</v>
      </c>
      <c r="F18" s="59">
        <v>500</v>
      </c>
      <c r="G18" s="57"/>
      <c r="H18" s="57"/>
    </row>
    <row r="19" spans="1:8" x14ac:dyDescent="0.2">
      <c r="A19" s="42">
        <v>17</v>
      </c>
      <c r="B19" s="58" t="s">
        <v>1458</v>
      </c>
      <c r="C19" s="57" t="s">
        <v>140</v>
      </c>
      <c r="D19" s="57" t="s">
        <v>1492</v>
      </c>
      <c r="E19" s="57" t="s">
        <v>1462</v>
      </c>
      <c r="F19" s="59">
        <v>1000</v>
      </c>
      <c r="G19" s="57"/>
      <c r="H19" s="57"/>
    </row>
    <row r="20" spans="1:8" x14ac:dyDescent="0.2">
      <c r="A20" s="42">
        <v>18</v>
      </c>
      <c r="B20" s="58" t="s">
        <v>1459</v>
      </c>
      <c r="C20" s="57" t="s">
        <v>140</v>
      </c>
      <c r="D20" s="57" t="s">
        <v>1492</v>
      </c>
      <c r="E20" s="57" t="s">
        <v>1462</v>
      </c>
      <c r="F20" s="59">
        <v>1000</v>
      </c>
      <c r="G20" s="57"/>
      <c r="H20" s="57"/>
    </row>
    <row r="21" spans="1:8" x14ac:dyDescent="0.2">
      <c r="A21" s="42">
        <v>19</v>
      </c>
      <c r="B21" s="58" t="s">
        <v>1457</v>
      </c>
      <c r="C21" s="57" t="s">
        <v>140</v>
      </c>
      <c r="D21" s="57" t="s">
        <v>1492</v>
      </c>
      <c r="E21" s="57" t="s">
        <v>1462</v>
      </c>
      <c r="F21" s="59">
        <v>1000</v>
      </c>
      <c r="G21" s="57"/>
      <c r="H21" s="57"/>
    </row>
    <row r="22" spans="1:8" x14ac:dyDescent="0.2">
      <c r="A22" s="42">
        <v>20</v>
      </c>
      <c r="B22" s="58" t="s">
        <v>1450</v>
      </c>
      <c r="C22" s="57" t="s">
        <v>140</v>
      </c>
      <c r="D22" s="57" t="s">
        <v>1492</v>
      </c>
      <c r="E22" s="57" t="s">
        <v>1462</v>
      </c>
      <c r="F22" s="59"/>
      <c r="G22" s="57"/>
      <c r="H22" s="57"/>
    </row>
    <row r="23" spans="1:8" x14ac:dyDescent="0.2">
      <c r="A23" s="42">
        <v>21</v>
      </c>
      <c r="B23" s="58" t="s">
        <v>1449</v>
      </c>
      <c r="C23" s="57" t="s">
        <v>140</v>
      </c>
      <c r="D23" s="57" t="s">
        <v>1492</v>
      </c>
      <c r="E23" s="57" t="s">
        <v>1462</v>
      </c>
      <c r="F23" s="59"/>
      <c r="G23" s="57"/>
      <c r="H23" s="57"/>
    </row>
    <row r="24" spans="1:8" x14ac:dyDescent="0.2">
      <c r="A24" s="42">
        <v>22</v>
      </c>
      <c r="B24" s="58" t="s">
        <v>1448</v>
      </c>
      <c r="C24" s="57" t="s">
        <v>140</v>
      </c>
      <c r="D24" s="57" t="s">
        <v>1492</v>
      </c>
      <c r="E24" s="57" t="s">
        <v>1462</v>
      </c>
      <c r="F24" s="59">
        <v>2000</v>
      </c>
      <c r="G24" s="57"/>
      <c r="H24" s="57"/>
    </row>
    <row r="25" spans="1:8" x14ac:dyDescent="0.2">
      <c r="A25" s="42"/>
      <c r="B25" s="58"/>
      <c r="C25" s="57"/>
      <c r="D25" s="57"/>
      <c r="E25" s="57"/>
      <c r="F25" s="59"/>
      <c r="G25" s="57"/>
      <c r="H25" s="57"/>
    </row>
    <row r="26" spans="1:8" x14ac:dyDescent="0.2">
      <c r="A26" s="42"/>
      <c r="B26" s="58"/>
      <c r="C26" s="57"/>
      <c r="D26" s="57"/>
      <c r="E26" s="57"/>
      <c r="F26" s="59"/>
      <c r="G26" s="57"/>
      <c r="H26" s="57"/>
    </row>
    <row r="27" spans="1:8" x14ac:dyDescent="0.2">
      <c r="A27" s="42"/>
      <c r="B27" s="58"/>
      <c r="C27" s="57"/>
      <c r="D27" s="57"/>
      <c r="E27" s="57"/>
      <c r="F27" s="59"/>
      <c r="G27" s="57"/>
      <c r="H27" s="57"/>
    </row>
    <row r="28" spans="1:8" x14ac:dyDescent="0.2">
      <c r="A28" s="42"/>
      <c r="B28" s="58"/>
      <c r="C28" s="57"/>
      <c r="D28" s="57"/>
      <c r="E28" s="57"/>
      <c r="F28" s="59"/>
      <c r="G28" s="57"/>
      <c r="H28" s="57"/>
    </row>
    <row r="29" spans="1:8" x14ac:dyDescent="0.2">
      <c r="A29" s="42"/>
      <c r="B29" s="58"/>
      <c r="C29" s="57"/>
      <c r="D29" s="57"/>
      <c r="E29" s="57"/>
      <c r="F29" s="59"/>
      <c r="G29" s="57"/>
      <c r="H29" s="57"/>
    </row>
    <row r="30" spans="1:8" x14ac:dyDescent="0.2">
      <c r="A30" s="42"/>
      <c r="B30" s="58"/>
      <c r="C30" s="57"/>
      <c r="D30" s="57"/>
      <c r="E30" s="57"/>
      <c r="F30" s="59"/>
      <c r="G30" s="57"/>
      <c r="H30" s="57"/>
    </row>
    <row r="31" spans="1:8" x14ac:dyDescent="0.2">
      <c r="A31" s="42"/>
      <c r="B31" s="58"/>
      <c r="C31" s="57"/>
      <c r="D31" s="57"/>
      <c r="E31" s="57"/>
      <c r="F31" s="60"/>
      <c r="G31" s="57"/>
      <c r="H31" s="57"/>
    </row>
    <row r="32" spans="1:8" x14ac:dyDescent="0.2">
      <c r="A32" s="42"/>
      <c r="B32" s="67"/>
      <c r="C32" s="57"/>
      <c r="D32" s="57"/>
      <c r="E32" s="57"/>
      <c r="F32" s="68"/>
      <c r="G32" s="57"/>
      <c r="H32" s="57"/>
    </row>
    <row r="33" spans="1:8" x14ac:dyDescent="0.2">
      <c r="A33" s="42"/>
      <c r="B33" s="67"/>
      <c r="C33" s="57"/>
      <c r="D33" s="57"/>
      <c r="E33" s="57"/>
      <c r="F33" s="68"/>
      <c r="G33" s="57"/>
      <c r="H33" s="57"/>
    </row>
    <row r="34" spans="1:8" x14ac:dyDescent="0.2">
      <c r="A34" s="42"/>
      <c r="B34" s="67"/>
      <c r="C34" s="57"/>
      <c r="D34" s="57"/>
      <c r="E34" s="57"/>
      <c r="F34" s="68"/>
      <c r="G34" s="57"/>
      <c r="H34" s="57"/>
    </row>
    <row r="35" spans="1:8" x14ac:dyDescent="0.2">
      <c r="A35" s="42"/>
      <c r="B35" s="67"/>
      <c r="C35" s="57"/>
      <c r="D35" s="57"/>
      <c r="E35" s="57"/>
      <c r="F35" s="68"/>
      <c r="G35" s="57"/>
      <c r="H35" s="57"/>
    </row>
    <row r="36" spans="1:8" x14ac:dyDescent="0.2">
      <c r="A36" s="42"/>
      <c r="B36" s="67"/>
      <c r="C36" s="57"/>
      <c r="D36" s="57"/>
      <c r="E36" s="57"/>
      <c r="F36" s="68"/>
      <c r="G36" s="57"/>
      <c r="H36" s="57"/>
    </row>
  </sheetData>
  <sortState xmlns:xlrd2="http://schemas.microsoft.com/office/spreadsheetml/2017/richdata2" ref="B3:F24">
    <sortCondition ref="B3:B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613E-C63A-1F4A-AC18-406964E8A00C}">
  <sheetPr>
    <tabColor rgb="FFFFFF00"/>
  </sheetPr>
  <dimension ref="A2:I55"/>
  <sheetViews>
    <sheetView workbookViewId="0">
      <selection activeCell="C13" sqref="C13"/>
    </sheetView>
  </sheetViews>
  <sheetFormatPr baseColWidth="10" defaultRowHeight="16" x14ac:dyDescent="0.2"/>
  <cols>
    <col min="2" max="2" width="44.33203125" bestFit="1" customWidth="1"/>
    <col min="3" max="3" width="11.33203125" bestFit="1" customWidth="1"/>
    <col min="4" max="4" width="10.5" bestFit="1" customWidth="1"/>
    <col min="8" max="8" width="12.83203125" customWidth="1"/>
  </cols>
  <sheetData>
    <row r="2" spans="1:9" s="1" customFormat="1" ht="20" x14ac:dyDescent="0.15">
      <c r="A2" s="17"/>
      <c r="B2" s="44" t="s">
        <v>1367</v>
      </c>
      <c r="C2" s="45" t="s">
        <v>1491</v>
      </c>
      <c r="D2" s="44" t="s">
        <v>147</v>
      </c>
      <c r="E2" s="44" t="s">
        <v>53</v>
      </c>
      <c r="F2" s="46" t="s">
        <v>0</v>
      </c>
      <c r="G2" s="46" t="s">
        <v>1363</v>
      </c>
      <c r="H2" s="47" t="s">
        <v>1493</v>
      </c>
      <c r="I2" s="3"/>
    </row>
    <row r="3" spans="1:9" s="40" customFormat="1" ht="17" x14ac:dyDescent="0.2">
      <c r="A3" s="42"/>
      <c r="B3" s="38"/>
      <c r="C3" s="42"/>
      <c r="D3" s="42"/>
      <c r="E3" s="42"/>
      <c r="F3" s="39"/>
      <c r="G3" s="42"/>
      <c r="H3" s="42"/>
    </row>
    <row r="4" spans="1:9" s="40" customFormat="1" ht="17" x14ac:dyDescent="0.2">
      <c r="A4" s="42"/>
      <c r="B4" s="38"/>
      <c r="C4" s="42"/>
      <c r="D4" s="42"/>
      <c r="E4" s="42"/>
      <c r="F4" s="39"/>
      <c r="G4" s="42"/>
      <c r="H4" s="42"/>
    </row>
    <row r="5" spans="1:9" s="40" customFormat="1" ht="17" x14ac:dyDescent="0.2">
      <c r="A5" s="42"/>
      <c r="B5" s="38"/>
      <c r="C5" s="42"/>
      <c r="D5" s="42"/>
      <c r="E5" s="42"/>
      <c r="F5" s="39"/>
      <c r="G5" s="42"/>
      <c r="H5" s="42"/>
    </row>
    <row r="6" spans="1:9" s="40" customFormat="1" ht="17" x14ac:dyDescent="0.2">
      <c r="A6" s="42"/>
      <c r="B6" s="38"/>
      <c r="C6" s="42"/>
      <c r="D6" s="42"/>
      <c r="E6" s="42"/>
      <c r="F6" s="39"/>
      <c r="G6" s="42"/>
      <c r="H6" s="42"/>
    </row>
    <row r="7" spans="1:9" s="40" customFormat="1" ht="17" x14ac:dyDescent="0.2">
      <c r="A7" s="42"/>
      <c r="B7" s="38"/>
      <c r="C7" s="42"/>
      <c r="D7" s="42"/>
      <c r="E7" s="42"/>
      <c r="F7" s="39"/>
      <c r="G7" s="42"/>
      <c r="H7" s="42"/>
    </row>
    <row r="8" spans="1:9" s="40" customFormat="1" ht="17" x14ac:dyDescent="0.2">
      <c r="A8" s="42"/>
      <c r="B8" s="38"/>
      <c r="C8" s="42"/>
      <c r="D8" s="42"/>
      <c r="E8" s="42"/>
      <c r="F8" s="39"/>
      <c r="G8" s="42"/>
      <c r="H8" s="42"/>
    </row>
    <row r="9" spans="1:9" s="40" customFormat="1" ht="17" x14ac:dyDescent="0.2">
      <c r="A9" s="42"/>
      <c r="B9" s="38"/>
      <c r="C9" s="42"/>
      <c r="D9" s="42"/>
      <c r="E9" s="42"/>
      <c r="F9" s="39"/>
      <c r="G9" s="42"/>
      <c r="H9" s="42"/>
    </row>
    <row r="10" spans="1:9" s="40" customFormat="1" ht="17" x14ac:dyDescent="0.2">
      <c r="A10" s="42"/>
      <c r="B10" s="38"/>
      <c r="C10" s="42"/>
      <c r="D10" s="42"/>
      <c r="E10" s="42"/>
      <c r="F10" s="39"/>
      <c r="G10" s="42"/>
      <c r="H10" s="42"/>
    </row>
    <row r="11" spans="1:9" s="40" customFormat="1" ht="17" x14ac:dyDescent="0.2">
      <c r="A11" s="42"/>
      <c r="B11" s="38"/>
      <c r="C11" s="42"/>
      <c r="D11" s="42"/>
      <c r="E11" s="42"/>
      <c r="F11" s="39"/>
      <c r="G11" s="42"/>
      <c r="H11" s="42"/>
    </row>
    <row r="12" spans="1:9" s="40" customFormat="1" ht="17" x14ac:dyDescent="0.2">
      <c r="A12" s="42"/>
      <c r="B12" s="38"/>
      <c r="C12" s="42"/>
      <c r="D12" s="42"/>
      <c r="E12" s="42"/>
      <c r="F12" s="39"/>
      <c r="G12" s="42"/>
      <c r="H12" s="42"/>
    </row>
    <row r="13" spans="1:9" s="40" customFormat="1" ht="17" x14ac:dyDescent="0.2">
      <c r="A13" s="42"/>
      <c r="B13" s="38"/>
      <c r="C13" s="42"/>
      <c r="D13" s="42"/>
      <c r="E13" s="42"/>
      <c r="F13" s="39"/>
      <c r="G13" s="42"/>
      <c r="H13" s="42"/>
    </row>
    <row r="14" spans="1:9" s="40" customFormat="1" ht="17" x14ac:dyDescent="0.2">
      <c r="A14" s="42"/>
      <c r="B14" s="38"/>
      <c r="C14" s="42"/>
      <c r="D14" s="42"/>
      <c r="E14" s="42"/>
      <c r="F14" s="39"/>
      <c r="G14" s="42"/>
      <c r="H14" s="42"/>
    </row>
    <row r="15" spans="1:9" s="40" customFormat="1" ht="17" x14ac:dyDescent="0.2">
      <c r="A15" s="42"/>
      <c r="B15" s="38"/>
      <c r="C15" s="42"/>
      <c r="D15" s="42"/>
      <c r="E15" s="42"/>
      <c r="F15" s="39"/>
      <c r="G15" s="42"/>
      <c r="H15" s="42"/>
    </row>
    <row r="16" spans="1:9" s="40" customFormat="1" ht="17" x14ac:dyDescent="0.2">
      <c r="A16" s="42"/>
      <c r="B16" s="38"/>
      <c r="C16" s="42"/>
      <c r="D16" s="42"/>
      <c r="E16" s="42"/>
      <c r="F16" s="39"/>
      <c r="G16" s="42"/>
      <c r="H16" s="42"/>
    </row>
    <row r="17" spans="1:8" s="40" customFormat="1" ht="17" x14ac:dyDescent="0.2">
      <c r="A17" s="42"/>
      <c r="B17" s="38"/>
      <c r="C17" s="42"/>
      <c r="D17" s="42"/>
      <c r="E17" s="42"/>
      <c r="F17" s="39"/>
      <c r="G17" s="42"/>
      <c r="H17" s="42"/>
    </row>
    <row r="18" spans="1:8" s="40" customFormat="1" ht="17" x14ac:dyDescent="0.2">
      <c r="A18" s="42"/>
      <c r="B18" s="38"/>
      <c r="C18" s="42"/>
      <c r="D18" s="42"/>
      <c r="E18" s="42"/>
      <c r="F18" s="39"/>
      <c r="G18" s="42"/>
      <c r="H18" s="42"/>
    </row>
    <row r="19" spans="1:8" s="40" customFormat="1" ht="17" x14ac:dyDescent="0.2">
      <c r="A19" s="42"/>
      <c r="B19" s="38"/>
      <c r="C19" s="42"/>
      <c r="D19" s="42"/>
      <c r="E19" s="42"/>
      <c r="F19" s="39"/>
      <c r="G19" s="42"/>
      <c r="H19" s="42"/>
    </row>
    <row r="20" spans="1:8" s="40" customFormat="1" ht="17" x14ac:dyDescent="0.2">
      <c r="A20" s="42"/>
      <c r="B20" s="38"/>
      <c r="C20" s="42"/>
      <c r="D20" s="42"/>
      <c r="E20" s="42"/>
      <c r="F20" s="39"/>
      <c r="G20" s="42"/>
      <c r="H20" s="42"/>
    </row>
    <row r="21" spans="1:8" s="40" customFormat="1" ht="17" x14ac:dyDescent="0.2">
      <c r="A21" s="42"/>
      <c r="B21" s="38"/>
      <c r="C21" s="42"/>
      <c r="D21" s="42"/>
      <c r="E21" s="42"/>
      <c r="F21" s="39"/>
      <c r="G21" s="42"/>
      <c r="H21" s="42"/>
    </row>
    <row r="22" spans="1:8" s="40" customFormat="1" ht="17" x14ac:dyDescent="0.2">
      <c r="A22" s="42"/>
      <c r="B22" s="38"/>
      <c r="C22" s="42"/>
      <c r="D22" s="42"/>
      <c r="E22" s="42"/>
      <c r="F22" s="39"/>
      <c r="G22" s="42"/>
      <c r="H22" s="42"/>
    </row>
    <row r="23" spans="1:8" s="40" customFormat="1" ht="17" x14ac:dyDescent="0.2">
      <c r="A23" s="42"/>
      <c r="B23" s="38"/>
      <c r="C23" s="42"/>
      <c r="D23" s="42"/>
      <c r="E23" s="42"/>
      <c r="F23" s="39"/>
      <c r="G23" s="42"/>
      <c r="H23" s="42"/>
    </row>
    <row r="24" spans="1:8" s="40" customFormat="1" ht="17" x14ac:dyDescent="0.2">
      <c r="A24" s="42"/>
      <c r="B24" s="38"/>
      <c r="C24" s="42"/>
      <c r="D24" s="42"/>
      <c r="E24" s="42"/>
      <c r="F24" s="39"/>
      <c r="G24" s="42"/>
      <c r="H24" s="42"/>
    </row>
    <row r="25" spans="1:8" s="40" customFormat="1" ht="17" x14ac:dyDescent="0.2">
      <c r="A25" s="42"/>
      <c r="B25" s="38"/>
      <c r="C25" s="42"/>
      <c r="D25" s="42"/>
      <c r="E25" s="42"/>
      <c r="F25" s="39"/>
      <c r="G25" s="42"/>
      <c r="H25" s="42"/>
    </row>
    <row r="26" spans="1:8" s="40" customFormat="1" ht="17" x14ac:dyDescent="0.2">
      <c r="A26" s="42"/>
      <c r="B26" s="38"/>
      <c r="C26" s="42"/>
      <c r="D26" s="42"/>
      <c r="E26" s="42"/>
      <c r="F26" s="39"/>
      <c r="G26" s="42"/>
      <c r="H26" s="42"/>
    </row>
    <row r="27" spans="1:8" s="40" customFormat="1" ht="17" x14ac:dyDescent="0.2">
      <c r="A27" s="42"/>
      <c r="B27" s="38"/>
      <c r="C27" s="42"/>
      <c r="D27" s="42"/>
      <c r="E27" s="42"/>
      <c r="F27" s="39"/>
      <c r="G27" s="42"/>
      <c r="H27" s="42"/>
    </row>
    <row r="28" spans="1:8" s="40" customFormat="1" ht="17" x14ac:dyDescent="0.2">
      <c r="A28" s="42"/>
      <c r="B28" s="38"/>
      <c r="C28" s="42"/>
      <c r="D28" s="42"/>
      <c r="E28" s="42"/>
      <c r="F28" s="39"/>
      <c r="G28" s="42"/>
      <c r="H28" s="42"/>
    </row>
    <row r="29" spans="1:8" s="40" customFormat="1" ht="17" x14ac:dyDescent="0.2">
      <c r="A29" s="42"/>
      <c r="B29" s="38"/>
      <c r="C29" s="42"/>
      <c r="D29" s="42"/>
      <c r="E29" s="42"/>
      <c r="F29" s="39"/>
      <c r="G29" s="42"/>
      <c r="H29" s="42"/>
    </row>
    <row r="30" spans="1:8" s="40" customFormat="1" ht="17" x14ac:dyDescent="0.2">
      <c r="A30" s="42"/>
      <c r="B30" s="38"/>
      <c r="C30" s="42"/>
      <c r="D30" s="42"/>
      <c r="E30" s="42"/>
      <c r="F30" s="39"/>
      <c r="G30" s="42"/>
      <c r="H30" s="42"/>
    </row>
    <row r="31" spans="1:8" s="40" customFormat="1" ht="17" x14ac:dyDescent="0.2">
      <c r="A31" s="42"/>
      <c r="B31" s="38"/>
      <c r="C31" s="42"/>
      <c r="D31" s="42"/>
      <c r="E31" s="42"/>
      <c r="F31" s="41"/>
      <c r="G31" s="42"/>
      <c r="H31" s="42"/>
    </row>
    <row r="32" spans="1:8" s="40" customFormat="1" ht="17" x14ac:dyDescent="0.2">
      <c r="A32" s="42"/>
      <c r="B32" s="38"/>
      <c r="C32" s="42"/>
      <c r="D32" s="42"/>
      <c r="E32" s="42"/>
      <c r="F32" s="41"/>
      <c r="G32" s="42"/>
      <c r="H32" s="42"/>
    </row>
    <row r="33" spans="1:8" s="40" customFormat="1" ht="17" x14ac:dyDescent="0.2">
      <c r="A33" s="42"/>
      <c r="B33" s="38"/>
      <c r="C33" s="42"/>
      <c r="D33" s="42"/>
      <c r="E33" s="42"/>
      <c r="F33" s="41"/>
      <c r="G33" s="42"/>
      <c r="H33" s="42"/>
    </row>
    <row r="34" spans="1:8" s="40" customFormat="1" ht="17" x14ac:dyDescent="0.2">
      <c r="A34" s="42"/>
      <c r="B34" s="38"/>
      <c r="C34" s="42"/>
      <c r="D34" s="42"/>
      <c r="E34" s="42"/>
      <c r="F34" s="41"/>
      <c r="G34" s="42"/>
      <c r="H34" s="42"/>
    </row>
    <row r="35" spans="1:8" s="40" customFormat="1" ht="17" x14ac:dyDescent="0.2">
      <c r="A35" s="42"/>
      <c r="B35" s="38"/>
      <c r="C35" s="42"/>
      <c r="D35" s="42"/>
      <c r="E35" s="42"/>
      <c r="F35" s="41"/>
      <c r="G35" s="42"/>
      <c r="H35" s="42"/>
    </row>
    <row r="36" spans="1:8" s="40" customFormat="1" ht="17" x14ac:dyDescent="0.2">
      <c r="A36" s="42"/>
      <c r="B36" s="38"/>
      <c r="C36" s="42"/>
      <c r="D36" s="42"/>
      <c r="E36" s="42"/>
      <c r="F36" s="41"/>
      <c r="G36" s="42"/>
      <c r="H36" s="42"/>
    </row>
    <row r="37" spans="1:8" s="40" customFormat="1" ht="17" x14ac:dyDescent="0.2">
      <c r="A37" s="42"/>
      <c r="B37" s="38"/>
      <c r="C37" s="42"/>
      <c r="D37" s="42"/>
      <c r="E37" s="42"/>
      <c r="F37" s="41"/>
      <c r="G37" s="42"/>
      <c r="H37" s="42"/>
    </row>
    <row r="38" spans="1:8" s="40" customFormat="1" ht="17" x14ac:dyDescent="0.2">
      <c r="A38" s="42"/>
      <c r="B38" s="38"/>
      <c r="C38" s="42"/>
      <c r="D38" s="42"/>
      <c r="E38" s="42"/>
      <c r="F38" s="41"/>
      <c r="G38" s="42"/>
      <c r="H38" s="42"/>
    </row>
    <row r="39" spans="1:8" s="40" customFormat="1" ht="17" x14ac:dyDescent="0.2">
      <c r="A39" s="42"/>
      <c r="B39" s="38"/>
      <c r="C39" s="42"/>
      <c r="D39" s="42"/>
      <c r="E39" s="42"/>
      <c r="F39" s="41"/>
      <c r="G39" s="42"/>
      <c r="H39" s="42"/>
    </row>
    <row r="40" spans="1:8" s="40" customFormat="1" ht="17" x14ac:dyDescent="0.2">
      <c r="A40" s="42"/>
      <c r="B40" s="38"/>
      <c r="C40" s="42"/>
      <c r="D40" s="42"/>
      <c r="E40" s="42"/>
      <c r="F40" s="41"/>
      <c r="G40" s="42"/>
      <c r="H40" s="42"/>
    </row>
    <row r="41" spans="1:8" s="40" customFormat="1" ht="17" x14ac:dyDescent="0.2">
      <c r="A41" s="42"/>
      <c r="B41" s="38"/>
      <c r="C41" s="42"/>
      <c r="D41" s="42"/>
      <c r="E41" s="42"/>
      <c r="F41" s="41"/>
      <c r="G41" s="42"/>
      <c r="H41" s="42"/>
    </row>
    <row r="42" spans="1:8" s="40" customFormat="1" ht="17" x14ac:dyDescent="0.2">
      <c r="A42" s="42"/>
      <c r="B42" s="38"/>
      <c r="C42" s="42"/>
      <c r="D42" s="42"/>
      <c r="E42" s="42"/>
      <c r="F42" s="39"/>
      <c r="G42" s="42"/>
      <c r="H42" s="42"/>
    </row>
    <row r="43" spans="1:8" s="40" customFormat="1" ht="17" x14ac:dyDescent="0.2">
      <c r="A43" s="42"/>
      <c r="B43" s="38"/>
      <c r="C43" s="42"/>
      <c r="D43" s="42"/>
      <c r="E43" s="42"/>
      <c r="F43" s="39"/>
      <c r="G43" s="42"/>
      <c r="H43" s="42"/>
    </row>
    <row r="44" spans="1:8" s="40" customFormat="1" ht="17" x14ac:dyDescent="0.2">
      <c r="A44" s="42"/>
      <c r="B44" s="38"/>
      <c r="C44" s="42"/>
      <c r="D44" s="42"/>
      <c r="E44" s="42"/>
      <c r="F44" s="39"/>
      <c r="G44" s="42"/>
      <c r="H44" s="42"/>
    </row>
    <row r="45" spans="1:8" s="40" customFormat="1" ht="17" x14ac:dyDescent="0.2">
      <c r="A45" s="42"/>
      <c r="B45" s="38"/>
      <c r="C45" s="42"/>
      <c r="D45" s="42"/>
      <c r="E45" s="42"/>
      <c r="F45" s="39"/>
      <c r="G45" s="42"/>
      <c r="H45" s="42"/>
    </row>
    <row r="46" spans="1:8" s="40" customFormat="1" ht="17" x14ac:dyDescent="0.2">
      <c r="A46" s="42"/>
      <c r="B46" s="38"/>
      <c r="C46" s="42"/>
      <c r="D46" s="42"/>
      <c r="E46" s="42"/>
      <c r="F46" s="39"/>
      <c r="G46" s="42"/>
      <c r="H46" s="42"/>
    </row>
    <row r="47" spans="1:8" s="40" customFormat="1" ht="17" x14ac:dyDescent="0.2">
      <c r="A47" s="42"/>
      <c r="B47" s="38"/>
      <c r="C47" s="42"/>
      <c r="D47" s="42"/>
      <c r="E47" s="42"/>
      <c r="F47" s="39"/>
      <c r="G47" s="42"/>
      <c r="H47" s="42"/>
    </row>
    <row r="48" spans="1:8" s="40" customFormat="1" ht="17" x14ac:dyDescent="0.2">
      <c r="A48" s="42"/>
      <c r="B48" s="38"/>
      <c r="C48" s="42"/>
      <c r="D48" s="42"/>
      <c r="E48" s="42"/>
      <c r="F48" s="39"/>
      <c r="G48" s="42"/>
      <c r="H48" s="42"/>
    </row>
    <row r="49" spans="1:8" s="40" customFormat="1" ht="17" x14ac:dyDescent="0.2">
      <c r="A49" s="42"/>
      <c r="B49" s="38"/>
      <c r="C49" s="42"/>
      <c r="D49" s="42"/>
      <c r="E49" s="42"/>
      <c r="F49" s="39"/>
      <c r="G49" s="42"/>
      <c r="H49" s="42"/>
    </row>
    <row r="50" spans="1:8" s="40" customFormat="1" ht="17" x14ac:dyDescent="0.2">
      <c r="A50" s="42"/>
      <c r="B50" s="38"/>
      <c r="C50" s="42"/>
      <c r="D50" s="42"/>
      <c r="E50" s="42"/>
      <c r="F50" s="39"/>
      <c r="G50" s="42"/>
      <c r="H50" s="42"/>
    </row>
    <row r="51" spans="1:8" s="40" customFormat="1" ht="17" x14ac:dyDescent="0.2">
      <c r="A51" s="42"/>
      <c r="B51" s="38"/>
      <c r="C51" s="42"/>
      <c r="D51" s="42"/>
      <c r="E51" s="42"/>
      <c r="F51" s="39"/>
      <c r="G51" s="42"/>
      <c r="H51" s="42"/>
    </row>
    <row r="52" spans="1:8" s="40" customFormat="1" ht="17" x14ac:dyDescent="0.2">
      <c r="A52" s="42"/>
      <c r="B52" s="38"/>
      <c r="C52" s="42"/>
      <c r="D52" s="42"/>
      <c r="E52" s="42"/>
      <c r="F52" s="39"/>
      <c r="G52" s="42"/>
      <c r="H52" s="42"/>
    </row>
    <row r="53" spans="1:8" s="40" customFormat="1" ht="17" x14ac:dyDescent="0.2">
      <c r="A53" s="42"/>
      <c r="B53" s="38"/>
      <c r="C53" s="42"/>
      <c r="D53" s="42"/>
      <c r="E53" s="42"/>
      <c r="F53" s="39"/>
      <c r="G53" s="42"/>
      <c r="H53" s="42"/>
    </row>
    <row r="54" spans="1:8" s="40" customFormat="1" ht="17" x14ac:dyDescent="0.2">
      <c r="A54" s="42"/>
      <c r="B54" s="38"/>
      <c r="C54" s="42"/>
      <c r="D54" s="42"/>
      <c r="E54" s="42"/>
      <c r="F54" s="39"/>
      <c r="G54" s="42"/>
      <c r="H54" s="42"/>
    </row>
    <row r="55" spans="1:8" s="40" customFormat="1" ht="17" x14ac:dyDescent="0.2">
      <c r="A55" s="42"/>
      <c r="B55" s="38"/>
      <c r="C55" s="42"/>
      <c r="D55" s="42"/>
      <c r="E55" s="42"/>
      <c r="F55" s="39"/>
      <c r="G55" s="42"/>
      <c r="H55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A8220-85CE-5047-A31A-A80BC35FD476}">
  <dimension ref="A2:J1089"/>
  <sheetViews>
    <sheetView tabSelected="1" topLeftCell="A969" zoomScaleNormal="100" workbookViewId="0">
      <selection activeCell="N1000" sqref="N1000"/>
    </sheetView>
  </sheetViews>
  <sheetFormatPr baseColWidth="10" defaultRowHeight="16" x14ac:dyDescent="0.2"/>
  <cols>
    <col min="1" max="1" width="10.83203125" style="83"/>
    <col min="2" max="2" width="45.6640625" bestFit="1" customWidth="1"/>
    <col min="4" max="4" width="15.5" bestFit="1" customWidth="1"/>
    <col min="5" max="5" width="11.5" bestFit="1" customWidth="1"/>
    <col min="9" max="9" width="12.33203125" bestFit="1" customWidth="1"/>
    <col min="10" max="10" width="16.5" customWidth="1"/>
  </cols>
  <sheetData>
    <row r="2" spans="1:10" ht="20" x14ac:dyDescent="0.2">
      <c r="A2" s="17"/>
      <c r="B2" s="44" t="s">
        <v>1367</v>
      </c>
      <c r="C2" s="45" t="s">
        <v>1491</v>
      </c>
      <c r="D2" s="44" t="s">
        <v>147</v>
      </c>
      <c r="E2" s="44" t="s">
        <v>53</v>
      </c>
      <c r="F2" s="46" t="s">
        <v>0</v>
      </c>
      <c r="G2" s="46" t="s">
        <v>1363</v>
      </c>
      <c r="H2" s="46" t="s">
        <v>1364</v>
      </c>
      <c r="I2" s="47" t="s">
        <v>1493</v>
      </c>
      <c r="J2" s="74" t="s">
        <v>1494</v>
      </c>
    </row>
    <row r="3" spans="1:10" ht="17" x14ac:dyDescent="0.2">
      <c r="A3" s="57">
        <v>1</v>
      </c>
      <c r="B3" s="42" t="s">
        <v>1763</v>
      </c>
      <c r="C3" s="57" t="s">
        <v>141</v>
      </c>
      <c r="D3" s="57" t="s">
        <v>1502</v>
      </c>
      <c r="E3" s="57" t="s">
        <v>1497</v>
      </c>
      <c r="F3" s="78">
        <v>3590</v>
      </c>
      <c r="G3" s="76">
        <f t="shared" ref="G3:G66" si="0">F3*19%</f>
        <v>682.1</v>
      </c>
      <c r="H3" s="76" t="s">
        <v>1690</v>
      </c>
      <c r="I3" s="76">
        <f t="shared" ref="I3:I66" si="1">(F3+G3)</f>
        <v>4272.1000000000004</v>
      </c>
      <c r="J3" s="84">
        <v>45251</v>
      </c>
    </row>
    <row r="4" spans="1:10" x14ac:dyDescent="0.2">
      <c r="A4" s="57">
        <v>2</v>
      </c>
      <c r="B4" s="93" t="s">
        <v>1992</v>
      </c>
      <c r="C4" s="80" t="s">
        <v>141</v>
      </c>
      <c r="D4" s="57" t="s">
        <v>1502</v>
      </c>
      <c r="E4" s="57" t="s">
        <v>1497</v>
      </c>
      <c r="F4" s="82">
        <v>10900</v>
      </c>
      <c r="G4" s="76">
        <f>F4*19%</f>
        <v>2071</v>
      </c>
      <c r="H4" s="76" t="s">
        <v>1690</v>
      </c>
      <c r="I4" s="76">
        <f>(F4+G4)</f>
        <v>12971</v>
      </c>
      <c r="J4" s="77">
        <v>45240</v>
      </c>
    </row>
    <row r="5" spans="1:10" x14ac:dyDescent="0.2">
      <c r="A5" s="57">
        <v>3</v>
      </c>
      <c r="B5" s="42" t="s">
        <v>1744</v>
      </c>
      <c r="C5" s="57" t="s">
        <v>141</v>
      </c>
      <c r="D5" s="57" t="s">
        <v>1502</v>
      </c>
      <c r="E5" s="57" t="s">
        <v>1497</v>
      </c>
      <c r="F5" s="76">
        <v>11900</v>
      </c>
      <c r="G5" s="76">
        <f>F5*19%</f>
        <v>2261</v>
      </c>
      <c r="H5" s="76" t="s">
        <v>1690</v>
      </c>
      <c r="I5" s="76">
        <f>(F5+G5)</f>
        <v>14161</v>
      </c>
      <c r="J5" s="84">
        <v>45251</v>
      </c>
    </row>
    <row r="6" spans="1:10" x14ac:dyDescent="0.2">
      <c r="A6" s="57">
        <v>4</v>
      </c>
      <c r="B6" s="93" t="s">
        <v>1744</v>
      </c>
      <c r="C6" s="80" t="s">
        <v>141</v>
      </c>
      <c r="D6" s="57" t="s">
        <v>1502</v>
      </c>
      <c r="E6" s="57" t="s">
        <v>1497</v>
      </c>
      <c r="F6" s="82">
        <v>10500</v>
      </c>
      <c r="G6" s="76">
        <f>F6*19%</f>
        <v>1995</v>
      </c>
      <c r="H6" s="76" t="s">
        <v>1690</v>
      </c>
      <c r="I6" s="76">
        <f>(F6+G6)</f>
        <v>12495</v>
      </c>
      <c r="J6" s="77">
        <v>45212</v>
      </c>
    </row>
    <row r="7" spans="1:10" x14ac:dyDescent="0.2">
      <c r="A7" s="57">
        <v>5</v>
      </c>
      <c r="B7" s="93" t="s">
        <v>1744</v>
      </c>
      <c r="C7" s="80" t="s">
        <v>141</v>
      </c>
      <c r="D7" s="57" t="s">
        <v>1502</v>
      </c>
      <c r="E7" s="57" t="s">
        <v>1497</v>
      </c>
      <c r="F7" s="82">
        <v>11900</v>
      </c>
      <c r="G7" s="76">
        <f>F7*19%</f>
        <v>2261</v>
      </c>
      <c r="H7" s="76" t="s">
        <v>1690</v>
      </c>
      <c r="I7" s="76">
        <f>(F7+G7)</f>
        <v>14161</v>
      </c>
      <c r="J7" s="77">
        <v>45244</v>
      </c>
    </row>
    <row r="8" spans="1:10" x14ac:dyDescent="0.2">
      <c r="A8" s="57">
        <v>6</v>
      </c>
      <c r="B8" s="93" t="s">
        <v>1877</v>
      </c>
      <c r="C8" s="80" t="s">
        <v>141</v>
      </c>
      <c r="D8" s="57" t="s">
        <v>1502</v>
      </c>
      <c r="E8" s="57" t="s">
        <v>1497</v>
      </c>
      <c r="F8" s="82">
        <v>5890</v>
      </c>
      <c r="G8" s="76">
        <f>F8*19%</f>
        <v>1119.0999999999999</v>
      </c>
      <c r="H8" s="76" t="s">
        <v>1690</v>
      </c>
      <c r="I8" s="76">
        <f>(F8+G8)</f>
        <v>7009.1</v>
      </c>
      <c r="J8" s="77">
        <v>45220</v>
      </c>
    </row>
    <row r="9" spans="1:10" x14ac:dyDescent="0.2">
      <c r="A9" s="57">
        <v>7</v>
      </c>
      <c r="B9" s="42" t="s">
        <v>1763</v>
      </c>
      <c r="C9" s="57" t="s">
        <v>141</v>
      </c>
      <c r="D9" s="57" t="s">
        <v>1502</v>
      </c>
      <c r="E9" s="57" t="s">
        <v>1497</v>
      </c>
      <c r="F9" s="76">
        <v>3750</v>
      </c>
      <c r="G9" s="76">
        <f>F9*19%</f>
        <v>712.5</v>
      </c>
      <c r="H9" s="76" t="s">
        <v>1690</v>
      </c>
      <c r="I9" s="76">
        <f>(F9+G9)</f>
        <v>4462.5</v>
      </c>
      <c r="J9" s="84">
        <v>45251</v>
      </c>
    </row>
    <row r="10" spans="1:10" x14ac:dyDescent="0.2">
      <c r="A10" s="57">
        <v>8</v>
      </c>
      <c r="B10" s="93" t="s">
        <v>1763</v>
      </c>
      <c r="C10" s="80" t="s">
        <v>141</v>
      </c>
      <c r="D10" s="57" t="s">
        <v>1502</v>
      </c>
      <c r="E10" s="57" t="s">
        <v>1497</v>
      </c>
      <c r="F10" s="82">
        <v>3590</v>
      </c>
      <c r="G10" s="76">
        <f>F10*19%</f>
        <v>682.1</v>
      </c>
      <c r="H10" s="76" t="s">
        <v>1690</v>
      </c>
      <c r="I10" s="76">
        <f>(F10+G10)</f>
        <v>4272.1000000000004</v>
      </c>
      <c r="J10" s="77">
        <v>45240</v>
      </c>
    </row>
    <row r="11" spans="1:10" x14ac:dyDescent="0.2">
      <c r="A11" s="57">
        <v>9</v>
      </c>
      <c r="B11" s="93" t="s">
        <v>1763</v>
      </c>
      <c r="C11" s="80" t="s">
        <v>141</v>
      </c>
      <c r="D11" s="80" t="s">
        <v>1502</v>
      </c>
      <c r="E11" s="80" t="s">
        <v>1497</v>
      </c>
      <c r="F11" s="82">
        <v>3590</v>
      </c>
      <c r="G11" s="76">
        <f>F11*19%</f>
        <v>682.1</v>
      </c>
      <c r="H11" s="76" t="s">
        <v>1690</v>
      </c>
      <c r="I11" s="76">
        <f>(F11+G11)</f>
        <v>4272.1000000000004</v>
      </c>
      <c r="J11" s="77">
        <v>45244</v>
      </c>
    </row>
    <row r="12" spans="1:10" ht="17" x14ac:dyDescent="0.2">
      <c r="A12" s="57">
        <v>10</v>
      </c>
      <c r="B12" s="58" t="s">
        <v>1501</v>
      </c>
      <c r="C12" s="57" t="s">
        <v>141</v>
      </c>
      <c r="D12" s="57" t="s">
        <v>1502</v>
      </c>
      <c r="E12" s="57" t="s">
        <v>1497</v>
      </c>
      <c r="F12" s="75">
        <v>3950</v>
      </c>
      <c r="G12" s="76">
        <f>F12*19%</f>
        <v>750.5</v>
      </c>
      <c r="H12" s="76" t="s">
        <v>1498</v>
      </c>
      <c r="I12" s="76">
        <f>(F12+G12)</f>
        <v>4700.5</v>
      </c>
      <c r="J12" s="84">
        <v>44937</v>
      </c>
    </row>
    <row r="13" spans="1:10" ht="17" x14ac:dyDescent="0.2">
      <c r="A13" s="57">
        <v>11</v>
      </c>
      <c r="B13" s="42" t="s">
        <v>1501</v>
      </c>
      <c r="C13" s="57" t="s">
        <v>141</v>
      </c>
      <c r="D13" s="57" t="s">
        <v>1502</v>
      </c>
      <c r="E13" s="57" t="s">
        <v>1497</v>
      </c>
      <c r="F13" s="78">
        <v>3750</v>
      </c>
      <c r="G13" s="76">
        <f>F13*19%</f>
        <v>712.5</v>
      </c>
      <c r="H13" s="76" t="s">
        <v>1690</v>
      </c>
      <c r="I13" s="76">
        <f>(F13+G13)</f>
        <v>4462.5</v>
      </c>
      <c r="J13" s="84">
        <v>45251</v>
      </c>
    </row>
    <row r="14" spans="1:10" x14ac:dyDescent="0.2">
      <c r="A14" s="57">
        <v>12</v>
      </c>
      <c r="B14" s="93" t="s">
        <v>1501</v>
      </c>
      <c r="C14" s="80" t="s">
        <v>141</v>
      </c>
      <c r="D14" s="57" t="s">
        <v>1502</v>
      </c>
      <c r="E14" s="57" t="s">
        <v>1497</v>
      </c>
      <c r="F14" s="82">
        <v>3250</v>
      </c>
      <c r="G14" s="76">
        <f>F14*19%</f>
        <v>617.5</v>
      </c>
      <c r="H14" s="76" t="s">
        <v>1690</v>
      </c>
      <c r="I14" s="76">
        <f>(F14+G14)</f>
        <v>3867.5</v>
      </c>
      <c r="J14" s="77">
        <v>45212</v>
      </c>
    </row>
    <row r="15" spans="1:10" x14ac:dyDescent="0.2">
      <c r="A15" s="57">
        <v>13</v>
      </c>
      <c r="B15" s="93" t="s">
        <v>1501</v>
      </c>
      <c r="C15" s="80" t="s">
        <v>141</v>
      </c>
      <c r="D15" s="57" t="s">
        <v>1502</v>
      </c>
      <c r="E15" s="57" t="s">
        <v>1497</v>
      </c>
      <c r="F15" s="82">
        <v>3250</v>
      </c>
      <c r="G15" s="76">
        <f>F15*19%</f>
        <v>617.5</v>
      </c>
      <c r="H15" s="76" t="s">
        <v>1690</v>
      </c>
      <c r="I15" s="76">
        <f>(F15+G15)</f>
        <v>3867.5</v>
      </c>
      <c r="J15" s="77">
        <v>45212</v>
      </c>
    </row>
    <row r="16" spans="1:10" x14ac:dyDescent="0.2">
      <c r="A16" s="57">
        <v>14</v>
      </c>
      <c r="B16" s="93" t="s">
        <v>1501</v>
      </c>
      <c r="C16" s="80" t="s">
        <v>141</v>
      </c>
      <c r="D16" s="57" t="s">
        <v>1502</v>
      </c>
      <c r="E16" s="57" t="s">
        <v>1497</v>
      </c>
      <c r="F16" s="82">
        <v>3250</v>
      </c>
      <c r="G16" s="76">
        <f>F16*19%</f>
        <v>617.5</v>
      </c>
      <c r="H16" s="76" t="s">
        <v>1690</v>
      </c>
      <c r="I16" s="76">
        <f>(F16+G16)</f>
        <v>3867.5</v>
      </c>
      <c r="J16" s="77">
        <v>45220</v>
      </c>
    </row>
    <row r="17" spans="1:10" x14ac:dyDescent="0.2">
      <c r="A17" s="57">
        <v>15</v>
      </c>
      <c r="B17" s="93" t="s">
        <v>1501</v>
      </c>
      <c r="C17" s="80" t="s">
        <v>141</v>
      </c>
      <c r="D17" s="57" t="s">
        <v>1502</v>
      </c>
      <c r="E17" s="57" t="s">
        <v>1497</v>
      </c>
      <c r="F17" s="82">
        <v>3250</v>
      </c>
      <c r="G17" s="76">
        <f>F17*19%</f>
        <v>617.5</v>
      </c>
      <c r="H17" s="76" t="s">
        <v>1690</v>
      </c>
      <c r="I17" s="76">
        <f>(F17+G17)</f>
        <v>3867.5</v>
      </c>
      <c r="J17" s="77">
        <v>45234</v>
      </c>
    </row>
    <row r="18" spans="1:10" x14ac:dyDescent="0.2">
      <c r="A18" s="57">
        <v>16</v>
      </c>
      <c r="B18" s="93" t="s">
        <v>1501</v>
      </c>
      <c r="C18" s="80" t="s">
        <v>141</v>
      </c>
      <c r="D18" s="57" t="s">
        <v>1502</v>
      </c>
      <c r="E18" s="57" t="s">
        <v>1497</v>
      </c>
      <c r="F18" s="82">
        <v>3200</v>
      </c>
      <c r="G18" s="76">
        <f>F18*19%</f>
        <v>608</v>
      </c>
      <c r="H18" s="76" t="s">
        <v>1690</v>
      </c>
      <c r="I18" s="76">
        <f>(F18+G18)</f>
        <v>3808</v>
      </c>
      <c r="J18" s="77">
        <v>45239</v>
      </c>
    </row>
    <row r="19" spans="1:10" x14ac:dyDescent="0.2">
      <c r="A19" s="57">
        <v>17</v>
      </c>
      <c r="B19" s="93" t="s">
        <v>1501</v>
      </c>
      <c r="C19" s="80" t="s">
        <v>141</v>
      </c>
      <c r="D19" s="57" t="s">
        <v>1502</v>
      </c>
      <c r="E19" s="57" t="s">
        <v>1497</v>
      </c>
      <c r="F19" s="82">
        <v>3250</v>
      </c>
      <c r="G19" s="76">
        <f>F19*19%</f>
        <v>617.5</v>
      </c>
      <c r="H19" s="76" t="s">
        <v>1690</v>
      </c>
      <c r="I19" s="76">
        <f>(F19+G19)</f>
        <v>3867.5</v>
      </c>
      <c r="J19" s="77">
        <v>45244</v>
      </c>
    </row>
    <row r="20" spans="1:10" ht="17" x14ac:dyDescent="0.2">
      <c r="A20" s="57">
        <v>18</v>
      </c>
      <c r="B20" s="58" t="s">
        <v>1747</v>
      </c>
      <c r="C20" s="57" t="s">
        <v>142</v>
      </c>
      <c r="D20" s="57" t="s">
        <v>1500</v>
      </c>
      <c r="E20" s="57" t="s">
        <v>1497</v>
      </c>
      <c r="F20" s="75">
        <v>7250</v>
      </c>
      <c r="G20" s="76">
        <f>F20*19%</f>
        <v>1377.5</v>
      </c>
      <c r="H20" s="76" t="s">
        <v>1498</v>
      </c>
      <c r="I20" s="76">
        <f>(F20+G20)</f>
        <v>8627.5</v>
      </c>
      <c r="J20" s="84">
        <v>44937</v>
      </c>
    </row>
    <row r="21" spans="1:10" ht="17" x14ac:dyDescent="0.2">
      <c r="A21" s="57">
        <v>19</v>
      </c>
      <c r="B21" s="79" t="s">
        <v>1747</v>
      </c>
      <c r="C21" s="57" t="s">
        <v>142</v>
      </c>
      <c r="D21" s="57" t="s">
        <v>1500</v>
      </c>
      <c r="E21" s="57" t="s">
        <v>1497</v>
      </c>
      <c r="F21" s="78">
        <v>6990</v>
      </c>
      <c r="G21" s="76">
        <f>F21*19%</f>
        <v>1328.1</v>
      </c>
      <c r="H21" s="76" t="s">
        <v>1498</v>
      </c>
      <c r="I21" s="76">
        <f>(F21+G21)</f>
        <v>8318.1</v>
      </c>
      <c r="J21" s="77">
        <v>45216</v>
      </c>
    </row>
    <row r="22" spans="1:10" ht="17" x14ac:dyDescent="0.2">
      <c r="A22" s="57">
        <v>20</v>
      </c>
      <c r="B22" s="79" t="s">
        <v>1747</v>
      </c>
      <c r="C22" s="80" t="s">
        <v>142</v>
      </c>
      <c r="D22" s="57" t="s">
        <v>1500</v>
      </c>
      <c r="E22" s="57" t="s">
        <v>1497</v>
      </c>
      <c r="F22" s="78">
        <v>6990</v>
      </c>
      <c r="G22" s="76">
        <f>F22*19%</f>
        <v>1328.1</v>
      </c>
      <c r="H22" s="76" t="s">
        <v>1498</v>
      </c>
      <c r="I22" s="82">
        <f>(F22+G22)</f>
        <v>8318.1</v>
      </c>
      <c r="J22" s="77">
        <v>45216</v>
      </c>
    </row>
    <row r="23" spans="1:10" x14ac:dyDescent="0.2">
      <c r="A23" s="57">
        <v>21</v>
      </c>
      <c r="B23" s="93" t="s">
        <v>1977</v>
      </c>
      <c r="C23" s="80" t="s">
        <v>142</v>
      </c>
      <c r="D23" s="57" t="s">
        <v>1500</v>
      </c>
      <c r="E23" s="57" t="s">
        <v>1497</v>
      </c>
      <c r="F23" s="82">
        <v>6990</v>
      </c>
      <c r="G23" s="76">
        <f>F23*19%</f>
        <v>1328.1</v>
      </c>
      <c r="H23" s="76" t="s">
        <v>1498</v>
      </c>
      <c r="I23" s="82">
        <f>(F23+G23)</f>
        <v>8318.1</v>
      </c>
      <c r="J23" s="77">
        <v>45239</v>
      </c>
    </row>
    <row r="24" spans="1:10" x14ac:dyDescent="0.2">
      <c r="A24" s="57">
        <v>22</v>
      </c>
      <c r="B24" s="93" t="s">
        <v>1977</v>
      </c>
      <c r="C24" s="80" t="s">
        <v>142</v>
      </c>
      <c r="D24" s="57" t="s">
        <v>1500</v>
      </c>
      <c r="E24" s="57" t="s">
        <v>1497</v>
      </c>
      <c r="F24" s="82">
        <v>6990</v>
      </c>
      <c r="G24" s="76">
        <f>F24*19%</f>
        <v>1328.1</v>
      </c>
      <c r="H24" s="76" t="s">
        <v>1498</v>
      </c>
      <c r="I24" s="82">
        <f>(F24+G24)</f>
        <v>8318.1</v>
      </c>
      <c r="J24" s="77">
        <v>45240</v>
      </c>
    </row>
    <row r="25" spans="1:10" x14ac:dyDescent="0.2">
      <c r="A25" s="57">
        <v>23</v>
      </c>
      <c r="B25" s="93" t="s">
        <v>1878</v>
      </c>
      <c r="C25" s="80" t="s">
        <v>142</v>
      </c>
      <c r="D25" s="57" t="s">
        <v>1500</v>
      </c>
      <c r="E25" s="57" t="s">
        <v>1497</v>
      </c>
      <c r="F25" s="82">
        <v>6990</v>
      </c>
      <c r="G25" s="76">
        <f>F25*19%</f>
        <v>1328.1</v>
      </c>
      <c r="H25" s="76" t="s">
        <v>1498</v>
      </c>
      <c r="I25" s="82">
        <f>(F25+G25)</f>
        <v>8318.1</v>
      </c>
      <c r="J25" s="77">
        <v>45220</v>
      </c>
    </row>
    <row r="26" spans="1:10" x14ac:dyDescent="0.2">
      <c r="A26" s="57">
        <v>24</v>
      </c>
      <c r="B26" s="93" t="s">
        <v>1878</v>
      </c>
      <c r="C26" s="80" t="s">
        <v>142</v>
      </c>
      <c r="D26" s="57" t="s">
        <v>1500</v>
      </c>
      <c r="E26" s="57" t="s">
        <v>1497</v>
      </c>
      <c r="F26" s="82">
        <v>6990</v>
      </c>
      <c r="G26" s="76">
        <f>F26*19%</f>
        <v>1328.1</v>
      </c>
      <c r="H26" s="76" t="s">
        <v>1498</v>
      </c>
      <c r="I26" s="82">
        <f>(F26+G26)</f>
        <v>8318.1</v>
      </c>
      <c r="J26" s="77">
        <v>45234</v>
      </c>
    </row>
    <row r="27" spans="1:10" x14ac:dyDescent="0.2">
      <c r="A27" s="57">
        <v>25</v>
      </c>
      <c r="B27" s="93" t="s">
        <v>1878</v>
      </c>
      <c r="C27" s="80" t="s">
        <v>142</v>
      </c>
      <c r="D27" s="57" t="s">
        <v>1500</v>
      </c>
      <c r="E27" s="57" t="s">
        <v>1497</v>
      </c>
      <c r="F27" s="82">
        <v>6990</v>
      </c>
      <c r="G27" s="76">
        <f>F27*19%</f>
        <v>1328.1</v>
      </c>
      <c r="H27" s="76" t="s">
        <v>1498</v>
      </c>
      <c r="I27" s="82">
        <f>(F27+G27)</f>
        <v>8318.1</v>
      </c>
      <c r="J27" s="77">
        <v>45234</v>
      </c>
    </row>
    <row r="28" spans="1:10" x14ac:dyDescent="0.2">
      <c r="A28" s="57">
        <v>26</v>
      </c>
      <c r="B28" s="93" t="s">
        <v>1849</v>
      </c>
      <c r="C28" s="80" t="s">
        <v>142</v>
      </c>
      <c r="D28" s="57" t="s">
        <v>1500</v>
      </c>
      <c r="E28" s="57" t="s">
        <v>1497</v>
      </c>
      <c r="F28" s="82">
        <v>6990</v>
      </c>
      <c r="G28" s="76">
        <f>F28*19%</f>
        <v>1328.1</v>
      </c>
      <c r="H28" s="76" t="s">
        <v>1498</v>
      </c>
      <c r="I28" s="82">
        <f>(F28+G28)</f>
        <v>8318.1</v>
      </c>
      <c r="J28" s="77">
        <v>45220</v>
      </c>
    </row>
    <row r="29" spans="1:10" x14ac:dyDescent="0.2">
      <c r="A29" s="57">
        <v>27</v>
      </c>
      <c r="B29" s="93" t="s">
        <v>1849</v>
      </c>
      <c r="C29" s="80" t="s">
        <v>142</v>
      </c>
      <c r="D29" s="57" t="s">
        <v>1500</v>
      </c>
      <c r="E29" s="57" t="s">
        <v>1497</v>
      </c>
      <c r="F29" s="82">
        <v>6990</v>
      </c>
      <c r="G29" s="76">
        <f>F29*19%</f>
        <v>1328.1</v>
      </c>
      <c r="H29" s="76" t="s">
        <v>1498</v>
      </c>
      <c r="I29" s="82">
        <f>(F29+G29)</f>
        <v>8318.1</v>
      </c>
      <c r="J29" s="77">
        <v>45234</v>
      </c>
    </row>
    <row r="30" spans="1:10" ht="17" x14ac:dyDescent="0.2">
      <c r="A30" s="57">
        <v>28</v>
      </c>
      <c r="B30" s="58" t="s">
        <v>1524</v>
      </c>
      <c r="C30" s="57" t="s">
        <v>140</v>
      </c>
      <c r="D30" s="57" t="s">
        <v>1500</v>
      </c>
      <c r="E30" s="57" t="s">
        <v>1497</v>
      </c>
      <c r="F30" s="75">
        <v>2200</v>
      </c>
      <c r="G30" s="76">
        <f>F30*19%</f>
        <v>418</v>
      </c>
      <c r="H30" s="76" t="s">
        <v>1498</v>
      </c>
      <c r="I30" s="76">
        <f>(F30+G30)</f>
        <v>2618</v>
      </c>
      <c r="J30" s="77">
        <v>44937</v>
      </c>
    </row>
    <row r="31" spans="1:10" ht="17" x14ac:dyDescent="0.2">
      <c r="A31" s="57">
        <v>29</v>
      </c>
      <c r="B31" s="79" t="s">
        <v>1524</v>
      </c>
      <c r="C31" s="80" t="s">
        <v>142</v>
      </c>
      <c r="D31" s="80" t="s">
        <v>1500</v>
      </c>
      <c r="E31" s="57" t="s">
        <v>1497</v>
      </c>
      <c r="F31" s="78">
        <v>2200</v>
      </c>
      <c r="G31" s="76">
        <f>F31*19%</f>
        <v>418</v>
      </c>
      <c r="H31" s="76" t="s">
        <v>1690</v>
      </c>
      <c r="I31" s="82">
        <f>(F31+G31)</f>
        <v>2618</v>
      </c>
      <c r="J31" s="77">
        <v>45251</v>
      </c>
    </row>
    <row r="32" spans="1:10" x14ac:dyDescent="0.2">
      <c r="A32" s="57">
        <v>30</v>
      </c>
      <c r="B32" s="93" t="s">
        <v>1862</v>
      </c>
      <c r="C32" s="80" t="s">
        <v>140</v>
      </c>
      <c r="D32" s="80" t="s">
        <v>1610</v>
      </c>
      <c r="E32" s="57" t="s">
        <v>1497</v>
      </c>
      <c r="F32" s="82">
        <v>580</v>
      </c>
      <c r="G32" s="76">
        <f>F32*19%</f>
        <v>110.2</v>
      </c>
      <c r="H32" s="76" t="s">
        <v>1498</v>
      </c>
      <c r="I32" s="76">
        <f>(F32+G32)</f>
        <v>690.2</v>
      </c>
      <c r="J32" s="77">
        <v>45220</v>
      </c>
    </row>
    <row r="33" spans="1:10" ht="17" x14ac:dyDescent="0.2">
      <c r="A33" s="57">
        <v>31</v>
      </c>
      <c r="B33" s="79" t="s">
        <v>1612</v>
      </c>
      <c r="C33" s="80" t="s">
        <v>140</v>
      </c>
      <c r="D33" s="80" t="s">
        <v>1610</v>
      </c>
      <c r="E33" s="57" t="s">
        <v>1497</v>
      </c>
      <c r="F33" s="78">
        <v>1050</v>
      </c>
      <c r="G33" s="76">
        <f>F33*19%</f>
        <v>199.5</v>
      </c>
      <c r="H33" s="76" t="s">
        <v>1498</v>
      </c>
      <c r="I33" s="76">
        <f>(F33+G33)</f>
        <v>1249.5</v>
      </c>
      <c r="J33" s="77">
        <v>45216</v>
      </c>
    </row>
    <row r="34" spans="1:10" x14ac:dyDescent="0.2">
      <c r="A34" s="57">
        <v>32</v>
      </c>
      <c r="B34" s="93" t="s">
        <v>2014</v>
      </c>
      <c r="C34" s="80" t="s">
        <v>142</v>
      </c>
      <c r="D34" s="57" t="s">
        <v>1500</v>
      </c>
      <c r="E34" s="57" t="s">
        <v>1497</v>
      </c>
      <c r="F34" s="82">
        <v>2800</v>
      </c>
      <c r="G34" s="76">
        <f>F34*19%</f>
        <v>532</v>
      </c>
      <c r="H34" s="76" t="s">
        <v>1498</v>
      </c>
      <c r="I34" s="76">
        <f>(F34+G34)</f>
        <v>3332</v>
      </c>
      <c r="J34" s="77">
        <v>45247</v>
      </c>
    </row>
    <row r="35" spans="1:10" ht="17" x14ac:dyDescent="0.2">
      <c r="A35" s="57">
        <v>33</v>
      </c>
      <c r="B35" s="58" t="s">
        <v>1525</v>
      </c>
      <c r="C35" s="57" t="s">
        <v>140</v>
      </c>
      <c r="D35" s="57" t="s">
        <v>1500</v>
      </c>
      <c r="E35" s="57" t="s">
        <v>1497</v>
      </c>
      <c r="F35" s="75">
        <v>1200</v>
      </c>
      <c r="G35" s="76">
        <f>F35*19%</f>
        <v>228</v>
      </c>
      <c r="H35" s="76" t="s">
        <v>1498</v>
      </c>
      <c r="I35" s="76">
        <f>(F35+G35)</f>
        <v>1428</v>
      </c>
      <c r="J35" s="77">
        <v>44937</v>
      </c>
    </row>
    <row r="36" spans="1:10" x14ac:dyDescent="0.2">
      <c r="A36" s="57">
        <v>34</v>
      </c>
      <c r="B36" s="93" t="s">
        <v>2001</v>
      </c>
      <c r="C36" s="80" t="s">
        <v>140</v>
      </c>
      <c r="D36" s="80" t="s">
        <v>1640</v>
      </c>
      <c r="E36" s="57" t="s">
        <v>1497</v>
      </c>
      <c r="F36" s="82">
        <v>1450</v>
      </c>
      <c r="G36" s="76">
        <f>F36*19%</f>
        <v>275.5</v>
      </c>
      <c r="H36" s="76" t="s">
        <v>1498</v>
      </c>
      <c r="I36" s="76">
        <f>(F36+G36)</f>
        <v>1725.5</v>
      </c>
      <c r="J36" s="77">
        <v>45240</v>
      </c>
    </row>
    <row r="37" spans="1:10" x14ac:dyDescent="0.2">
      <c r="A37" s="57">
        <v>35</v>
      </c>
      <c r="B37" s="93" t="s">
        <v>2022</v>
      </c>
      <c r="C37" s="80" t="s">
        <v>140</v>
      </c>
      <c r="D37" s="80" t="s">
        <v>1640</v>
      </c>
      <c r="E37" s="57" t="s">
        <v>1497</v>
      </c>
      <c r="F37" s="82">
        <v>1200</v>
      </c>
      <c r="G37" s="76">
        <f>F37*19%</f>
        <v>228</v>
      </c>
      <c r="H37" s="76" t="s">
        <v>1498</v>
      </c>
      <c r="I37" s="76">
        <f>(F37+G37)</f>
        <v>1428</v>
      </c>
      <c r="J37" s="77">
        <v>45244</v>
      </c>
    </row>
    <row r="38" spans="1:10" ht="17" x14ac:dyDescent="0.2">
      <c r="A38" s="57">
        <v>36</v>
      </c>
      <c r="B38" s="79" t="s">
        <v>1764</v>
      </c>
      <c r="C38" s="80" t="s">
        <v>140</v>
      </c>
      <c r="D38" s="80" t="s">
        <v>1640</v>
      </c>
      <c r="E38" s="57" t="s">
        <v>1497</v>
      </c>
      <c r="F38" s="78">
        <v>1250</v>
      </c>
      <c r="G38" s="76">
        <f>F38*19%</f>
        <v>237.5</v>
      </c>
      <c r="H38" s="76" t="s">
        <v>1498</v>
      </c>
      <c r="I38" s="76">
        <f>(F38+G38)</f>
        <v>1487.5</v>
      </c>
      <c r="J38" s="77">
        <v>45216</v>
      </c>
    </row>
    <row r="39" spans="1:10" ht="17" x14ac:dyDescent="0.2">
      <c r="A39" s="57">
        <v>37</v>
      </c>
      <c r="B39" s="79" t="s">
        <v>1764</v>
      </c>
      <c r="C39" s="80" t="s">
        <v>140</v>
      </c>
      <c r="D39" s="80" t="s">
        <v>1640</v>
      </c>
      <c r="E39" s="57" t="s">
        <v>1497</v>
      </c>
      <c r="F39" s="78">
        <v>1450</v>
      </c>
      <c r="G39" s="76">
        <f>F39*19%</f>
        <v>275.5</v>
      </c>
      <c r="H39" s="76" t="s">
        <v>1498</v>
      </c>
      <c r="I39" s="82">
        <f>(F39+G39)</f>
        <v>1725.5</v>
      </c>
      <c r="J39" s="77">
        <v>45251</v>
      </c>
    </row>
    <row r="40" spans="1:10" x14ac:dyDescent="0.2">
      <c r="A40" s="57">
        <v>38</v>
      </c>
      <c r="B40" s="93" t="s">
        <v>1764</v>
      </c>
      <c r="C40" s="80" t="s">
        <v>140</v>
      </c>
      <c r="D40" s="80" t="s">
        <v>1640</v>
      </c>
      <c r="E40" s="57" t="s">
        <v>1497</v>
      </c>
      <c r="F40" s="82">
        <v>1450</v>
      </c>
      <c r="G40" s="76">
        <f>F40*19%</f>
        <v>275.5</v>
      </c>
      <c r="H40" s="76" t="s">
        <v>1498</v>
      </c>
      <c r="I40" s="76">
        <f>(F40+G40)</f>
        <v>1725.5</v>
      </c>
      <c r="J40" s="77">
        <v>45220</v>
      </c>
    </row>
    <row r="41" spans="1:10" x14ac:dyDescent="0.2">
      <c r="A41" s="57">
        <v>39</v>
      </c>
      <c r="B41" s="93" t="s">
        <v>2021</v>
      </c>
      <c r="C41" s="80" t="s">
        <v>140</v>
      </c>
      <c r="D41" s="80" t="s">
        <v>1640</v>
      </c>
      <c r="E41" s="57" t="s">
        <v>1497</v>
      </c>
      <c r="F41" s="82">
        <v>1480</v>
      </c>
      <c r="G41" s="76">
        <f>F41*19%</f>
        <v>281.2</v>
      </c>
      <c r="H41" s="76" t="s">
        <v>1498</v>
      </c>
      <c r="I41" s="76">
        <f>(F41+G41)</f>
        <v>1761.2</v>
      </c>
      <c r="J41" s="77">
        <v>45244</v>
      </c>
    </row>
    <row r="42" spans="1:10" x14ac:dyDescent="0.2">
      <c r="A42" s="57">
        <v>40</v>
      </c>
      <c r="B42" s="93" t="s">
        <v>1823</v>
      </c>
      <c r="C42" s="80" t="s">
        <v>140</v>
      </c>
      <c r="D42" s="80" t="s">
        <v>1640</v>
      </c>
      <c r="E42" s="57" t="s">
        <v>1497</v>
      </c>
      <c r="F42" s="82">
        <v>1250</v>
      </c>
      <c r="G42" s="76">
        <f>F42*19%</f>
        <v>237.5</v>
      </c>
      <c r="H42" s="76" t="s">
        <v>1498</v>
      </c>
      <c r="I42" s="76">
        <f>(F42+G42)</f>
        <v>1487.5</v>
      </c>
      <c r="J42" s="77">
        <v>45212</v>
      </c>
    </row>
    <row r="43" spans="1:10" ht="17" x14ac:dyDescent="0.2">
      <c r="A43" s="57">
        <v>41</v>
      </c>
      <c r="B43" s="79" t="s">
        <v>1710</v>
      </c>
      <c r="C43" s="80" t="s">
        <v>140</v>
      </c>
      <c r="D43" s="80" t="s">
        <v>1640</v>
      </c>
      <c r="E43" s="57" t="s">
        <v>1497</v>
      </c>
      <c r="F43" s="78">
        <v>1450</v>
      </c>
      <c r="G43" s="76">
        <f>F43*19%</f>
        <v>275.5</v>
      </c>
      <c r="H43" s="76" t="s">
        <v>1498</v>
      </c>
      <c r="I43" s="82">
        <f>(F43+G43)</f>
        <v>1725.5</v>
      </c>
      <c r="J43" s="77">
        <v>45251</v>
      </c>
    </row>
    <row r="44" spans="1:10" ht="17" x14ac:dyDescent="0.2">
      <c r="A44" s="57">
        <v>42</v>
      </c>
      <c r="B44" s="79" t="s">
        <v>1710</v>
      </c>
      <c r="C44" s="80" t="s">
        <v>140</v>
      </c>
      <c r="D44" s="80" t="s">
        <v>1640</v>
      </c>
      <c r="E44" s="57" t="s">
        <v>1497</v>
      </c>
      <c r="F44" s="78">
        <v>1450</v>
      </c>
      <c r="G44" s="76">
        <f>F44*19%</f>
        <v>275.5</v>
      </c>
      <c r="H44" s="76" t="s">
        <v>1498</v>
      </c>
      <c r="I44" s="82">
        <f>(F44+G44)</f>
        <v>1725.5</v>
      </c>
      <c r="J44" s="77">
        <v>45251</v>
      </c>
    </row>
    <row r="45" spans="1:10" x14ac:dyDescent="0.2">
      <c r="A45" s="57">
        <v>43</v>
      </c>
      <c r="B45" s="93" t="s">
        <v>1710</v>
      </c>
      <c r="C45" s="80" t="s">
        <v>140</v>
      </c>
      <c r="D45" s="80" t="s">
        <v>1640</v>
      </c>
      <c r="E45" s="57" t="s">
        <v>1497</v>
      </c>
      <c r="F45" s="82">
        <v>1250</v>
      </c>
      <c r="G45" s="76">
        <f>F45*19%</f>
        <v>237.5</v>
      </c>
      <c r="H45" s="76" t="s">
        <v>1498</v>
      </c>
      <c r="I45" s="76">
        <f>(F45+G45)</f>
        <v>1487.5</v>
      </c>
      <c r="J45" s="77">
        <v>45240</v>
      </c>
    </row>
    <row r="46" spans="1:10" x14ac:dyDescent="0.2">
      <c r="A46" s="57">
        <v>44</v>
      </c>
      <c r="B46" s="93" t="s">
        <v>1710</v>
      </c>
      <c r="C46" s="80" t="s">
        <v>140</v>
      </c>
      <c r="D46" s="80" t="s">
        <v>1640</v>
      </c>
      <c r="E46" s="57" t="s">
        <v>1497</v>
      </c>
      <c r="F46" s="82">
        <v>1450</v>
      </c>
      <c r="G46" s="76">
        <f>F46*19%</f>
        <v>275.5</v>
      </c>
      <c r="H46" s="76" t="s">
        <v>1498</v>
      </c>
      <c r="I46" s="76">
        <f>(F46+G46)</f>
        <v>1725.5</v>
      </c>
      <c r="J46" s="77">
        <v>45244</v>
      </c>
    </row>
    <row r="47" spans="1:10" x14ac:dyDescent="0.2">
      <c r="A47" s="57">
        <v>45</v>
      </c>
      <c r="B47" s="93" t="s">
        <v>2035</v>
      </c>
      <c r="C47" s="80" t="s">
        <v>140</v>
      </c>
      <c r="D47" s="80" t="s">
        <v>1640</v>
      </c>
      <c r="E47" s="57" t="s">
        <v>1497</v>
      </c>
      <c r="F47" s="82">
        <v>950</v>
      </c>
      <c r="G47" s="76">
        <f>F47*19%</f>
        <v>180.5</v>
      </c>
      <c r="H47" s="76" t="s">
        <v>1498</v>
      </c>
      <c r="I47" s="76">
        <f>(F47+G47)</f>
        <v>1130.5</v>
      </c>
      <c r="J47" s="77">
        <v>45246</v>
      </c>
    </row>
    <row r="48" spans="1:10" ht="17" x14ac:dyDescent="0.2">
      <c r="A48" s="57">
        <v>46</v>
      </c>
      <c r="B48" s="79" t="s">
        <v>1748</v>
      </c>
      <c r="C48" s="80" t="s">
        <v>140</v>
      </c>
      <c r="D48" s="80" t="s">
        <v>1640</v>
      </c>
      <c r="E48" s="57" t="s">
        <v>1497</v>
      </c>
      <c r="F48" s="78">
        <v>1250</v>
      </c>
      <c r="G48" s="76">
        <f>F48*19%</f>
        <v>237.5</v>
      </c>
      <c r="H48" s="76" t="s">
        <v>1498</v>
      </c>
      <c r="I48" s="76">
        <f>(F48+G48)</f>
        <v>1487.5</v>
      </c>
      <c r="J48" s="77">
        <v>45216</v>
      </c>
    </row>
    <row r="49" spans="1:10" x14ac:dyDescent="0.2">
      <c r="A49" s="57">
        <v>47</v>
      </c>
      <c r="B49" s="93" t="s">
        <v>1748</v>
      </c>
      <c r="C49" s="80" t="s">
        <v>140</v>
      </c>
      <c r="D49" s="80" t="s">
        <v>1640</v>
      </c>
      <c r="E49" s="57" t="s">
        <v>1497</v>
      </c>
      <c r="F49" s="82">
        <v>1480</v>
      </c>
      <c r="G49" s="76">
        <f>F49*19%</f>
        <v>281.2</v>
      </c>
      <c r="H49" s="76" t="s">
        <v>1498</v>
      </c>
      <c r="I49" s="76">
        <f>(F49+G49)</f>
        <v>1761.2</v>
      </c>
      <c r="J49" s="77">
        <v>45234</v>
      </c>
    </row>
    <row r="50" spans="1:10" x14ac:dyDescent="0.2">
      <c r="A50" s="57">
        <v>48</v>
      </c>
      <c r="B50" s="93" t="s">
        <v>1748</v>
      </c>
      <c r="C50" s="80" t="s">
        <v>140</v>
      </c>
      <c r="D50" s="80" t="s">
        <v>1640</v>
      </c>
      <c r="E50" s="57" t="s">
        <v>1497</v>
      </c>
      <c r="F50" s="82">
        <v>1650</v>
      </c>
      <c r="G50" s="76">
        <f>F50*19%</f>
        <v>313.5</v>
      </c>
      <c r="H50" s="76" t="s">
        <v>1498</v>
      </c>
      <c r="I50" s="76">
        <f>(F50+G50)</f>
        <v>1963.5</v>
      </c>
      <c r="J50" s="77">
        <v>45240</v>
      </c>
    </row>
    <row r="51" spans="1:10" x14ac:dyDescent="0.2">
      <c r="A51" s="57">
        <v>49</v>
      </c>
      <c r="B51" s="93" t="s">
        <v>1879</v>
      </c>
      <c r="C51" s="80" t="s">
        <v>140</v>
      </c>
      <c r="D51" s="80" t="s">
        <v>1640</v>
      </c>
      <c r="E51" s="57" t="s">
        <v>1497</v>
      </c>
      <c r="F51" s="82">
        <v>1450</v>
      </c>
      <c r="G51" s="76">
        <f>F51*19%</f>
        <v>275.5</v>
      </c>
      <c r="H51" s="76" t="s">
        <v>1498</v>
      </c>
      <c r="I51" s="76">
        <f>(F51+G51)</f>
        <v>1725.5</v>
      </c>
      <c r="J51" s="77">
        <v>45220</v>
      </c>
    </row>
    <row r="52" spans="1:10" ht="17" x14ac:dyDescent="0.2">
      <c r="A52" s="57">
        <v>50</v>
      </c>
      <c r="B52" s="79" t="s">
        <v>1711</v>
      </c>
      <c r="C52" s="80" t="s">
        <v>140</v>
      </c>
      <c r="D52" s="80" t="s">
        <v>1640</v>
      </c>
      <c r="E52" s="57" t="s">
        <v>1497</v>
      </c>
      <c r="F52" s="78">
        <v>1450</v>
      </c>
      <c r="G52" s="76">
        <f>F52*19%</f>
        <v>275.5</v>
      </c>
      <c r="H52" s="76" t="s">
        <v>1498</v>
      </c>
      <c r="I52" s="82">
        <f>(F52+G52)</f>
        <v>1725.5</v>
      </c>
      <c r="J52" s="77">
        <v>45251</v>
      </c>
    </row>
    <row r="53" spans="1:10" x14ac:dyDescent="0.2">
      <c r="A53" s="57">
        <v>51</v>
      </c>
      <c r="B53" s="93" t="s">
        <v>1950</v>
      </c>
      <c r="C53" s="80" t="s">
        <v>140</v>
      </c>
      <c r="D53" s="80" t="s">
        <v>1640</v>
      </c>
      <c r="E53" s="57" t="s">
        <v>1497</v>
      </c>
      <c r="F53" s="82">
        <v>1250</v>
      </c>
      <c r="G53" s="76">
        <f>F53*19%</f>
        <v>237.5</v>
      </c>
      <c r="H53" s="76" t="s">
        <v>1498</v>
      </c>
      <c r="I53" s="76">
        <f>(F53+G53)</f>
        <v>1487.5</v>
      </c>
      <c r="J53" s="77">
        <v>45234</v>
      </c>
    </row>
    <row r="54" spans="1:10" x14ac:dyDescent="0.2">
      <c r="A54" s="57">
        <v>52</v>
      </c>
      <c r="B54" s="93" t="s">
        <v>1950</v>
      </c>
      <c r="C54" s="80" t="s">
        <v>140</v>
      </c>
      <c r="D54" s="80" t="s">
        <v>1640</v>
      </c>
      <c r="E54" s="57" t="s">
        <v>1497</v>
      </c>
      <c r="F54" s="82">
        <v>1450</v>
      </c>
      <c r="G54" s="76">
        <f>F54*19%</f>
        <v>275.5</v>
      </c>
      <c r="H54" s="76" t="s">
        <v>1498</v>
      </c>
      <c r="I54" s="76">
        <f>(F54+G54)</f>
        <v>1725.5</v>
      </c>
      <c r="J54" s="77">
        <v>45240</v>
      </c>
    </row>
    <row r="55" spans="1:10" ht="17" x14ac:dyDescent="0.2">
      <c r="A55" s="57">
        <v>53</v>
      </c>
      <c r="B55" s="79" t="s">
        <v>1765</v>
      </c>
      <c r="C55" s="80" t="s">
        <v>140</v>
      </c>
      <c r="D55" s="80" t="s">
        <v>1640</v>
      </c>
      <c r="E55" s="57" t="s">
        <v>1497</v>
      </c>
      <c r="F55" s="78">
        <v>2450</v>
      </c>
      <c r="G55" s="76">
        <f>F55*19%</f>
        <v>465.5</v>
      </c>
      <c r="H55" s="76" t="s">
        <v>1498</v>
      </c>
      <c r="I55" s="82">
        <f>(F55+G55)</f>
        <v>2915.5</v>
      </c>
      <c r="J55" s="77">
        <v>45216</v>
      </c>
    </row>
    <row r="56" spans="1:10" ht="17" x14ac:dyDescent="0.2">
      <c r="A56" s="57">
        <v>54</v>
      </c>
      <c r="B56" s="79" t="s">
        <v>1765</v>
      </c>
      <c r="C56" s="80" t="s">
        <v>140</v>
      </c>
      <c r="D56" s="80" t="s">
        <v>1640</v>
      </c>
      <c r="E56" s="57" t="s">
        <v>1497</v>
      </c>
      <c r="F56" s="78">
        <v>2650</v>
      </c>
      <c r="G56" s="76">
        <f>F56*19%</f>
        <v>503.5</v>
      </c>
      <c r="H56" s="76" t="s">
        <v>1498</v>
      </c>
      <c r="I56" s="82">
        <f>(F56+G56)</f>
        <v>3153.5</v>
      </c>
      <c r="J56" s="77">
        <v>45251</v>
      </c>
    </row>
    <row r="57" spans="1:10" ht="17" x14ac:dyDescent="0.2">
      <c r="A57" s="57">
        <v>55</v>
      </c>
      <c r="B57" s="79" t="s">
        <v>1765</v>
      </c>
      <c r="C57" s="80" t="s">
        <v>140</v>
      </c>
      <c r="D57" s="80" t="s">
        <v>1640</v>
      </c>
      <c r="E57" s="57" t="s">
        <v>1497</v>
      </c>
      <c r="F57" s="78">
        <v>2750</v>
      </c>
      <c r="G57" s="76">
        <f>F57*19%</f>
        <v>522.5</v>
      </c>
      <c r="H57" s="76" t="s">
        <v>1498</v>
      </c>
      <c r="I57" s="82">
        <f>(F57+G57)</f>
        <v>3272.5</v>
      </c>
      <c r="J57" s="77">
        <v>45251</v>
      </c>
    </row>
    <row r="58" spans="1:10" ht="17" x14ac:dyDescent="0.2">
      <c r="A58" s="57">
        <v>56</v>
      </c>
      <c r="B58" s="79" t="s">
        <v>1765</v>
      </c>
      <c r="C58" s="80" t="s">
        <v>140</v>
      </c>
      <c r="D58" s="80" t="s">
        <v>1640</v>
      </c>
      <c r="E58" s="57" t="s">
        <v>1497</v>
      </c>
      <c r="F58" s="78">
        <v>2450</v>
      </c>
      <c r="G58" s="76">
        <f>F58*19%</f>
        <v>465.5</v>
      </c>
      <c r="H58" s="76" t="s">
        <v>1498</v>
      </c>
      <c r="I58" s="76">
        <f>(F58+G58)</f>
        <v>2915.5</v>
      </c>
      <c r="J58" s="77">
        <v>45216</v>
      </c>
    </row>
    <row r="59" spans="1:10" x14ac:dyDescent="0.2">
      <c r="A59" s="57">
        <v>57</v>
      </c>
      <c r="B59" s="93" t="s">
        <v>1765</v>
      </c>
      <c r="C59" s="80" t="s">
        <v>140</v>
      </c>
      <c r="D59" s="80" t="s">
        <v>1640</v>
      </c>
      <c r="E59" s="57" t="s">
        <v>1497</v>
      </c>
      <c r="F59" s="82">
        <v>2450</v>
      </c>
      <c r="G59" s="76">
        <f>F59*19%</f>
        <v>465.5</v>
      </c>
      <c r="H59" s="76" t="s">
        <v>1498</v>
      </c>
      <c r="I59" s="76">
        <f>(F59+G59)</f>
        <v>2915.5</v>
      </c>
      <c r="J59" s="77">
        <v>45234</v>
      </c>
    </row>
    <row r="60" spans="1:10" x14ac:dyDescent="0.2">
      <c r="A60" s="57">
        <v>58</v>
      </c>
      <c r="B60" s="93" t="s">
        <v>1824</v>
      </c>
      <c r="C60" s="80" t="s">
        <v>140</v>
      </c>
      <c r="D60" s="80" t="s">
        <v>1640</v>
      </c>
      <c r="E60" s="57" t="s">
        <v>1497</v>
      </c>
      <c r="F60" s="82">
        <v>2450</v>
      </c>
      <c r="G60" s="76">
        <f>F60*19%</f>
        <v>465.5</v>
      </c>
      <c r="H60" s="76" t="s">
        <v>1498</v>
      </c>
      <c r="I60" s="76">
        <f>(F60+G60)</f>
        <v>2915.5</v>
      </c>
      <c r="J60" s="77">
        <v>45212</v>
      </c>
    </row>
    <row r="61" spans="1:10" x14ac:dyDescent="0.2">
      <c r="A61" s="57">
        <v>59</v>
      </c>
      <c r="B61" s="93" t="s">
        <v>1824</v>
      </c>
      <c r="C61" s="80" t="s">
        <v>140</v>
      </c>
      <c r="D61" s="80" t="s">
        <v>1640</v>
      </c>
      <c r="E61" s="57" t="s">
        <v>1497</v>
      </c>
      <c r="F61" s="82">
        <v>2450</v>
      </c>
      <c r="G61" s="76">
        <f>F61*19%</f>
        <v>465.5</v>
      </c>
      <c r="H61" s="76" t="s">
        <v>1498</v>
      </c>
      <c r="I61" s="76">
        <f>(F61+G61)</f>
        <v>2915.5</v>
      </c>
      <c r="J61" s="77">
        <v>45220</v>
      </c>
    </row>
    <row r="62" spans="1:10" ht="17" x14ac:dyDescent="0.2">
      <c r="A62" s="57">
        <v>60</v>
      </c>
      <c r="B62" s="79" t="s">
        <v>1577</v>
      </c>
      <c r="C62" s="57" t="s">
        <v>142</v>
      </c>
      <c r="D62" s="57" t="s">
        <v>1500</v>
      </c>
      <c r="E62" s="57" t="s">
        <v>1497</v>
      </c>
      <c r="F62" s="78">
        <v>9900</v>
      </c>
      <c r="G62" s="76">
        <f>F62*19%</f>
        <v>1881</v>
      </c>
      <c r="H62" s="76" t="s">
        <v>1498</v>
      </c>
      <c r="I62" s="76">
        <f>(F62+G62)</f>
        <v>11781</v>
      </c>
      <c r="J62" s="77">
        <v>45216</v>
      </c>
    </row>
    <row r="63" spans="1:10" x14ac:dyDescent="0.2">
      <c r="A63" s="57">
        <v>61</v>
      </c>
      <c r="B63" s="93" t="s">
        <v>1577</v>
      </c>
      <c r="C63" s="57" t="s">
        <v>142</v>
      </c>
      <c r="D63" s="57" t="s">
        <v>1500</v>
      </c>
      <c r="E63" s="57" t="s">
        <v>1497</v>
      </c>
      <c r="F63" s="82">
        <v>9900</v>
      </c>
      <c r="G63" s="76">
        <f>F63*19%</f>
        <v>1881</v>
      </c>
      <c r="H63" s="76" t="s">
        <v>1498</v>
      </c>
      <c r="I63" s="76">
        <f>(F63+G63)</f>
        <v>11781</v>
      </c>
      <c r="J63" s="77">
        <v>45212</v>
      </c>
    </row>
    <row r="64" spans="1:10" x14ac:dyDescent="0.2">
      <c r="A64" s="57">
        <v>62</v>
      </c>
      <c r="B64" s="93" t="s">
        <v>1577</v>
      </c>
      <c r="C64" s="57" t="s">
        <v>142</v>
      </c>
      <c r="D64" s="57" t="s">
        <v>1500</v>
      </c>
      <c r="E64" s="57" t="s">
        <v>1497</v>
      </c>
      <c r="F64" s="82">
        <v>8500</v>
      </c>
      <c r="G64" s="76">
        <f>F64*19%</f>
        <v>1615</v>
      </c>
      <c r="H64" s="76" t="s">
        <v>1498</v>
      </c>
      <c r="I64" s="76">
        <f>(F64+G64)</f>
        <v>10115</v>
      </c>
      <c r="J64" s="77">
        <v>45220</v>
      </c>
    </row>
    <row r="65" spans="1:10" x14ac:dyDescent="0.2">
      <c r="A65" s="57">
        <v>63</v>
      </c>
      <c r="B65" s="93" t="s">
        <v>2008</v>
      </c>
      <c r="C65" s="80" t="s">
        <v>142</v>
      </c>
      <c r="D65" s="80" t="s">
        <v>1502</v>
      </c>
      <c r="E65" s="80" t="s">
        <v>1497</v>
      </c>
      <c r="F65" s="82">
        <v>4980</v>
      </c>
      <c r="G65" s="82">
        <f>F65*19%</f>
        <v>946.2</v>
      </c>
      <c r="H65" s="80" t="s">
        <v>1498</v>
      </c>
      <c r="I65" s="82">
        <f>F65+G65</f>
        <v>5926.2</v>
      </c>
      <c r="J65" s="77">
        <v>45244</v>
      </c>
    </row>
    <row r="66" spans="1:10" x14ac:dyDescent="0.2">
      <c r="A66" s="57">
        <v>64</v>
      </c>
      <c r="B66" s="93" t="s">
        <v>1978</v>
      </c>
      <c r="C66" s="80" t="s">
        <v>142</v>
      </c>
      <c r="D66" s="80" t="s">
        <v>1500</v>
      </c>
      <c r="E66" s="57" t="s">
        <v>1497</v>
      </c>
      <c r="F66" s="82">
        <v>3250</v>
      </c>
      <c r="G66" s="76">
        <f>F66*19%</f>
        <v>617.5</v>
      </c>
      <c r="H66" s="76" t="s">
        <v>1498</v>
      </c>
      <c r="I66" s="82">
        <f>(F66+G66)</f>
        <v>3867.5</v>
      </c>
      <c r="J66" s="77">
        <v>45239</v>
      </c>
    </row>
    <row r="67" spans="1:10" x14ac:dyDescent="0.2">
      <c r="A67" s="57">
        <v>65</v>
      </c>
      <c r="B67" s="93" t="s">
        <v>1902</v>
      </c>
      <c r="C67" s="80" t="s">
        <v>142</v>
      </c>
      <c r="D67" s="80" t="s">
        <v>1500</v>
      </c>
      <c r="E67" s="57" t="s">
        <v>1497</v>
      </c>
      <c r="F67" s="82">
        <v>3250</v>
      </c>
      <c r="G67" s="76">
        <f>F67*19%</f>
        <v>617.5</v>
      </c>
      <c r="H67" s="76" t="s">
        <v>1498</v>
      </c>
      <c r="I67" s="82">
        <f>(F67+G67)</f>
        <v>3867.5</v>
      </c>
      <c r="J67" s="77">
        <v>45234</v>
      </c>
    </row>
    <row r="68" spans="1:10" x14ac:dyDescent="0.2">
      <c r="A68" s="57">
        <v>66</v>
      </c>
      <c r="B68" s="93" t="s">
        <v>1902</v>
      </c>
      <c r="C68" s="80" t="s">
        <v>142</v>
      </c>
      <c r="D68" s="80" t="s">
        <v>1500</v>
      </c>
      <c r="E68" s="57" t="s">
        <v>1497</v>
      </c>
      <c r="F68" s="82">
        <v>1250</v>
      </c>
      <c r="G68" s="76">
        <f>F68*19%</f>
        <v>237.5</v>
      </c>
      <c r="H68" s="76" t="s">
        <v>1498</v>
      </c>
      <c r="I68" s="82">
        <f>(F68+G68)</f>
        <v>1487.5</v>
      </c>
      <c r="J68" s="77">
        <v>45240</v>
      </c>
    </row>
    <row r="69" spans="1:10" x14ac:dyDescent="0.2">
      <c r="A69" s="57">
        <v>67</v>
      </c>
      <c r="B69" s="93" t="s">
        <v>1825</v>
      </c>
      <c r="C69" s="80" t="s">
        <v>140</v>
      </c>
      <c r="D69" s="80" t="s">
        <v>1500</v>
      </c>
      <c r="E69" s="57" t="s">
        <v>1497</v>
      </c>
      <c r="F69" s="82">
        <v>950</v>
      </c>
      <c r="G69" s="76">
        <f>F69*19%</f>
        <v>180.5</v>
      </c>
      <c r="H69" s="76" t="s">
        <v>1498</v>
      </c>
      <c r="I69" s="82">
        <f>(F69+G69)</f>
        <v>1130.5</v>
      </c>
      <c r="J69" s="77">
        <v>45212</v>
      </c>
    </row>
    <row r="70" spans="1:10" ht="17" x14ac:dyDescent="0.2">
      <c r="A70" s="57">
        <v>68</v>
      </c>
      <c r="B70" s="58" t="s">
        <v>1507</v>
      </c>
      <c r="C70" s="57" t="s">
        <v>142</v>
      </c>
      <c r="D70" s="57" t="s">
        <v>1500</v>
      </c>
      <c r="E70" s="57" t="s">
        <v>1497</v>
      </c>
      <c r="F70" s="75">
        <v>3200</v>
      </c>
      <c r="G70" s="76">
        <f>F70*19%</f>
        <v>608</v>
      </c>
      <c r="H70" s="76" t="s">
        <v>1498</v>
      </c>
      <c r="I70" s="76">
        <f>(F70+G70)</f>
        <v>3808</v>
      </c>
      <c r="J70" s="77">
        <v>44937</v>
      </c>
    </row>
    <row r="71" spans="1:10" ht="17" x14ac:dyDescent="0.2">
      <c r="A71" s="57">
        <v>69</v>
      </c>
      <c r="B71" s="58" t="s">
        <v>1526</v>
      </c>
      <c r="C71" s="57" t="s">
        <v>140</v>
      </c>
      <c r="D71" s="57" t="s">
        <v>1500</v>
      </c>
      <c r="E71" s="57" t="s">
        <v>1497</v>
      </c>
      <c r="F71" s="75">
        <v>399</v>
      </c>
      <c r="G71" s="76">
        <f>F71*19%</f>
        <v>75.81</v>
      </c>
      <c r="H71" s="76" t="s">
        <v>1498</v>
      </c>
      <c r="I71" s="76">
        <f>(F71+G71)</f>
        <v>474.81</v>
      </c>
      <c r="J71" s="77">
        <v>44937</v>
      </c>
    </row>
    <row r="72" spans="1:10" x14ac:dyDescent="0.2">
      <c r="A72" s="57">
        <v>70</v>
      </c>
      <c r="B72" s="93" t="s">
        <v>1526</v>
      </c>
      <c r="C72" s="80" t="s">
        <v>140</v>
      </c>
      <c r="D72" s="80" t="s">
        <v>1500</v>
      </c>
      <c r="E72" s="57" t="s">
        <v>1497</v>
      </c>
      <c r="F72" s="82">
        <v>390</v>
      </c>
      <c r="G72" s="76">
        <f>F72*19%</f>
        <v>74.099999999999994</v>
      </c>
      <c r="H72" s="76" t="s">
        <v>1498</v>
      </c>
      <c r="I72" s="82">
        <f>(F72+G72)</f>
        <v>464.1</v>
      </c>
      <c r="J72" s="77">
        <v>45212</v>
      </c>
    </row>
    <row r="73" spans="1:10" ht="17" x14ac:dyDescent="0.2">
      <c r="A73" s="57">
        <v>71</v>
      </c>
      <c r="B73" s="79" t="s">
        <v>1697</v>
      </c>
      <c r="C73" s="80" t="s">
        <v>140</v>
      </c>
      <c r="D73" s="80" t="s">
        <v>1500</v>
      </c>
      <c r="E73" s="57" t="s">
        <v>1497</v>
      </c>
      <c r="F73" s="78">
        <v>350</v>
      </c>
      <c r="G73" s="76">
        <f>F73*19%</f>
        <v>66.5</v>
      </c>
      <c r="H73" s="76" t="s">
        <v>1498</v>
      </c>
      <c r="I73" s="82">
        <f>(F73+G73)</f>
        <v>416.5</v>
      </c>
      <c r="J73" s="77">
        <v>45251</v>
      </c>
    </row>
    <row r="74" spans="1:10" x14ac:dyDescent="0.2">
      <c r="A74" s="57">
        <v>72</v>
      </c>
      <c r="B74" s="93" t="s">
        <v>1697</v>
      </c>
      <c r="C74" s="80" t="s">
        <v>140</v>
      </c>
      <c r="D74" s="80" t="s">
        <v>1500</v>
      </c>
      <c r="E74" s="57" t="s">
        <v>1497</v>
      </c>
      <c r="F74" s="82">
        <v>380</v>
      </c>
      <c r="G74" s="76">
        <f>F74*19%</f>
        <v>72.2</v>
      </c>
      <c r="H74" s="76" t="s">
        <v>1498</v>
      </c>
      <c r="I74" s="82">
        <f>(F74+G74)</f>
        <v>452.2</v>
      </c>
      <c r="J74" s="77">
        <v>45234</v>
      </c>
    </row>
    <row r="75" spans="1:10" x14ac:dyDescent="0.2">
      <c r="A75" s="57">
        <v>73</v>
      </c>
      <c r="B75" s="93" t="s">
        <v>1697</v>
      </c>
      <c r="C75" s="80" t="s">
        <v>140</v>
      </c>
      <c r="D75" s="80" t="s">
        <v>1500</v>
      </c>
      <c r="E75" s="57" t="s">
        <v>1497</v>
      </c>
      <c r="F75" s="82">
        <v>360</v>
      </c>
      <c r="G75" s="76">
        <f>F75*19%</f>
        <v>68.400000000000006</v>
      </c>
      <c r="H75" s="76" t="s">
        <v>1498</v>
      </c>
      <c r="I75" s="82">
        <f>(F75+G75)</f>
        <v>428.4</v>
      </c>
      <c r="J75" s="77">
        <v>45240</v>
      </c>
    </row>
    <row r="76" spans="1:10" x14ac:dyDescent="0.2">
      <c r="A76" s="57">
        <v>74</v>
      </c>
      <c r="B76" s="93" t="s">
        <v>1697</v>
      </c>
      <c r="C76" s="80" t="s">
        <v>140</v>
      </c>
      <c r="D76" s="80" t="s">
        <v>1500</v>
      </c>
      <c r="E76" s="57" t="s">
        <v>1497</v>
      </c>
      <c r="F76" s="82">
        <v>350</v>
      </c>
      <c r="G76" s="76">
        <f>F76*19%</f>
        <v>66.5</v>
      </c>
      <c r="H76" s="76" t="s">
        <v>1498</v>
      </c>
      <c r="I76" s="82">
        <f>(F76+G76)</f>
        <v>416.5</v>
      </c>
      <c r="J76" s="77">
        <v>45247</v>
      </c>
    </row>
    <row r="77" spans="1:10" x14ac:dyDescent="0.2">
      <c r="A77" s="57">
        <v>75</v>
      </c>
      <c r="B77" s="58" t="s">
        <v>1527</v>
      </c>
      <c r="C77" s="80" t="s">
        <v>140</v>
      </c>
      <c r="D77" s="80" t="s">
        <v>1500</v>
      </c>
      <c r="E77" s="57" t="s">
        <v>1497</v>
      </c>
      <c r="F77" s="82">
        <v>350</v>
      </c>
      <c r="G77" s="76">
        <f>F77*19%</f>
        <v>66.5</v>
      </c>
      <c r="H77" s="76" t="s">
        <v>1498</v>
      </c>
      <c r="I77" s="82">
        <f>(F77+G77)</f>
        <v>416.5</v>
      </c>
      <c r="J77" s="77">
        <v>45251</v>
      </c>
    </row>
    <row r="78" spans="1:10" ht="17" x14ac:dyDescent="0.2">
      <c r="A78" s="57">
        <v>76</v>
      </c>
      <c r="B78" s="58" t="s">
        <v>1527</v>
      </c>
      <c r="C78" s="80" t="s">
        <v>140</v>
      </c>
      <c r="D78" s="80" t="s">
        <v>1500</v>
      </c>
      <c r="E78" s="57" t="s">
        <v>1497</v>
      </c>
      <c r="F78" s="78">
        <v>350</v>
      </c>
      <c r="G78" s="76">
        <f>F78*19%</f>
        <v>66.5</v>
      </c>
      <c r="H78" s="76" t="s">
        <v>1498</v>
      </c>
      <c r="I78" s="76">
        <f>(F78+G78)</f>
        <v>416.5</v>
      </c>
      <c r="J78" s="77">
        <v>45216</v>
      </c>
    </row>
    <row r="79" spans="1:10" ht="17" x14ac:dyDescent="0.2">
      <c r="A79" s="57">
        <v>77</v>
      </c>
      <c r="B79" s="58" t="s">
        <v>1527</v>
      </c>
      <c r="C79" s="80" t="s">
        <v>140</v>
      </c>
      <c r="D79" s="80" t="s">
        <v>1500</v>
      </c>
      <c r="E79" s="57" t="s">
        <v>1497</v>
      </c>
      <c r="F79" s="78">
        <v>350</v>
      </c>
      <c r="G79" s="76">
        <f>F79*19%</f>
        <v>66.5</v>
      </c>
      <c r="H79" s="76" t="s">
        <v>1498</v>
      </c>
      <c r="I79" s="82">
        <f>(F79+G79)</f>
        <v>416.5</v>
      </c>
      <c r="J79" s="77">
        <v>45251</v>
      </c>
    </row>
    <row r="80" spans="1:10" ht="17" x14ac:dyDescent="0.2">
      <c r="A80" s="57">
        <v>78</v>
      </c>
      <c r="B80" s="58" t="s">
        <v>1527</v>
      </c>
      <c r="C80" s="57" t="s">
        <v>140</v>
      </c>
      <c r="D80" s="57" t="s">
        <v>1500</v>
      </c>
      <c r="E80" s="57" t="s">
        <v>1497</v>
      </c>
      <c r="F80" s="78">
        <v>350</v>
      </c>
      <c r="G80" s="76">
        <f>F80*19%</f>
        <v>66.5</v>
      </c>
      <c r="H80" s="76" t="s">
        <v>1498</v>
      </c>
      <c r="I80" s="76">
        <f>(F80+G80)</f>
        <v>416.5</v>
      </c>
      <c r="J80" s="77">
        <v>44937</v>
      </c>
    </row>
    <row r="81" spans="1:10" x14ac:dyDescent="0.2">
      <c r="A81" s="57">
        <v>79</v>
      </c>
      <c r="B81" s="93" t="s">
        <v>1527</v>
      </c>
      <c r="C81" s="80" t="s">
        <v>140</v>
      </c>
      <c r="D81" s="80" t="s">
        <v>1500</v>
      </c>
      <c r="E81" s="57" t="s">
        <v>1497</v>
      </c>
      <c r="F81" s="82">
        <v>350</v>
      </c>
      <c r="G81" s="76">
        <f>F81*19%</f>
        <v>66.5</v>
      </c>
      <c r="H81" s="76" t="s">
        <v>1498</v>
      </c>
      <c r="I81" s="82">
        <f>(F81+G81)</f>
        <v>416.5</v>
      </c>
      <c r="J81" s="77">
        <v>45212</v>
      </c>
    </row>
    <row r="82" spans="1:10" x14ac:dyDescent="0.2">
      <c r="A82" s="57">
        <v>80</v>
      </c>
      <c r="B82" s="93" t="s">
        <v>1527</v>
      </c>
      <c r="C82" s="80" t="s">
        <v>140</v>
      </c>
      <c r="D82" s="80" t="s">
        <v>1500</v>
      </c>
      <c r="E82" s="57" t="s">
        <v>1497</v>
      </c>
      <c r="F82" s="82">
        <v>350</v>
      </c>
      <c r="G82" s="76">
        <f>F82*19%</f>
        <v>66.5</v>
      </c>
      <c r="H82" s="76" t="s">
        <v>1498</v>
      </c>
      <c r="I82" s="82">
        <f>(F82+G82)</f>
        <v>416.5</v>
      </c>
      <c r="J82" s="77">
        <v>45212</v>
      </c>
    </row>
    <row r="83" spans="1:10" x14ac:dyDescent="0.2">
      <c r="A83" s="57">
        <v>81</v>
      </c>
      <c r="B83" s="93" t="s">
        <v>1527</v>
      </c>
      <c r="C83" s="80" t="s">
        <v>140</v>
      </c>
      <c r="D83" s="80" t="s">
        <v>1500</v>
      </c>
      <c r="E83" s="57" t="s">
        <v>1497</v>
      </c>
      <c r="F83" s="82">
        <v>350</v>
      </c>
      <c r="G83" s="76">
        <f>F83*19%</f>
        <v>66.5</v>
      </c>
      <c r="H83" s="76" t="s">
        <v>1498</v>
      </c>
      <c r="I83" s="82">
        <f>(F83+G83)</f>
        <v>416.5</v>
      </c>
      <c r="J83" s="77">
        <v>45220</v>
      </c>
    </row>
    <row r="84" spans="1:10" x14ac:dyDescent="0.2">
      <c r="A84" s="57">
        <v>82</v>
      </c>
      <c r="B84" s="93" t="s">
        <v>1527</v>
      </c>
      <c r="C84" s="80" t="s">
        <v>140</v>
      </c>
      <c r="D84" s="80" t="s">
        <v>1500</v>
      </c>
      <c r="E84" s="57" t="s">
        <v>1497</v>
      </c>
      <c r="F84" s="82">
        <v>350</v>
      </c>
      <c r="G84" s="76">
        <f>F84*19%</f>
        <v>66.5</v>
      </c>
      <c r="H84" s="76" t="s">
        <v>1498</v>
      </c>
      <c r="I84" s="82">
        <f>(F84+G84)</f>
        <v>416.5</v>
      </c>
      <c r="J84" s="77">
        <v>45220</v>
      </c>
    </row>
    <row r="85" spans="1:10" x14ac:dyDescent="0.2">
      <c r="A85" s="57">
        <v>83</v>
      </c>
      <c r="B85" s="93" t="s">
        <v>1527</v>
      </c>
      <c r="C85" s="80" t="s">
        <v>140</v>
      </c>
      <c r="D85" s="80" t="s">
        <v>1500</v>
      </c>
      <c r="E85" s="57" t="s">
        <v>1497</v>
      </c>
      <c r="F85" s="82">
        <v>350</v>
      </c>
      <c r="G85" s="76">
        <f>F85*19%</f>
        <v>66.5</v>
      </c>
      <c r="H85" s="76" t="s">
        <v>1498</v>
      </c>
      <c r="I85" s="82">
        <f>(F85+G85)</f>
        <v>416.5</v>
      </c>
      <c r="J85" s="77">
        <v>45234</v>
      </c>
    </row>
    <row r="86" spans="1:10" x14ac:dyDescent="0.2">
      <c r="A86" s="57">
        <v>84</v>
      </c>
      <c r="B86" s="93" t="s">
        <v>1527</v>
      </c>
      <c r="C86" s="80" t="s">
        <v>140</v>
      </c>
      <c r="D86" s="80" t="s">
        <v>1500</v>
      </c>
      <c r="E86" s="57" t="s">
        <v>1497</v>
      </c>
      <c r="F86" s="82">
        <v>350</v>
      </c>
      <c r="G86" s="76">
        <f>F86*19%</f>
        <v>66.5</v>
      </c>
      <c r="H86" s="76" t="s">
        <v>1498</v>
      </c>
      <c r="I86" s="82">
        <f>(F86+G86)</f>
        <v>416.5</v>
      </c>
      <c r="J86" s="77">
        <v>45240</v>
      </c>
    </row>
    <row r="87" spans="1:10" x14ac:dyDescent="0.2">
      <c r="A87" s="57">
        <v>85</v>
      </c>
      <c r="B87" s="93" t="s">
        <v>1527</v>
      </c>
      <c r="C87" s="80" t="s">
        <v>140</v>
      </c>
      <c r="D87" s="80" t="s">
        <v>1500</v>
      </c>
      <c r="E87" s="57" t="s">
        <v>1497</v>
      </c>
      <c r="F87" s="82">
        <v>350</v>
      </c>
      <c r="G87" s="76">
        <f>F87*19%</f>
        <v>66.5</v>
      </c>
      <c r="H87" s="76" t="s">
        <v>1498</v>
      </c>
      <c r="I87" s="82">
        <f>(F87+G87)</f>
        <v>416.5</v>
      </c>
      <c r="J87" s="77">
        <v>45247</v>
      </c>
    </row>
    <row r="88" spans="1:10" x14ac:dyDescent="0.2">
      <c r="A88" s="57">
        <v>86</v>
      </c>
      <c r="B88" s="93" t="s">
        <v>1527</v>
      </c>
      <c r="C88" s="80" t="s">
        <v>140</v>
      </c>
      <c r="D88" s="80" t="s">
        <v>1500</v>
      </c>
      <c r="E88" s="57" t="s">
        <v>1497</v>
      </c>
      <c r="F88" s="82">
        <v>350</v>
      </c>
      <c r="G88" s="76">
        <f>F88*19%</f>
        <v>66.5</v>
      </c>
      <c r="H88" s="76" t="s">
        <v>1498</v>
      </c>
      <c r="I88" s="82">
        <f>(F88+G88)</f>
        <v>416.5</v>
      </c>
      <c r="J88" s="77">
        <v>45244</v>
      </c>
    </row>
    <row r="89" spans="1:10" ht="17" x14ac:dyDescent="0.2">
      <c r="A89" s="57">
        <v>87</v>
      </c>
      <c r="B89" s="58" t="s">
        <v>1528</v>
      </c>
      <c r="C89" s="57" t="s">
        <v>140</v>
      </c>
      <c r="D89" s="57" t="s">
        <v>1500</v>
      </c>
      <c r="E89" s="57" t="s">
        <v>1497</v>
      </c>
      <c r="F89" s="78">
        <v>580</v>
      </c>
      <c r="G89" s="76">
        <f>F89*19%</f>
        <v>110.2</v>
      </c>
      <c r="H89" s="76" t="s">
        <v>1498</v>
      </c>
      <c r="I89" s="76">
        <f>(F89+G89)</f>
        <v>690.2</v>
      </c>
      <c r="J89" s="77">
        <v>44937</v>
      </c>
    </row>
    <row r="90" spans="1:10" ht="17" x14ac:dyDescent="0.2">
      <c r="A90" s="57">
        <v>88</v>
      </c>
      <c r="B90" s="79" t="s">
        <v>1698</v>
      </c>
      <c r="C90" s="80" t="s">
        <v>140</v>
      </c>
      <c r="D90" s="80" t="s">
        <v>1500</v>
      </c>
      <c r="E90" s="57" t="s">
        <v>1497</v>
      </c>
      <c r="F90" s="78">
        <v>1500</v>
      </c>
      <c r="G90" s="76">
        <f>F90*19%</f>
        <v>285</v>
      </c>
      <c r="H90" s="76" t="s">
        <v>1498</v>
      </c>
      <c r="I90" s="82">
        <f>(F90+G90)</f>
        <v>1785</v>
      </c>
      <c r="J90" s="77">
        <v>45251</v>
      </c>
    </row>
    <row r="91" spans="1:10" x14ac:dyDescent="0.2">
      <c r="A91" s="57">
        <v>89</v>
      </c>
      <c r="B91" s="93" t="s">
        <v>1903</v>
      </c>
      <c r="C91" s="80" t="s">
        <v>142</v>
      </c>
      <c r="D91" s="80" t="s">
        <v>1502</v>
      </c>
      <c r="E91" s="57" t="s">
        <v>1497</v>
      </c>
      <c r="F91" s="82">
        <v>9900</v>
      </c>
      <c r="G91" s="76">
        <f>F91*19%</f>
        <v>1881</v>
      </c>
      <c r="H91" s="76" t="s">
        <v>1498</v>
      </c>
      <c r="I91" s="82">
        <f>(F91+G91)</f>
        <v>11781</v>
      </c>
      <c r="J91" s="77">
        <v>45234</v>
      </c>
    </row>
    <row r="92" spans="1:10" ht="17" x14ac:dyDescent="0.2">
      <c r="A92" s="57">
        <v>90</v>
      </c>
      <c r="B92" s="58" t="s">
        <v>1766</v>
      </c>
      <c r="C92" s="80" t="s">
        <v>140</v>
      </c>
      <c r="D92" s="80" t="s">
        <v>1500</v>
      </c>
      <c r="E92" s="57" t="s">
        <v>1497</v>
      </c>
      <c r="F92" s="78">
        <v>1800</v>
      </c>
      <c r="G92" s="76">
        <f>F92*19%</f>
        <v>342</v>
      </c>
      <c r="H92" s="76" t="s">
        <v>1498</v>
      </c>
      <c r="I92" s="76">
        <f>(F92+G92)</f>
        <v>2142</v>
      </c>
      <c r="J92" s="77">
        <v>45216</v>
      </c>
    </row>
    <row r="93" spans="1:10" x14ac:dyDescent="0.2">
      <c r="A93" s="57">
        <v>91</v>
      </c>
      <c r="B93" s="58" t="s">
        <v>1766</v>
      </c>
      <c r="C93" s="80" t="s">
        <v>140</v>
      </c>
      <c r="D93" s="80" t="s">
        <v>1500</v>
      </c>
      <c r="E93" s="57" t="s">
        <v>1497</v>
      </c>
      <c r="F93" s="80"/>
      <c r="G93" s="76">
        <f>F93*19%</f>
        <v>0</v>
      </c>
      <c r="H93" s="76" t="s">
        <v>1498</v>
      </c>
      <c r="I93" s="82">
        <f>(F93+G93)</f>
        <v>0</v>
      </c>
      <c r="J93" s="77">
        <v>45216</v>
      </c>
    </row>
    <row r="94" spans="1:10" ht="17" x14ac:dyDescent="0.2">
      <c r="A94" s="57">
        <v>92</v>
      </c>
      <c r="B94" s="58" t="s">
        <v>1766</v>
      </c>
      <c r="C94" s="57" t="s">
        <v>140</v>
      </c>
      <c r="D94" s="57" t="s">
        <v>1500</v>
      </c>
      <c r="E94" s="57" t="s">
        <v>1497</v>
      </c>
      <c r="F94" s="78">
        <v>1800</v>
      </c>
      <c r="G94" s="76">
        <f>F94*19%</f>
        <v>342</v>
      </c>
      <c r="H94" s="76" t="s">
        <v>1498</v>
      </c>
      <c r="I94" s="76">
        <f>(F94+G94)</f>
        <v>2142</v>
      </c>
      <c r="J94" s="77">
        <v>44937</v>
      </c>
    </row>
    <row r="95" spans="1:10" x14ac:dyDescent="0.2">
      <c r="A95" s="57">
        <v>93</v>
      </c>
      <c r="B95" s="58" t="s">
        <v>1766</v>
      </c>
      <c r="C95" s="80" t="s">
        <v>140</v>
      </c>
      <c r="D95" s="57" t="s">
        <v>1500</v>
      </c>
      <c r="E95" s="57" t="s">
        <v>1497</v>
      </c>
      <c r="F95" s="82">
        <v>1800</v>
      </c>
      <c r="G95" s="76">
        <f>F95*19%</f>
        <v>342</v>
      </c>
      <c r="H95" s="76" t="s">
        <v>1498</v>
      </c>
      <c r="I95" s="76">
        <f>(F95+G95)</f>
        <v>2142</v>
      </c>
      <c r="J95" s="77">
        <v>45212</v>
      </c>
    </row>
    <row r="96" spans="1:10" x14ac:dyDescent="0.2">
      <c r="A96" s="57">
        <v>94</v>
      </c>
      <c r="B96" s="58" t="s">
        <v>1766</v>
      </c>
      <c r="C96" s="80" t="s">
        <v>140</v>
      </c>
      <c r="D96" s="57" t="s">
        <v>1500</v>
      </c>
      <c r="E96" s="57" t="s">
        <v>1497</v>
      </c>
      <c r="F96" s="82">
        <v>1800</v>
      </c>
      <c r="G96" s="76">
        <f>F96*19%</f>
        <v>342</v>
      </c>
      <c r="H96" s="76" t="s">
        <v>1498</v>
      </c>
      <c r="I96" s="76">
        <f>(F96+G96)</f>
        <v>2142</v>
      </c>
      <c r="J96" s="77">
        <v>45220</v>
      </c>
    </row>
    <row r="97" spans="1:10" x14ac:dyDescent="0.2">
      <c r="A97" s="57">
        <v>95</v>
      </c>
      <c r="B97" s="58" t="s">
        <v>1766</v>
      </c>
      <c r="C97" s="80" t="s">
        <v>140</v>
      </c>
      <c r="D97" s="57" t="s">
        <v>1500</v>
      </c>
      <c r="E97" s="57" t="s">
        <v>1497</v>
      </c>
      <c r="F97" s="82">
        <v>1800</v>
      </c>
      <c r="G97" s="76">
        <f>F97*19%</f>
        <v>342</v>
      </c>
      <c r="H97" s="76" t="s">
        <v>1498</v>
      </c>
      <c r="I97" s="76">
        <f>(F97+G97)</f>
        <v>2142</v>
      </c>
      <c r="J97" s="77">
        <v>45234</v>
      </c>
    </row>
    <row r="98" spans="1:10" x14ac:dyDescent="0.2">
      <c r="A98" s="57">
        <v>96</v>
      </c>
      <c r="B98" s="58" t="s">
        <v>1766</v>
      </c>
      <c r="C98" s="80" t="s">
        <v>140</v>
      </c>
      <c r="D98" s="57" t="s">
        <v>1500</v>
      </c>
      <c r="E98" s="57" t="s">
        <v>1497</v>
      </c>
      <c r="F98" s="82">
        <v>1600</v>
      </c>
      <c r="G98" s="76">
        <f>F98*19%</f>
        <v>304</v>
      </c>
      <c r="H98" s="76" t="s">
        <v>1498</v>
      </c>
      <c r="I98" s="76">
        <f>(F98+G98)</f>
        <v>1904</v>
      </c>
      <c r="J98" s="77">
        <v>45240</v>
      </c>
    </row>
    <row r="99" spans="1:10" x14ac:dyDescent="0.2">
      <c r="A99" s="57">
        <v>97</v>
      </c>
      <c r="B99" s="58" t="s">
        <v>1766</v>
      </c>
      <c r="C99" s="80" t="s">
        <v>140</v>
      </c>
      <c r="D99" s="57" t="s">
        <v>1500</v>
      </c>
      <c r="E99" s="57" t="s">
        <v>1497</v>
      </c>
      <c r="F99" s="82">
        <v>1800</v>
      </c>
      <c r="G99" s="76">
        <f>F99*19%</f>
        <v>342</v>
      </c>
      <c r="H99" s="76" t="s">
        <v>1498</v>
      </c>
      <c r="I99" s="76">
        <f>(F99+G99)</f>
        <v>2142</v>
      </c>
      <c r="J99" s="77">
        <v>45247</v>
      </c>
    </row>
    <row r="100" spans="1:10" x14ac:dyDescent="0.2">
      <c r="A100" s="57">
        <v>98</v>
      </c>
      <c r="B100" s="93" t="s">
        <v>1911</v>
      </c>
      <c r="C100" s="80" t="s">
        <v>140</v>
      </c>
      <c r="D100" s="57" t="s">
        <v>1500</v>
      </c>
      <c r="E100" s="57" t="s">
        <v>1497</v>
      </c>
      <c r="F100" s="82">
        <v>2800</v>
      </c>
      <c r="G100" s="76">
        <f>F100*19%</f>
        <v>532</v>
      </c>
      <c r="H100" s="76" t="s">
        <v>1498</v>
      </c>
      <c r="I100" s="76">
        <f>(F100+G100)</f>
        <v>3332</v>
      </c>
      <c r="J100" s="77">
        <v>45234</v>
      </c>
    </row>
    <row r="101" spans="1:10" x14ac:dyDescent="0.2">
      <c r="A101" s="57">
        <v>99</v>
      </c>
      <c r="B101" s="93" t="s">
        <v>1911</v>
      </c>
      <c r="C101" s="80" t="s">
        <v>140</v>
      </c>
      <c r="D101" s="57" t="s">
        <v>1500</v>
      </c>
      <c r="E101" s="57" t="s">
        <v>1497</v>
      </c>
      <c r="F101" s="82">
        <v>2450</v>
      </c>
      <c r="G101" s="76">
        <f>F101*19%</f>
        <v>465.5</v>
      </c>
      <c r="H101" s="76" t="s">
        <v>1498</v>
      </c>
      <c r="I101" s="76">
        <f>(F101+G101)</f>
        <v>2915.5</v>
      </c>
      <c r="J101" s="77">
        <v>45240</v>
      </c>
    </row>
    <row r="102" spans="1:10" x14ac:dyDescent="0.2">
      <c r="A102" s="57">
        <v>100</v>
      </c>
      <c r="B102" s="93" t="s">
        <v>2015</v>
      </c>
      <c r="C102" s="80" t="s">
        <v>140</v>
      </c>
      <c r="D102" s="57" t="s">
        <v>1500</v>
      </c>
      <c r="E102" s="57" t="s">
        <v>1497</v>
      </c>
      <c r="F102" s="82">
        <v>650</v>
      </c>
      <c r="G102" s="76">
        <f>F102*19%</f>
        <v>123.5</v>
      </c>
      <c r="H102" s="76" t="s">
        <v>1498</v>
      </c>
      <c r="I102" s="76">
        <f>(F102+G102)</f>
        <v>773.5</v>
      </c>
      <c r="J102" s="77">
        <v>45247</v>
      </c>
    </row>
    <row r="103" spans="1:10" ht="17" x14ac:dyDescent="0.2">
      <c r="A103" s="57">
        <v>101</v>
      </c>
      <c r="B103" s="58" t="s">
        <v>1516</v>
      </c>
      <c r="C103" s="57" t="s">
        <v>140</v>
      </c>
      <c r="D103" s="57" t="s">
        <v>1502</v>
      </c>
      <c r="E103" s="57" t="s">
        <v>1497</v>
      </c>
      <c r="F103" s="75">
        <v>2950</v>
      </c>
      <c r="G103" s="76">
        <f>F103*19%</f>
        <v>560.5</v>
      </c>
      <c r="H103" s="76" t="s">
        <v>1498</v>
      </c>
      <c r="I103" s="76">
        <f>(F103+G103)</f>
        <v>3510.5</v>
      </c>
      <c r="J103" s="77">
        <v>44937</v>
      </c>
    </row>
    <row r="104" spans="1:10" ht="17" x14ac:dyDescent="0.2">
      <c r="A104" s="57">
        <v>102</v>
      </c>
      <c r="B104" s="58" t="s">
        <v>1516</v>
      </c>
      <c r="C104" s="80" t="s">
        <v>140</v>
      </c>
      <c r="D104" s="80" t="s">
        <v>1502</v>
      </c>
      <c r="E104" s="57" t="s">
        <v>1497</v>
      </c>
      <c r="F104" s="78">
        <v>2350</v>
      </c>
      <c r="G104" s="76">
        <f>F104*19%</f>
        <v>446.5</v>
      </c>
      <c r="H104" s="76" t="s">
        <v>1498</v>
      </c>
      <c r="I104" s="82">
        <f>(F104+G104)</f>
        <v>2796.5</v>
      </c>
      <c r="J104" s="77">
        <v>45251</v>
      </c>
    </row>
    <row r="105" spans="1:10" x14ac:dyDescent="0.2">
      <c r="A105" s="57">
        <v>103</v>
      </c>
      <c r="B105" s="58" t="s">
        <v>1516</v>
      </c>
      <c r="C105" s="80" t="s">
        <v>140</v>
      </c>
      <c r="D105" s="80" t="s">
        <v>1502</v>
      </c>
      <c r="E105" s="57" t="s">
        <v>1497</v>
      </c>
      <c r="F105" s="82">
        <v>3250</v>
      </c>
      <c r="G105" s="76">
        <f>F105*19%</f>
        <v>617.5</v>
      </c>
      <c r="H105" s="76" t="s">
        <v>1498</v>
      </c>
      <c r="I105" s="82">
        <f>(F105+G105)</f>
        <v>3867.5</v>
      </c>
      <c r="J105" s="77">
        <v>45244</v>
      </c>
    </row>
    <row r="106" spans="1:10" ht="17" x14ac:dyDescent="0.2">
      <c r="A106" s="57">
        <v>104</v>
      </c>
      <c r="B106" s="79" t="s">
        <v>1712</v>
      </c>
      <c r="C106" s="80" t="s">
        <v>1613</v>
      </c>
      <c r="D106" s="80" t="s">
        <v>1502</v>
      </c>
      <c r="E106" s="57" t="s">
        <v>1497</v>
      </c>
      <c r="F106" s="78">
        <v>6980</v>
      </c>
      <c r="G106" s="76">
        <f>F106*19%</f>
        <v>1326.2</v>
      </c>
      <c r="H106" s="76" t="s">
        <v>1498</v>
      </c>
      <c r="I106" s="82">
        <f>(F106+G106)</f>
        <v>8306.2000000000007</v>
      </c>
      <c r="J106" s="77">
        <v>45251</v>
      </c>
    </row>
    <row r="107" spans="1:10" ht="17" x14ac:dyDescent="0.2">
      <c r="A107" s="57">
        <v>105</v>
      </c>
      <c r="B107" s="79" t="s">
        <v>1689</v>
      </c>
      <c r="C107" s="80" t="s">
        <v>1613</v>
      </c>
      <c r="D107" s="80" t="s">
        <v>1502</v>
      </c>
      <c r="E107" s="57" t="s">
        <v>1497</v>
      </c>
      <c r="F107" s="78">
        <v>6980</v>
      </c>
      <c r="G107" s="76">
        <f>F107*19%</f>
        <v>1326.2</v>
      </c>
      <c r="H107" s="76" t="s">
        <v>1498</v>
      </c>
      <c r="I107" s="82">
        <f>(F107+G107)</f>
        <v>8306.2000000000007</v>
      </c>
      <c r="J107" s="77">
        <v>45216</v>
      </c>
    </row>
    <row r="108" spans="1:10" x14ac:dyDescent="0.2">
      <c r="A108" s="57">
        <v>106</v>
      </c>
      <c r="B108" s="93" t="s">
        <v>1689</v>
      </c>
      <c r="C108" s="80" t="s">
        <v>1613</v>
      </c>
      <c r="D108" s="80" t="s">
        <v>1502</v>
      </c>
      <c r="E108" s="57" t="s">
        <v>1497</v>
      </c>
      <c r="F108" s="82">
        <v>6900</v>
      </c>
      <c r="G108" s="76">
        <f>F108*19%</f>
        <v>1311</v>
      </c>
      <c r="H108" s="76" t="s">
        <v>1498</v>
      </c>
      <c r="I108" s="82">
        <f>(F108+G108)</f>
        <v>8211</v>
      </c>
      <c r="J108" s="77">
        <v>45244</v>
      </c>
    </row>
    <row r="109" spans="1:10" ht="17" x14ac:dyDescent="0.2">
      <c r="A109" s="57">
        <v>107</v>
      </c>
      <c r="B109" s="58" t="s">
        <v>1508</v>
      </c>
      <c r="C109" s="57" t="s">
        <v>142</v>
      </c>
      <c r="D109" s="57" t="s">
        <v>1509</v>
      </c>
      <c r="E109" s="57" t="s">
        <v>1497</v>
      </c>
      <c r="F109" s="75">
        <v>13500</v>
      </c>
      <c r="G109" s="76">
        <f>F109*19%</f>
        <v>2565</v>
      </c>
      <c r="H109" s="76" t="s">
        <v>1498</v>
      </c>
      <c r="I109" s="76">
        <f>(F109+G109)</f>
        <v>16065</v>
      </c>
      <c r="J109" s="77">
        <v>44937</v>
      </c>
    </row>
    <row r="110" spans="1:10" ht="17" x14ac:dyDescent="0.2">
      <c r="A110" s="57">
        <v>108</v>
      </c>
      <c r="B110" s="79" t="s">
        <v>1508</v>
      </c>
      <c r="C110" s="80" t="s">
        <v>142</v>
      </c>
      <c r="D110" s="80" t="s">
        <v>1509</v>
      </c>
      <c r="E110" s="57" t="s">
        <v>1497</v>
      </c>
      <c r="F110" s="78">
        <v>13900</v>
      </c>
      <c r="G110" s="76">
        <f>F110*19%</f>
        <v>2641</v>
      </c>
      <c r="H110" s="76" t="s">
        <v>1498</v>
      </c>
      <c r="I110" s="82">
        <f>(F110+G110)</f>
        <v>16541</v>
      </c>
      <c r="J110" s="77">
        <v>45251</v>
      </c>
    </row>
    <row r="111" spans="1:10" x14ac:dyDescent="0.2">
      <c r="A111" s="57">
        <v>109</v>
      </c>
      <c r="B111" s="93" t="s">
        <v>1508</v>
      </c>
      <c r="C111" s="80" t="s">
        <v>142</v>
      </c>
      <c r="D111" s="80" t="s">
        <v>1509</v>
      </c>
      <c r="E111" s="57" t="s">
        <v>1497</v>
      </c>
      <c r="F111" s="82">
        <v>12900</v>
      </c>
      <c r="G111" s="76">
        <f>F111*19%</f>
        <v>2451</v>
      </c>
      <c r="H111" s="76" t="s">
        <v>1498</v>
      </c>
      <c r="I111" s="76">
        <f>(F111+G111)</f>
        <v>15351</v>
      </c>
      <c r="J111" s="77">
        <v>45212</v>
      </c>
    </row>
    <row r="112" spans="1:10" ht="17" x14ac:dyDescent="0.2">
      <c r="A112" s="57">
        <v>110</v>
      </c>
      <c r="B112" s="79" t="s">
        <v>1578</v>
      </c>
      <c r="C112" s="57" t="s">
        <v>142</v>
      </c>
      <c r="D112" s="80" t="s">
        <v>1509</v>
      </c>
      <c r="E112" s="57" t="s">
        <v>1497</v>
      </c>
      <c r="F112" s="78">
        <v>13500</v>
      </c>
      <c r="G112" s="76">
        <f>F112*19%</f>
        <v>2565</v>
      </c>
      <c r="H112" s="76" t="s">
        <v>1498</v>
      </c>
      <c r="I112" s="76">
        <f>(F112+G112)</f>
        <v>16065</v>
      </c>
      <c r="J112" s="77">
        <v>45216</v>
      </c>
    </row>
    <row r="113" spans="1:10" ht="17" x14ac:dyDescent="0.2">
      <c r="A113" s="57">
        <v>111</v>
      </c>
      <c r="B113" s="79" t="s">
        <v>1578</v>
      </c>
      <c r="C113" s="80" t="s">
        <v>142</v>
      </c>
      <c r="D113" s="80" t="s">
        <v>1509</v>
      </c>
      <c r="E113" s="57" t="s">
        <v>1497</v>
      </c>
      <c r="F113" s="78">
        <v>12500</v>
      </c>
      <c r="G113" s="76">
        <f>F113*19%</f>
        <v>2375</v>
      </c>
      <c r="H113" s="76" t="s">
        <v>1498</v>
      </c>
      <c r="I113" s="76">
        <f>(F113+G113)</f>
        <v>14875</v>
      </c>
      <c r="J113" s="77">
        <v>45216</v>
      </c>
    </row>
    <row r="114" spans="1:10" x14ac:dyDescent="0.2">
      <c r="A114" s="57">
        <v>112</v>
      </c>
      <c r="B114" s="93" t="s">
        <v>1578</v>
      </c>
      <c r="C114" s="80" t="s">
        <v>142</v>
      </c>
      <c r="D114" s="80" t="s">
        <v>1509</v>
      </c>
      <c r="E114" s="57" t="s">
        <v>1497</v>
      </c>
      <c r="F114" s="82">
        <v>13500</v>
      </c>
      <c r="G114" s="76">
        <f>F114*19%</f>
        <v>2565</v>
      </c>
      <c r="H114" s="76" t="s">
        <v>1498</v>
      </c>
      <c r="I114" s="76">
        <f>(F114+G114)</f>
        <v>16065</v>
      </c>
      <c r="J114" s="77">
        <v>45220</v>
      </c>
    </row>
    <row r="115" spans="1:10" x14ac:dyDescent="0.2">
      <c r="A115" s="57">
        <v>113</v>
      </c>
      <c r="B115" s="93" t="s">
        <v>1578</v>
      </c>
      <c r="C115" s="80" t="s">
        <v>142</v>
      </c>
      <c r="D115" s="80" t="s">
        <v>1509</v>
      </c>
      <c r="E115" s="57" t="s">
        <v>1497</v>
      </c>
      <c r="F115" s="82">
        <v>13900</v>
      </c>
      <c r="G115" s="76">
        <f>F115*19%</f>
        <v>2641</v>
      </c>
      <c r="H115" s="76" t="s">
        <v>1498</v>
      </c>
      <c r="I115" s="76">
        <f>(F115+G115)</f>
        <v>16541</v>
      </c>
      <c r="J115" s="77">
        <v>45220</v>
      </c>
    </row>
    <row r="116" spans="1:10" x14ac:dyDescent="0.2">
      <c r="A116" s="57">
        <v>114</v>
      </c>
      <c r="B116" s="93" t="s">
        <v>1578</v>
      </c>
      <c r="C116" s="80" t="s">
        <v>142</v>
      </c>
      <c r="D116" s="80" t="s">
        <v>1509</v>
      </c>
      <c r="E116" s="57" t="s">
        <v>1497</v>
      </c>
      <c r="F116" s="82">
        <v>13500</v>
      </c>
      <c r="G116" s="76">
        <f>F116*19%</f>
        <v>2565</v>
      </c>
      <c r="H116" s="76" t="s">
        <v>1498</v>
      </c>
      <c r="I116" s="76">
        <f>(F116+G116)</f>
        <v>16065</v>
      </c>
      <c r="J116" s="77">
        <v>45234</v>
      </c>
    </row>
    <row r="117" spans="1:10" x14ac:dyDescent="0.2">
      <c r="A117" s="57">
        <v>115</v>
      </c>
      <c r="B117" s="93" t="s">
        <v>1578</v>
      </c>
      <c r="C117" s="80" t="s">
        <v>142</v>
      </c>
      <c r="D117" s="80" t="s">
        <v>1509</v>
      </c>
      <c r="E117" s="57" t="s">
        <v>1497</v>
      </c>
      <c r="F117" s="82">
        <v>13900</v>
      </c>
      <c r="G117" s="76">
        <f>F117*19%</f>
        <v>2641</v>
      </c>
      <c r="H117" s="76" t="s">
        <v>1498</v>
      </c>
      <c r="I117" s="76">
        <f>(F117+G117)</f>
        <v>16541</v>
      </c>
      <c r="J117" s="77">
        <v>45244</v>
      </c>
    </row>
    <row r="118" spans="1:10" x14ac:dyDescent="0.2">
      <c r="A118" s="57">
        <v>116</v>
      </c>
      <c r="B118" s="93" t="s">
        <v>1578</v>
      </c>
      <c r="C118" s="80" t="s">
        <v>142</v>
      </c>
      <c r="D118" s="80" t="s">
        <v>1509</v>
      </c>
      <c r="E118" s="57" t="s">
        <v>1497</v>
      </c>
      <c r="F118" s="82">
        <v>12500</v>
      </c>
      <c r="G118" s="76">
        <f>F118*19%</f>
        <v>2375</v>
      </c>
      <c r="H118" s="76" t="s">
        <v>1498</v>
      </c>
      <c r="I118" s="76">
        <f>(F118+G118)</f>
        <v>14875</v>
      </c>
      <c r="J118" s="77">
        <v>45244</v>
      </c>
    </row>
    <row r="119" spans="1:10" x14ac:dyDescent="0.2">
      <c r="A119" s="57">
        <v>117</v>
      </c>
      <c r="B119" s="93" t="s">
        <v>1791</v>
      </c>
      <c r="C119" s="80" t="s">
        <v>142</v>
      </c>
      <c r="D119" s="80" t="s">
        <v>1509</v>
      </c>
      <c r="E119" s="57" t="s">
        <v>1497</v>
      </c>
      <c r="F119" s="82">
        <v>16000</v>
      </c>
      <c r="G119" s="76">
        <f>F119*19%</f>
        <v>3040</v>
      </c>
      <c r="H119" s="76" t="s">
        <v>1498</v>
      </c>
      <c r="I119" s="76">
        <f>(F119+G119)</f>
        <v>19040</v>
      </c>
      <c r="J119" s="77">
        <v>45212</v>
      </c>
    </row>
    <row r="120" spans="1:10" x14ac:dyDescent="0.2">
      <c r="A120" s="57">
        <v>118</v>
      </c>
      <c r="B120" s="93" t="s">
        <v>1826</v>
      </c>
      <c r="C120" s="80" t="s">
        <v>140</v>
      </c>
      <c r="D120" s="80" t="s">
        <v>1502</v>
      </c>
      <c r="E120" s="80" t="s">
        <v>1497</v>
      </c>
      <c r="F120" s="82">
        <v>5450</v>
      </c>
      <c r="G120" s="76">
        <f>F120*19%</f>
        <v>1035.5</v>
      </c>
      <c r="H120" s="76" t="s">
        <v>1498</v>
      </c>
      <c r="I120" s="82">
        <f>(F120+G120)</f>
        <v>6485.5</v>
      </c>
      <c r="J120" s="77">
        <v>45212</v>
      </c>
    </row>
    <row r="121" spans="1:10" x14ac:dyDescent="0.2">
      <c r="A121" s="57">
        <v>119</v>
      </c>
      <c r="B121" s="93" t="s">
        <v>2016</v>
      </c>
      <c r="C121" s="80" t="s">
        <v>142</v>
      </c>
      <c r="D121" s="80" t="s">
        <v>1500</v>
      </c>
      <c r="E121" s="57" t="s">
        <v>1497</v>
      </c>
      <c r="F121" s="82">
        <v>3450</v>
      </c>
      <c r="G121" s="76">
        <f>F121*19%</f>
        <v>655.5</v>
      </c>
      <c r="H121" s="76" t="s">
        <v>1498</v>
      </c>
      <c r="I121" s="82">
        <f>(F121+G121)</f>
        <v>4105.5</v>
      </c>
      <c r="J121" s="77">
        <v>45247</v>
      </c>
    </row>
    <row r="122" spans="1:10" x14ac:dyDescent="0.2">
      <c r="A122" s="57">
        <v>120</v>
      </c>
      <c r="B122" s="93" t="s">
        <v>1804</v>
      </c>
      <c r="C122" s="80" t="s">
        <v>140</v>
      </c>
      <c r="D122" s="80" t="s">
        <v>1500</v>
      </c>
      <c r="E122" s="57" t="s">
        <v>1497</v>
      </c>
      <c r="F122" s="82">
        <v>3500</v>
      </c>
      <c r="G122" s="76">
        <f>F122*19%</f>
        <v>665</v>
      </c>
      <c r="H122" s="76" t="s">
        <v>1498</v>
      </c>
      <c r="I122" s="82">
        <f>(F122+G122)</f>
        <v>4165</v>
      </c>
      <c r="J122" s="77">
        <v>45212</v>
      </c>
    </row>
    <row r="123" spans="1:10" ht="17" x14ac:dyDescent="0.2">
      <c r="A123" s="57">
        <v>121</v>
      </c>
      <c r="B123" s="79" t="s">
        <v>1699</v>
      </c>
      <c r="C123" s="80" t="s">
        <v>142</v>
      </c>
      <c r="D123" s="80" t="s">
        <v>1500</v>
      </c>
      <c r="E123" s="57" t="s">
        <v>1497</v>
      </c>
      <c r="F123" s="78">
        <v>4250</v>
      </c>
      <c r="G123" s="76">
        <f>F123*19%</f>
        <v>807.5</v>
      </c>
      <c r="H123" s="76" t="s">
        <v>1498</v>
      </c>
      <c r="I123" s="82">
        <f>(F123+G123)</f>
        <v>5057.5</v>
      </c>
      <c r="J123" s="77">
        <v>45251</v>
      </c>
    </row>
    <row r="124" spans="1:10" x14ac:dyDescent="0.2">
      <c r="A124" s="57">
        <v>122</v>
      </c>
      <c r="B124" s="93" t="s">
        <v>1699</v>
      </c>
      <c r="C124" s="80" t="s">
        <v>142</v>
      </c>
      <c r="D124" s="80" t="s">
        <v>1500</v>
      </c>
      <c r="E124" s="57" t="s">
        <v>1497</v>
      </c>
      <c r="F124" s="82">
        <v>4800</v>
      </c>
      <c r="G124" s="76">
        <f>F124*19%</f>
        <v>912</v>
      </c>
      <c r="H124" s="76" t="s">
        <v>1498</v>
      </c>
      <c r="I124" s="82">
        <f>(F124+G124)</f>
        <v>5712</v>
      </c>
      <c r="J124" s="77">
        <v>45234</v>
      </c>
    </row>
    <row r="125" spans="1:10" ht="17" x14ac:dyDescent="0.2">
      <c r="A125" s="57">
        <v>123</v>
      </c>
      <c r="B125" s="79" t="s">
        <v>1619</v>
      </c>
      <c r="C125" s="80" t="s">
        <v>142</v>
      </c>
      <c r="D125" s="80" t="s">
        <v>1500</v>
      </c>
      <c r="E125" s="57" t="s">
        <v>1497</v>
      </c>
      <c r="F125" s="78">
        <v>3800</v>
      </c>
      <c r="G125" s="76">
        <f>F125*19%</f>
        <v>722</v>
      </c>
      <c r="H125" s="76" t="s">
        <v>1498</v>
      </c>
      <c r="I125" s="76">
        <f>(F125+G125)</f>
        <v>4522</v>
      </c>
      <c r="J125" s="77">
        <v>45216</v>
      </c>
    </row>
    <row r="126" spans="1:10" ht="17" x14ac:dyDescent="0.2">
      <c r="A126" s="57">
        <v>124</v>
      </c>
      <c r="B126" s="79" t="s">
        <v>1619</v>
      </c>
      <c r="C126" s="57" t="s">
        <v>140</v>
      </c>
      <c r="D126" s="57" t="s">
        <v>1500</v>
      </c>
      <c r="E126" s="57" t="s">
        <v>1497</v>
      </c>
      <c r="F126" s="78">
        <v>2200</v>
      </c>
      <c r="G126" s="76">
        <f>F126*19%</f>
        <v>418</v>
      </c>
      <c r="H126" s="76" t="s">
        <v>1498</v>
      </c>
      <c r="I126" s="76">
        <f>(F126+G126)</f>
        <v>2618</v>
      </c>
      <c r="J126" s="77">
        <v>44937</v>
      </c>
    </row>
    <row r="127" spans="1:10" x14ac:dyDescent="0.2">
      <c r="A127" s="57">
        <v>125</v>
      </c>
      <c r="B127" s="79" t="s">
        <v>1619</v>
      </c>
      <c r="C127" s="80" t="s">
        <v>142</v>
      </c>
      <c r="D127" s="80" t="s">
        <v>1500</v>
      </c>
      <c r="E127" s="57" t="s">
        <v>1497</v>
      </c>
      <c r="F127" s="82">
        <v>3400</v>
      </c>
      <c r="G127" s="76">
        <f>F127*19%</f>
        <v>646</v>
      </c>
      <c r="H127" s="76" t="s">
        <v>1498</v>
      </c>
      <c r="I127" s="82">
        <f>(F127+G127)</f>
        <v>4046</v>
      </c>
      <c r="J127" s="77">
        <v>45251</v>
      </c>
    </row>
    <row r="128" spans="1:10" x14ac:dyDescent="0.2">
      <c r="A128" s="57">
        <v>126</v>
      </c>
      <c r="B128" s="93" t="s">
        <v>1867</v>
      </c>
      <c r="C128" s="80" t="s">
        <v>142</v>
      </c>
      <c r="D128" s="80" t="s">
        <v>1500</v>
      </c>
      <c r="E128" s="57" t="s">
        <v>1497</v>
      </c>
      <c r="F128" s="82">
        <v>4500</v>
      </c>
      <c r="G128" s="76">
        <f>F128*19%</f>
        <v>855</v>
      </c>
      <c r="H128" s="76" t="s">
        <v>1498</v>
      </c>
      <c r="I128" s="82">
        <f>(F128+G128)</f>
        <v>5355</v>
      </c>
      <c r="J128" s="77">
        <v>45220</v>
      </c>
    </row>
    <row r="129" spans="1:10" x14ac:dyDescent="0.2">
      <c r="A129" s="57">
        <v>127</v>
      </c>
      <c r="B129" s="93" t="s">
        <v>1983</v>
      </c>
      <c r="C129" s="80" t="s">
        <v>140</v>
      </c>
      <c r="D129" s="80" t="s">
        <v>1500</v>
      </c>
      <c r="E129" s="57" t="s">
        <v>1497</v>
      </c>
      <c r="F129" s="80"/>
      <c r="G129" s="76">
        <f>F129*19%</f>
        <v>0</v>
      </c>
      <c r="H129" s="76" t="s">
        <v>1498</v>
      </c>
      <c r="I129" s="82">
        <f>(F129+G129)</f>
        <v>0</v>
      </c>
      <c r="J129" s="77">
        <v>45240</v>
      </c>
    </row>
    <row r="130" spans="1:10" x14ac:dyDescent="0.2">
      <c r="A130" s="57">
        <v>128</v>
      </c>
      <c r="B130" s="79" t="s">
        <v>1749</v>
      </c>
      <c r="C130" s="80" t="s">
        <v>142</v>
      </c>
      <c r="D130" s="80" t="s">
        <v>1500</v>
      </c>
      <c r="E130" s="57" t="s">
        <v>1497</v>
      </c>
      <c r="F130" s="82">
        <v>9900</v>
      </c>
      <c r="G130" s="76">
        <f>F130*19%</f>
        <v>1881</v>
      </c>
      <c r="H130" s="76" t="s">
        <v>1498</v>
      </c>
      <c r="I130" s="76">
        <f>(F130+G130)</f>
        <v>11781</v>
      </c>
      <c r="J130" s="77">
        <v>45251</v>
      </c>
    </row>
    <row r="131" spans="1:10" ht="17" x14ac:dyDescent="0.2">
      <c r="A131" s="57">
        <v>129</v>
      </c>
      <c r="B131" s="79" t="s">
        <v>1620</v>
      </c>
      <c r="C131" s="80" t="s">
        <v>142</v>
      </c>
      <c r="D131" s="80" t="s">
        <v>1500</v>
      </c>
      <c r="E131" s="57" t="s">
        <v>1497</v>
      </c>
      <c r="F131" s="78">
        <v>10500</v>
      </c>
      <c r="G131" s="76">
        <f>F131*19%</f>
        <v>1995</v>
      </c>
      <c r="H131" s="76" t="s">
        <v>1498</v>
      </c>
      <c r="I131" s="76">
        <f>(F131+G131)</f>
        <v>12495</v>
      </c>
      <c r="J131" s="77">
        <v>45216</v>
      </c>
    </row>
    <row r="132" spans="1:10" ht="17" x14ac:dyDescent="0.2">
      <c r="A132" s="57">
        <v>130</v>
      </c>
      <c r="B132" s="79" t="s">
        <v>1620</v>
      </c>
      <c r="C132" s="80" t="s">
        <v>142</v>
      </c>
      <c r="D132" s="80" t="s">
        <v>1500</v>
      </c>
      <c r="E132" s="57" t="s">
        <v>1497</v>
      </c>
      <c r="F132" s="78">
        <v>9900</v>
      </c>
      <c r="G132" s="76">
        <f>F132*19%</f>
        <v>1881</v>
      </c>
      <c r="H132" s="76" t="s">
        <v>1498</v>
      </c>
      <c r="I132" s="82">
        <f>(F132+G132)</f>
        <v>11781</v>
      </c>
      <c r="J132" s="77">
        <v>45251</v>
      </c>
    </row>
    <row r="133" spans="1:10" x14ac:dyDescent="0.2">
      <c r="A133" s="57">
        <v>131</v>
      </c>
      <c r="B133" s="93" t="s">
        <v>1620</v>
      </c>
      <c r="C133" s="80" t="s">
        <v>142</v>
      </c>
      <c r="D133" s="80" t="s">
        <v>1500</v>
      </c>
      <c r="E133" s="57" t="s">
        <v>1497</v>
      </c>
      <c r="F133" s="82">
        <v>9900</v>
      </c>
      <c r="G133" s="76">
        <f>F133*19%</f>
        <v>1881</v>
      </c>
      <c r="H133" s="76" t="s">
        <v>1498</v>
      </c>
      <c r="I133" s="76">
        <f>(F133+G133)</f>
        <v>11781</v>
      </c>
      <c r="J133" s="77">
        <v>45220</v>
      </c>
    </row>
    <row r="134" spans="1:10" x14ac:dyDescent="0.2">
      <c r="A134" s="57">
        <v>132</v>
      </c>
      <c r="B134" s="93" t="s">
        <v>1620</v>
      </c>
      <c r="C134" s="80" t="s">
        <v>142</v>
      </c>
      <c r="D134" s="80" t="s">
        <v>1500</v>
      </c>
      <c r="E134" s="57" t="s">
        <v>1497</v>
      </c>
      <c r="F134" s="82">
        <v>8900</v>
      </c>
      <c r="G134" s="76">
        <f>F134*19%</f>
        <v>1691</v>
      </c>
      <c r="H134" s="76" t="s">
        <v>1498</v>
      </c>
      <c r="I134" s="76">
        <f>(F134+G134)</f>
        <v>10591</v>
      </c>
      <c r="J134" s="77">
        <v>45234</v>
      </c>
    </row>
    <row r="135" spans="1:10" x14ac:dyDescent="0.2">
      <c r="A135" s="57">
        <v>133</v>
      </c>
      <c r="B135" s="93" t="s">
        <v>1620</v>
      </c>
      <c r="C135" s="80" t="s">
        <v>142</v>
      </c>
      <c r="D135" s="80" t="s">
        <v>1500</v>
      </c>
      <c r="E135" s="57" t="s">
        <v>1497</v>
      </c>
      <c r="F135" s="82">
        <v>8500</v>
      </c>
      <c r="G135" s="76">
        <f>F135*19%</f>
        <v>1615</v>
      </c>
      <c r="H135" s="76" t="s">
        <v>1498</v>
      </c>
      <c r="I135" s="76">
        <f>(F135+G135)</f>
        <v>10115</v>
      </c>
      <c r="J135" s="77">
        <v>45240</v>
      </c>
    </row>
    <row r="136" spans="1:10" x14ac:dyDescent="0.2">
      <c r="A136" s="57">
        <v>134</v>
      </c>
      <c r="B136" s="93" t="s">
        <v>1921</v>
      </c>
      <c r="C136" s="80" t="s">
        <v>142</v>
      </c>
      <c r="D136" s="80" t="s">
        <v>1500</v>
      </c>
      <c r="E136" s="57" t="s">
        <v>1497</v>
      </c>
      <c r="F136" s="82">
        <v>9900</v>
      </c>
      <c r="G136" s="76">
        <f>F136*19%</f>
        <v>1881</v>
      </c>
      <c r="H136" s="76" t="s">
        <v>1498</v>
      </c>
      <c r="I136" s="76">
        <f>(F136+G136)</f>
        <v>11781</v>
      </c>
      <c r="J136" s="77">
        <v>45234</v>
      </c>
    </row>
    <row r="137" spans="1:10" ht="17" x14ac:dyDescent="0.2">
      <c r="A137" s="57">
        <v>135</v>
      </c>
      <c r="B137" s="58" t="s">
        <v>1529</v>
      </c>
      <c r="C137" s="57" t="s">
        <v>140</v>
      </c>
      <c r="D137" s="57" t="s">
        <v>1500</v>
      </c>
      <c r="E137" s="57" t="s">
        <v>1497</v>
      </c>
      <c r="F137" s="78">
        <v>2200</v>
      </c>
      <c r="G137" s="76">
        <f>F137*19%</f>
        <v>418</v>
      </c>
      <c r="H137" s="76" t="s">
        <v>1498</v>
      </c>
      <c r="I137" s="76">
        <f>(F137+G137)</f>
        <v>2618</v>
      </c>
      <c r="J137" s="77">
        <v>44937</v>
      </c>
    </row>
    <row r="138" spans="1:10" x14ac:dyDescent="0.2">
      <c r="A138" s="57">
        <v>136</v>
      </c>
      <c r="B138" s="93" t="s">
        <v>1979</v>
      </c>
      <c r="C138" s="80" t="s">
        <v>142</v>
      </c>
      <c r="D138" s="80" t="s">
        <v>1509</v>
      </c>
      <c r="E138" s="57" t="s">
        <v>1497</v>
      </c>
      <c r="F138" s="82">
        <v>2100</v>
      </c>
      <c r="G138" s="76">
        <f>F138*19%</f>
        <v>399</v>
      </c>
      <c r="H138" s="76" t="s">
        <v>1690</v>
      </c>
      <c r="I138" s="82">
        <f>(F138+G138)</f>
        <v>2499</v>
      </c>
      <c r="J138" s="77">
        <v>45239</v>
      </c>
    </row>
    <row r="139" spans="1:10" x14ac:dyDescent="0.2">
      <c r="A139" s="57">
        <v>137</v>
      </c>
      <c r="B139" s="93" t="s">
        <v>1792</v>
      </c>
      <c r="C139" s="80" t="s">
        <v>142</v>
      </c>
      <c r="D139" s="80" t="s">
        <v>1509</v>
      </c>
      <c r="E139" s="57" t="s">
        <v>1497</v>
      </c>
      <c r="F139" s="82">
        <v>2100</v>
      </c>
      <c r="G139" s="76">
        <f>F139*19%</f>
        <v>399</v>
      </c>
      <c r="H139" s="76" t="s">
        <v>1690</v>
      </c>
      <c r="I139" s="82">
        <f>(F139+G139)</f>
        <v>2499</v>
      </c>
      <c r="J139" s="77">
        <v>45212</v>
      </c>
    </row>
    <row r="140" spans="1:10" x14ac:dyDescent="0.2">
      <c r="A140" s="57">
        <v>138</v>
      </c>
      <c r="B140" s="93" t="s">
        <v>1792</v>
      </c>
      <c r="C140" s="80" t="s">
        <v>142</v>
      </c>
      <c r="D140" s="80" t="s">
        <v>1509</v>
      </c>
      <c r="E140" s="57" t="s">
        <v>1497</v>
      </c>
      <c r="F140" s="82">
        <v>2100</v>
      </c>
      <c r="G140" s="76">
        <f>F140*19%</f>
        <v>399</v>
      </c>
      <c r="H140" s="76" t="s">
        <v>1690</v>
      </c>
      <c r="I140" s="82">
        <f>(F140+G140)</f>
        <v>2499</v>
      </c>
      <c r="J140" s="77">
        <v>45234</v>
      </c>
    </row>
    <row r="141" spans="1:10" x14ac:dyDescent="0.2">
      <c r="A141" s="57">
        <v>139</v>
      </c>
      <c r="B141" s="93" t="s">
        <v>1792</v>
      </c>
      <c r="C141" s="80" t="s">
        <v>142</v>
      </c>
      <c r="D141" s="80" t="s">
        <v>1509</v>
      </c>
      <c r="E141" s="57" t="s">
        <v>1497</v>
      </c>
      <c r="F141" s="82">
        <v>2050</v>
      </c>
      <c r="G141" s="76">
        <f>F141*19%</f>
        <v>389.5</v>
      </c>
      <c r="H141" s="76" t="s">
        <v>1690</v>
      </c>
      <c r="I141" s="82">
        <f>(F141+G141)</f>
        <v>2439.5</v>
      </c>
      <c r="J141" s="77">
        <v>45247</v>
      </c>
    </row>
    <row r="142" spans="1:10" x14ac:dyDescent="0.2">
      <c r="A142" s="57">
        <v>140</v>
      </c>
      <c r="B142" s="93" t="s">
        <v>1805</v>
      </c>
      <c r="C142" s="80" t="s">
        <v>142</v>
      </c>
      <c r="D142" s="80" t="s">
        <v>1500</v>
      </c>
      <c r="E142" s="57" t="s">
        <v>1497</v>
      </c>
      <c r="F142" s="82">
        <v>3200</v>
      </c>
      <c r="G142" s="76">
        <f>F142*19%</f>
        <v>608</v>
      </c>
      <c r="H142" s="76" t="s">
        <v>1498</v>
      </c>
      <c r="I142" s="76">
        <f>(F142+G142)</f>
        <v>3808</v>
      </c>
      <c r="J142" s="77">
        <v>45212</v>
      </c>
    </row>
    <row r="143" spans="1:10" ht="17" x14ac:dyDescent="0.2">
      <c r="A143" s="57">
        <v>141</v>
      </c>
      <c r="B143" s="79" t="s">
        <v>1700</v>
      </c>
      <c r="C143" s="80" t="s">
        <v>142</v>
      </c>
      <c r="D143" s="80" t="s">
        <v>1587</v>
      </c>
      <c r="E143" s="57" t="s">
        <v>1497</v>
      </c>
      <c r="F143" s="78">
        <v>3200</v>
      </c>
      <c r="G143" s="76">
        <f>F143*19%</f>
        <v>608</v>
      </c>
      <c r="H143" s="76" t="s">
        <v>1498</v>
      </c>
      <c r="I143" s="82">
        <f>(F143+G143)</f>
        <v>3808</v>
      </c>
      <c r="J143" s="77">
        <v>45251</v>
      </c>
    </row>
    <row r="144" spans="1:10" ht="17" x14ac:dyDescent="0.2">
      <c r="A144" s="57">
        <v>142</v>
      </c>
      <c r="B144" s="58" t="s">
        <v>1517</v>
      </c>
      <c r="C144" s="57" t="s">
        <v>140</v>
      </c>
      <c r="D144" s="57" t="s">
        <v>1502</v>
      </c>
      <c r="E144" s="57" t="s">
        <v>1497</v>
      </c>
      <c r="F144" s="75">
        <v>2250</v>
      </c>
      <c r="G144" s="76">
        <f>F144*19%</f>
        <v>427.5</v>
      </c>
      <c r="H144" s="76" t="s">
        <v>1498</v>
      </c>
      <c r="I144" s="76">
        <f>(F144+G144)</f>
        <v>2677.5</v>
      </c>
      <c r="J144" s="77">
        <v>44937</v>
      </c>
    </row>
    <row r="145" spans="1:10" ht="17" x14ac:dyDescent="0.2">
      <c r="A145" s="57">
        <v>143</v>
      </c>
      <c r="B145" s="79" t="s">
        <v>1767</v>
      </c>
      <c r="C145" s="80" t="s">
        <v>142</v>
      </c>
      <c r="D145" s="80" t="s">
        <v>1509</v>
      </c>
      <c r="E145" s="57" t="s">
        <v>1497</v>
      </c>
      <c r="F145" s="78">
        <v>19900</v>
      </c>
      <c r="G145" s="76">
        <f>F145*19%</f>
        <v>3781</v>
      </c>
      <c r="H145" s="76" t="s">
        <v>1690</v>
      </c>
      <c r="I145" s="82">
        <f>(F145+G145)</f>
        <v>23681</v>
      </c>
      <c r="J145" s="77">
        <v>45251</v>
      </c>
    </row>
    <row r="146" spans="1:10" x14ac:dyDescent="0.2">
      <c r="A146" s="57">
        <v>144</v>
      </c>
      <c r="B146" s="93" t="s">
        <v>1767</v>
      </c>
      <c r="C146" s="80" t="s">
        <v>142</v>
      </c>
      <c r="D146" s="80" t="s">
        <v>1509</v>
      </c>
      <c r="E146" s="57" t="s">
        <v>1497</v>
      </c>
      <c r="F146" s="82">
        <v>18900</v>
      </c>
      <c r="G146" s="76">
        <f>F146*19%</f>
        <v>3591</v>
      </c>
      <c r="H146" s="76" t="s">
        <v>1690</v>
      </c>
      <c r="I146" s="82">
        <f>(F146+G146)</f>
        <v>22491</v>
      </c>
      <c r="J146" s="77">
        <v>45212</v>
      </c>
    </row>
    <row r="147" spans="1:10" x14ac:dyDescent="0.2">
      <c r="A147" s="57">
        <v>145</v>
      </c>
      <c r="B147" s="93" t="s">
        <v>1767</v>
      </c>
      <c r="C147" s="80" t="s">
        <v>142</v>
      </c>
      <c r="D147" s="80" t="s">
        <v>1509</v>
      </c>
      <c r="E147" s="57" t="s">
        <v>1497</v>
      </c>
      <c r="F147" s="82">
        <v>18500</v>
      </c>
      <c r="G147" s="76">
        <f>F147*19%</f>
        <v>3515</v>
      </c>
      <c r="H147" s="76" t="s">
        <v>1690</v>
      </c>
      <c r="I147" s="82">
        <f>(F147+G147)</f>
        <v>22015</v>
      </c>
      <c r="J147" s="77">
        <v>45220</v>
      </c>
    </row>
    <row r="148" spans="1:10" x14ac:dyDescent="0.2">
      <c r="A148" s="57">
        <v>146</v>
      </c>
      <c r="B148" s="93" t="s">
        <v>1767</v>
      </c>
      <c r="C148" s="80" t="s">
        <v>142</v>
      </c>
      <c r="D148" s="80" t="s">
        <v>1509</v>
      </c>
      <c r="E148" s="57" t="s">
        <v>1497</v>
      </c>
      <c r="F148" s="82">
        <v>18900</v>
      </c>
      <c r="G148" s="76">
        <f>F148*19%</f>
        <v>3591</v>
      </c>
      <c r="H148" s="76" t="s">
        <v>1690</v>
      </c>
      <c r="I148" s="82">
        <f>(F148+G148)</f>
        <v>22491</v>
      </c>
      <c r="J148" s="77">
        <v>45234</v>
      </c>
    </row>
    <row r="149" spans="1:10" x14ac:dyDescent="0.2">
      <c r="A149" s="57">
        <v>147</v>
      </c>
      <c r="B149" s="93" t="s">
        <v>1767</v>
      </c>
      <c r="C149" s="80" t="s">
        <v>142</v>
      </c>
      <c r="D149" s="80" t="s">
        <v>1509</v>
      </c>
      <c r="E149" s="57" t="s">
        <v>1497</v>
      </c>
      <c r="F149" s="82">
        <v>10900</v>
      </c>
      <c r="G149" s="76">
        <f>F149*19%</f>
        <v>2071</v>
      </c>
      <c r="H149" s="76" t="s">
        <v>1690</v>
      </c>
      <c r="I149" s="82">
        <f>(F149+G149)</f>
        <v>12971</v>
      </c>
      <c r="J149" s="77">
        <v>45240</v>
      </c>
    </row>
    <row r="150" spans="1:10" x14ac:dyDescent="0.2">
      <c r="A150" s="57">
        <v>148</v>
      </c>
      <c r="B150" s="93" t="s">
        <v>1767</v>
      </c>
      <c r="C150" s="80" t="s">
        <v>142</v>
      </c>
      <c r="D150" s="80" t="s">
        <v>1509</v>
      </c>
      <c r="E150" s="57" t="s">
        <v>1497</v>
      </c>
      <c r="F150" s="82">
        <v>18900</v>
      </c>
      <c r="G150" s="76">
        <f>F150*19%</f>
        <v>3591</v>
      </c>
      <c r="H150" s="76" t="s">
        <v>1690</v>
      </c>
      <c r="I150" s="82">
        <f>(F150+G150)</f>
        <v>22491</v>
      </c>
      <c r="J150" s="77">
        <v>45244</v>
      </c>
    </row>
    <row r="151" spans="1:10" x14ac:dyDescent="0.2">
      <c r="A151" s="57">
        <v>149</v>
      </c>
      <c r="B151" s="93" t="s">
        <v>1968</v>
      </c>
      <c r="C151" s="80" t="s">
        <v>142</v>
      </c>
      <c r="D151" s="80" t="s">
        <v>1509</v>
      </c>
      <c r="E151" s="57" t="s">
        <v>1497</v>
      </c>
      <c r="F151" s="82">
        <v>19800</v>
      </c>
      <c r="G151" s="76">
        <f>F151*19%</f>
        <v>3762</v>
      </c>
      <c r="H151" s="76" t="s">
        <v>1690</v>
      </c>
      <c r="I151" s="82">
        <f>(F151+G151)</f>
        <v>23562</v>
      </c>
      <c r="J151" s="84">
        <v>45239</v>
      </c>
    </row>
    <row r="152" spans="1:10" ht="17" x14ac:dyDescent="0.2">
      <c r="A152" s="57">
        <v>150</v>
      </c>
      <c r="B152" s="79" t="s">
        <v>1641</v>
      </c>
      <c r="C152" s="80" t="s">
        <v>142</v>
      </c>
      <c r="D152" s="80" t="s">
        <v>1509</v>
      </c>
      <c r="E152" s="57" t="s">
        <v>1497</v>
      </c>
      <c r="F152" s="78">
        <v>16500</v>
      </c>
      <c r="G152" s="76">
        <f>F152*19%</f>
        <v>3135</v>
      </c>
      <c r="H152" s="76" t="s">
        <v>1498</v>
      </c>
      <c r="I152" s="76">
        <f>(F152+G152)</f>
        <v>19635</v>
      </c>
      <c r="J152" s="77">
        <v>45216</v>
      </c>
    </row>
    <row r="153" spans="1:10" x14ac:dyDescent="0.2">
      <c r="A153" s="57">
        <v>151</v>
      </c>
      <c r="B153" s="93" t="s">
        <v>1969</v>
      </c>
      <c r="C153" s="80" t="s">
        <v>142</v>
      </c>
      <c r="D153" s="80" t="s">
        <v>1509</v>
      </c>
      <c r="E153" s="57" t="s">
        <v>1497</v>
      </c>
      <c r="F153" s="82">
        <v>28500</v>
      </c>
      <c r="G153" s="76">
        <f>F153*19%</f>
        <v>5415</v>
      </c>
      <c r="H153" s="76" t="s">
        <v>1690</v>
      </c>
      <c r="I153" s="82">
        <f>(F153+G153)</f>
        <v>33915</v>
      </c>
      <c r="J153" s="84">
        <v>45239</v>
      </c>
    </row>
    <row r="154" spans="1:10" x14ac:dyDescent="0.2">
      <c r="A154" s="57">
        <v>152</v>
      </c>
      <c r="B154" s="93" t="s">
        <v>2023</v>
      </c>
      <c r="C154" s="80" t="s">
        <v>142</v>
      </c>
      <c r="D154" s="80" t="s">
        <v>1502</v>
      </c>
      <c r="E154" s="57" t="s">
        <v>1497</v>
      </c>
      <c r="F154" s="82">
        <v>2450</v>
      </c>
      <c r="G154" s="76">
        <f>F154*19%</f>
        <v>465.5</v>
      </c>
      <c r="H154" s="76" t="s">
        <v>1498</v>
      </c>
      <c r="I154" s="82">
        <f>(F154+G154)</f>
        <v>2915.5</v>
      </c>
      <c r="J154" s="77">
        <v>45244</v>
      </c>
    </row>
    <row r="155" spans="1:10" ht="17" x14ac:dyDescent="0.2">
      <c r="A155" s="57">
        <v>153</v>
      </c>
      <c r="B155" s="79" t="s">
        <v>1713</v>
      </c>
      <c r="C155" s="80" t="s">
        <v>142</v>
      </c>
      <c r="D155" s="80" t="s">
        <v>1502</v>
      </c>
      <c r="E155" s="57" t="s">
        <v>1497</v>
      </c>
      <c r="F155" s="78">
        <v>2750</v>
      </c>
      <c r="G155" s="76">
        <f>F155*19%</f>
        <v>522.5</v>
      </c>
      <c r="H155" s="76" t="s">
        <v>1498</v>
      </c>
      <c r="I155" s="82">
        <f>(F155+G155)</f>
        <v>3272.5</v>
      </c>
      <c r="J155" s="77">
        <v>45251</v>
      </c>
    </row>
    <row r="156" spans="1:10" x14ac:dyDescent="0.2">
      <c r="A156" s="57">
        <v>154</v>
      </c>
      <c r="B156" s="93" t="s">
        <v>1713</v>
      </c>
      <c r="C156" s="80" t="s">
        <v>142</v>
      </c>
      <c r="D156" s="80" t="s">
        <v>1502</v>
      </c>
      <c r="E156" s="57" t="s">
        <v>1497</v>
      </c>
      <c r="F156" s="82">
        <v>2350</v>
      </c>
      <c r="G156" s="76">
        <f>F156*19%</f>
        <v>446.5</v>
      </c>
      <c r="H156" s="76" t="s">
        <v>1498</v>
      </c>
      <c r="I156" s="82">
        <f>(F156+G156)</f>
        <v>2796.5</v>
      </c>
      <c r="J156" s="77">
        <v>45212</v>
      </c>
    </row>
    <row r="157" spans="1:10" x14ac:dyDescent="0.2">
      <c r="A157" s="57">
        <v>155</v>
      </c>
      <c r="B157" s="93" t="s">
        <v>1713</v>
      </c>
      <c r="C157" s="80" t="s">
        <v>142</v>
      </c>
      <c r="D157" s="80" t="s">
        <v>1502</v>
      </c>
      <c r="E157" s="57" t="s">
        <v>1497</v>
      </c>
      <c r="F157" s="82">
        <v>2350</v>
      </c>
      <c r="G157" s="76">
        <f>F157*19%</f>
        <v>446.5</v>
      </c>
      <c r="H157" s="76" t="s">
        <v>1498</v>
      </c>
      <c r="I157" s="82">
        <f>(F157+G157)</f>
        <v>2796.5</v>
      </c>
      <c r="J157" s="77">
        <v>45239</v>
      </c>
    </row>
    <row r="158" spans="1:10" ht="17" x14ac:dyDescent="0.2">
      <c r="A158" s="57">
        <v>156</v>
      </c>
      <c r="B158" s="79" t="s">
        <v>1579</v>
      </c>
      <c r="C158" s="57" t="s">
        <v>142</v>
      </c>
      <c r="D158" s="80" t="s">
        <v>1502</v>
      </c>
      <c r="E158" s="57" t="s">
        <v>1497</v>
      </c>
      <c r="F158" s="78">
        <v>2350</v>
      </c>
      <c r="G158" s="76">
        <f>F158*19%</f>
        <v>446.5</v>
      </c>
      <c r="H158" s="76" t="s">
        <v>1498</v>
      </c>
      <c r="I158" s="76">
        <f>(F158+G158)</f>
        <v>2796.5</v>
      </c>
      <c r="J158" s="77">
        <v>45216</v>
      </c>
    </row>
    <row r="159" spans="1:10" ht="17" x14ac:dyDescent="0.2">
      <c r="A159" s="57">
        <v>157</v>
      </c>
      <c r="B159" s="79" t="s">
        <v>1579</v>
      </c>
      <c r="C159" s="80" t="s">
        <v>142</v>
      </c>
      <c r="D159" s="80" t="s">
        <v>1502</v>
      </c>
      <c r="E159" s="57" t="s">
        <v>1497</v>
      </c>
      <c r="F159" s="78">
        <v>2450</v>
      </c>
      <c r="G159" s="76">
        <f>F159*19%</f>
        <v>465.5</v>
      </c>
      <c r="H159" s="76" t="s">
        <v>1498</v>
      </c>
      <c r="I159" s="76">
        <f>(F159+G159)</f>
        <v>2915.5</v>
      </c>
      <c r="J159" s="77">
        <v>45216</v>
      </c>
    </row>
    <row r="160" spans="1:10" x14ac:dyDescent="0.2">
      <c r="A160" s="57">
        <v>158</v>
      </c>
      <c r="B160" s="79" t="s">
        <v>1579</v>
      </c>
      <c r="C160" s="80" t="s">
        <v>142</v>
      </c>
      <c r="D160" s="80" t="s">
        <v>1502</v>
      </c>
      <c r="E160" s="57" t="s">
        <v>1497</v>
      </c>
      <c r="F160" s="82">
        <v>2759</v>
      </c>
      <c r="G160" s="76">
        <f>F160*19%</f>
        <v>524.21</v>
      </c>
      <c r="H160" s="76" t="s">
        <v>1498</v>
      </c>
      <c r="I160" s="82">
        <f>(F160+G160)</f>
        <v>3283.21</v>
      </c>
      <c r="J160" s="77">
        <v>45251</v>
      </c>
    </row>
    <row r="161" spans="1:10" x14ac:dyDescent="0.2">
      <c r="A161" s="57">
        <v>159</v>
      </c>
      <c r="B161" s="79" t="s">
        <v>1579</v>
      </c>
      <c r="C161" s="80" t="s">
        <v>142</v>
      </c>
      <c r="D161" s="80" t="s">
        <v>1502</v>
      </c>
      <c r="E161" s="57" t="s">
        <v>1497</v>
      </c>
      <c r="F161" s="82">
        <v>2750</v>
      </c>
      <c r="G161" s="76">
        <f>F161*19%</f>
        <v>522.5</v>
      </c>
      <c r="H161" s="76" t="s">
        <v>1498</v>
      </c>
      <c r="I161" s="82">
        <f>(F161+G161)</f>
        <v>3272.5</v>
      </c>
      <c r="J161" s="77">
        <v>45251</v>
      </c>
    </row>
    <row r="162" spans="1:10" x14ac:dyDescent="0.2">
      <c r="A162" s="57">
        <v>160</v>
      </c>
      <c r="B162" s="93" t="s">
        <v>1579</v>
      </c>
      <c r="C162" s="80" t="s">
        <v>142</v>
      </c>
      <c r="D162" s="80" t="s">
        <v>1502</v>
      </c>
      <c r="E162" s="57" t="s">
        <v>1497</v>
      </c>
      <c r="F162" s="82">
        <v>2350</v>
      </c>
      <c r="G162" s="76">
        <f>F162*19%</f>
        <v>446.5</v>
      </c>
      <c r="H162" s="76" t="s">
        <v>1498</v>
      </c>
      <c r="I162" s="82">
        <f>(F162+G162)</f>
        <v>2796.5</v>
      </c>
      <c r="J162" s="77">
        <v>45212</v>
      </c>
    </row>
    <row r="163" spans="1:10" x14ac:dyDescent="0.2">
      <c r="A163" s="57">
        <v>161</v>
      </c>
      <c r="B163" s="93" t="s">
        <v>1579</v>
      </c>
      <c r="C163" s="80" t="s">
        <v>142</v>
      </c>
      <c r="D163" s="80" t="s">
        <v>1502</v>
      </c>
      <c r="E163" s="57" t="s">
        <v>1497</v>
      </c>
      <c r="F163" s="82">
        <v>2350</v>
      </c>
      <c r="G163" s="76">
        <f>F163*19%</f>
        <v>446.5</v>
      </c>
      <c r="H163" s="76" t="s">
        <v>1498</v>
      </c>
      <c r="I163" s="82">
        <f>(F163+G163)</f>
        <v>2796.5</v>
      </c>
      <c r="J163" s="77">
        <v>45220</v>
      </c>
    </row>
    <row r="164" spans="1:10" x14ac:dyDescent="0.2">
      <c r="A164" s="57">
        <v>162</v>
      </c>
      <c r="B164" s="93" t="s">
        <v>1579</v>
      </c>
      <c r="C164" s="80" t="s">
        <v>142</v>
      </c>
      <c r="D164" s="80" t="s">
        <v>1502</v>
      </c>
      <c r="E164" s="57" t="s">
        <v>1497</v>
      </c>
      <c r="F164" s="82">
        <v>2450</v>
      </c>
      <c r="G164" s="76">
        <f>F164*19%</f>
        <v>465.5</v>
      </c>
      <c r="H164" s="76" t="s">
        <v>1498</v>
      </c>
      <c r="I164" s="82">
        <f>(F164+G164)</f>
        <v>2915.5</v>
      </c>
      <c r="J164" s="77">
        <v>45220</v>
      </c>
    </row>
    <row r="165" spans="1:10" x14ac:dyDescent="0.2">
      <c r="A165" s="57">
        <v>163</v>
      </c>
      <c r="B165" s="93" t="s">
        <v>1579</v>
      </c>
      <c r="C165" s="80" t="s">
        <v>142</v>
      </c>
      <c r="D165" s="80" t="s">
        <v>1502</v>
      </c>
      <c r="E165" s="57" t="s">
        <v>1497</v>
      </c>
      <c r="F165" s="82">
        <v>2350</v>
      </c>
      <c r="G165" s="76">
        <f>F165*19%</f>
        <v>446.5</v>
      </c>
      <c r="H165" s="76" t="s">
        <v>1498</v>
      </c>
      <c r="I165" s="82">
        <f>(F165+G165)</f>
        <v>2796.5</v>
      </c>
      <c r="J165" s="77">
        <v>45234</v>
      </c>
    </row>
    <row r="166" spans="1:10" x14ac:dyDescent="0.2">
      <c r="A166" s="57">
        <v>164</v>
      </c>
      <c r="B166" s="93" t="s">
        <v>1579</v>
      </c>
      <c r="C166" s="80" t="s">
        <v>142</v>
      </c>
      <c r="D166" s="80" t="s">
        <v>1502</v>
      </c>
      <c r="E166" s="57" t="s">
        <v>1497</v>
      </c>
      <c r="F166" s="82">
        <v>2450</v>
      </c>
      <c r="G166" s="76">
        <f>F166*19%</f>
        <v>465.5</v>
      </c>
      <c r="H166" s="76" t="s">
        <v>1498</v>
      </c>
      <c r="I166" s="82">
        <f>(F166+G166)</f>
        <v>2915.5</v>
      </c>
      <c r="J166" s="77">
        <v>45234</v>
      </c>
    </row>
    <row r="167" spans="1:10" x14ac:dyDescent="0.2">
      <c r="A167" s="57">
        <v>165</v>
      </c>
      <c r="B167" s="93" t="s">
        <v>1579</v>
      </c>
      <c r="C167" s="80" t="s">
        <v>142</v>
      </c>
      <c r="D167" s="80" t="s">
        <v>1502</v>
      </c>
      <c r="E167" s="57" t="s">
        <v>1497</v>
      </c>
      <c r="F167" s="82">
        <v>2350</v>
      </c>
      <c r="G167" s="76">
        <f>F167*19%</f>
        <v>446.5</v>
      </c>
      <c r="H167" s="76" t="s">
        <v>1498</v>
      </c>
      <c r="I167" s="82">
        <f>(F167+G167)</f>
        <v>2796.5</v>
      </c>
      <c r="J167" s="77">
        <v>45240</v>
      </c>
    </row>
    <row r="168" spans="1:10" x14ac:dyDescent="0.2">
      <c r="A168" s="57">
        <v>166</v>
      </c>
      <c r="B168" s="93" t="s">
        <v>1579</v>
      </c>
      <c r="C168" s="80" t="s">
        <v>142</v>
      </c>
      <c r="D168" s="80" t="s">
        <v>1502</v>
      </c>
      <c r="E168" s="57" t="s">
        <v>1497</v>
      </c>
      <c r="F168" s="82">
        <v>2350</v>
      </c>
      <c r="G168" s="76">
        <f>F168*19%</f>
        <v>446.5</v>
      </c>
      <c r="H168" s="76" t="s">
        <v>1498</v>
      </c>
      <c r="I168" s="82">
        <f>(F168+G168)</f>
        <v>2796.5</v>
      </c>
      <c r="J168" s="77">
        <v>45244</v>
      </c>
    </row>
    <row r="169" spans="1:10" x14ac:dyDescent="0.2">
      <c r="A169" s="57">
        <v>167</v>
      </c>
      <c r="B169" s="93" t="s">
        <v>1956</v>
      </c>
      <c r="C169" s="80" t="s">
        <v>142</v>
      </c>
      <c r="D169" s="80" t="s">
        <v>1502</v>
      </c>
      <c r="E169" s="57" t="s">
        <v>1497</v>
      </c>
      <c r="F169" s="82">
        <v>1450</v>
      </c>
      <c r="G169" s="76">
        <f>F169*19%</f>
        <v>275.5</v>
      </c>
      <c r="H169" s="76" t="s">
        <v>1498</v>
      </c>
      <c r="I169" s="82">
        <f>(F169+G169)</f>
        <v>1725.5</v>
      </c>
      <c r="J169" s="77">
        <v>45234</v>
      </c>
    </row>
    <row r="170" spans="1:10" ht="17" x14ac:dyDescent="0.2">
      <c r="A170" s="57">
        <v>168</v>
      </c>
      <c r="B170" s="79" t="s">
        <v>1659</v>
      </c>
      <c r="C170" s="80" t="s">
        <v>142</v>
      </c>
      <c r="D170" s="80" t="s">
        <v>1502</v>
      </c>
      <c r="E170" s="57" t="s">
        <v>1497</v>
      </c>
      <c r="F170" s="78">
        <v>1690</v>
      </c>
      <c r="G170" s="76">
        <f>F170*19%</f>
        <v>321.10000000000002</v>
      </c>
      <c r="H170" s="76" t="s">
        <v>1498</v>
      </c>
      <c r="I170" s="82">
        <f>(F170+G170)</f>
        <v>2011.1</v>
      </c>
      <c r="J170" s="77">
        <v>45251</v>
      </c>
    </row>
    <row r="171" spans="1:10" x14ac:dyDescent="0.2">
      <c r="A171" s="57">
        <v>169</v>
      </c>
      <c r="B171" s="79" t="s">
        <v>1659</v>
      </c>
      <c r="C171" s="80" t="s">
        <v>142</v>
      </c>
      <c r="D171" s="80" t="s">
        <v>1502</v>
      </c>
      <c r="E171" s="57" t="s">
        <v>1497</v>
      </c>
      <c r="F171" s="82">
        <v>1690</v>
      </c>
      <c r="G171" s="76">
        <f>F171*19%</f>
        <v>321.10000000000002</v>
      </c>
      <c r="H171" s="76" t="s">
        <v>1498</v>
      </c>
      <c r="I171" s="82">
        <f>(F171+G171)</f>
        <v>2011.1</v>
      </c>
      <c r="J171" s="77">
        <v>45251</v>
      </c>
    </row>
    <row r="172" spans="1:10" ht="17" x14ac:dyDescent="0.2">
      <c r="A172" s="57">
        <v>170</v>
      </c>
      <c r="B172" s="79" t="s">
        <v>1659</v>
      </c>
      <c r="C172" s="80" t="s">
        <v>142</v>
      </c>
      <c r="D172" s="80" t="s">
        <v>1502</v>
      </c>
      <c r="E172" s="57" t="s">
        <v>1497</v>
      </c>
      <c r="F172" s="78">
        <v>1450</v>
      </c>
      <c r="G172" s="76">
        <f>F172*19%</f>
        <v>275.5</v>
      </c>
      <c r="H172" s="76" t="s">
        <v>1498</v>
      </c>
      <c r="I172" s="82">
        <f>(F172+G172)</f>
        <v>1725.5</v>
      </c>
      <c r="J172" s="77">
        <v>45216</v>
      </c>
    </row>
    <row r="173" spans="1:10" ht="17" x14ac:dyDescent="0.2">
      <c r="A173" s="57">
        <v>171</v>
      </c>
      <c r="B173" s="79" t="s">
        <v>1659</v>
      </c>
      <c r="C173" s="80" t="s">
        <v>142</v>
      </c>
      <c r="D173" s="80" t="s">
        <v>1502</v>
      </c>
      <c r="E173" s="57" t="s">
        <v>1497</v>
      </c>
      <c r="F173" s="78">
        <v>1590</v>
      </c>
      <c r="G173" s="76">
        <f>F173*19%</f>
        <v>302.10000000000002</v>
      </c>
      <c r="H173" s="76" t="s">
        <v>1498</v>
      </c>
      <c r="I173" s="82">
        <f>(F173+G173)</f>
        <v>1892.1</v>
      </c>
      <c r="J173" s="77">
        <v>45251</v>
      </c>
    </row>
    <row r="174" spans="1:10" ht="17" x14ac:dyDescent="0.2">
      <c r="A174" s="57">
        <v>172</v>
      </c>
      <c r="B174" s="79" t="s">
        <v>1659</v>
      </c>
      <c r="C174" s="57" t="s">
        <v>142</v>
      </c>
      <c r="D174" s="57" t="s">
        <v>1502</v>
      </c>
      <c r="E174" s="57" t="s">
        <v>1497</v>
      </c>
      <c r="F174" s="75">
        <v>1750</v>
      </c>
      <c r="G174" s="76">
        <f>F174*19%</f>
        <v>332.5</v>
      </c>
      <c r="H174" s="76" t="s">
        <v>1498</v>
      </c>
      <c r="I174" s="76">
        <f>(F174+G174)</f>
        <v>2082.5</v>
      </c>
      <c r="J174" s="77">
        <v>44937</v>
      </c>
    </row>
    <row r="175" spans="1:10" x14ac:dyDescent="0.2">
      <c r="A175" s="57">
        <v>173</v>
      </c>
      <c r="B175" s="93" t="s">
        <v>1659</v>
      </c>
      <c r="C175" s="80" t="s">
        <v>142</v>
      </c>
      <c r="D175" s="80" t="s">
        <v>1502</v>
      </c>
      <c r="E175" s="57" t="s">
        <v>1497</v>
      </c>
      <c r="F175" s="82">
        <v>1450</v>
      </c>
      <c r="G175" s="76">
        <f>F175*19%</f>
        <v>275.5</v>
      </c>
      <c r="H175" s="76" t="s">
        <v>1498</v>
      </c>
      <c r="I175" s="82">
        <f>(F175+G175)</f>
        <v>1725.5</v>
      </c>
      <c r="J175" s="77">
        <v>45212</v>
      </c>
    </row>
    <row r="176" spans="1:10" x14ac:dyDescent="0.2">
      <c r="A176" s="57">
        <v>174</v>
      </c>
      <c r="B176" s="93" t="s">
        <v>1659</v>
      </c>
      <c r="C176" s="80" t="s">
        <v>142</v>
      </c>
      <c r="D176" s="80" t="s">
        <v>1502</v>
      </c>
      <c r="E176" s="57" t="s">
        <v>1497</v>
      </c>
      <c r="F176" s="82">
        <v>1450</v>
      </c>
      <c r="G176" s="76">
        <f>F176*19%</f>
        <v>275.5</v>
      </c>
      <c r="H176" s="76" t="s">
        <v>1498</v>
      </c>
      <c r="I176" s="82">
        <f>(F176+G176)</f>
        <v>1725.5</v>
      </c>
      <c r="J176" s="77">
        <v>45220</v>
      </c>
    </row>
    <row r="177" spans="1:10" x14ac:dyDescent="0.2">
      <c r="A177" s="57">
        <v>175</v>
      </c>
      <c r="B177" s="93" t="s">
        <v>1659</v>
      </c>
      <c r="C177" s="80" t="s">
        <v>142</v>
      </c>
      <c r="D177" s="80" t="s">
        <v>1502</v>
      </c>
      <c r="E177" s="57" t="s">
        <v>1497</v>
      </c>
      <c r="F177" s="82">
        <v>1450</v>
      </c>
      <c r="G177" s="76">
        <f>F177*19%</f>
        <v>275.5</v>
      </c>
      <c r="H177" s="76" t="s">
        <v>1498</v>
      </c>
      <c r="I177" s="82">
        <f>(F177+G177)</f>
        <v>1725.5</v>
      </c>
      <c r="J177" s="77">
        <v>45220</v>
      </c>
    </row>
    <row r="178" spans="1:10" x14ac:dyDescent="0.2">
      <c r="A178" s="57">
        <v>176</v>
      </c>
      <c r="B178" s="93" t="s">
        <v>1659</v>
      </c>
      <c r="C178" s="80" t="s">
        <v>142</v>
      </c>
      <c r="D178" s="80" t="s">
        <v>1502</v>
      </c>
      <c r="E178" s="57" t="s">
        <v>1497</v>
      </c>
      <c r="F178" s="82">
        <v>1450</v>
      </c>
      <c r="G178" s="76">
        <f>F178*19%</f>
        <v>275.5</v>
      </c>
      <c r="H178" s="76" t="s">
        <v>1498</v>
      </c>
      <c r="I178" s="82">
        <f>(F178+G178)</f>
        <v>1725.5</v>
      </c>
      <c r="J178" s="77">
        <v>45234</v>
      </c>
    </row>
    <row r="179" spans="1:10" x14ac:dyDescent="0.2">
      <c r="A179" s="57">
        <v>177</v>
      </c>
      <c r="B179" s="93" t="s">
        <v>1659</v>
      </c>
      <c r="C179" s="80" t="s">
        <v>142</v>
      </c>
      <c r="D179" s="80" t="s">
        <v>1502</v>
      </c>
      <c r="E179" s="57" t="s">
        <v>1497</v>
      </c>
      <c r="F179" s="82">
        <v>1450</v>
      </c>
      <c r="G179" s="76">
        <f>F179*19%</f>
        <v>275.5</v>
      </c>
      <c r="H179" s="76" t="s">
        <v>1498</v>
      </c>
      <c r="I179" s="82">
        <f>(F179+G179)</f>
        <v>1725.5</v>
      </c>
      <c r="J179" s="77">
        <v>45234</v>
      </c>
    </row>
    <row r="180" spans="1:10" x14ac:dyDescent="0.2">
      <c r="A180" s="57">
        <v>178</v>
      </c>
      <c r="B180" s="93" t="s">
        <v>1659</v>
      </c>
      <c r="C180" s="80" t="s">
        <v>142</v>
      </c>
      <c r="D180" s="80" t="s">
        <v>1502</v>
      </c>
      <c r="E180" s="57" t="s">
        <v>1497</v>
      </c>
      <c r="F180" s="82">
        <v>1450</v>
      </c>
      <c r="G180" s="76">
        <f>F180*19%</f>
        <v>275.5</v>
      </c>
      <c r="H180" s="76" t="s">
        <v>1498</v>
      </c>
      <c r="I180" s="82">
        <f>(F180+G180)</f>
        <v>1725.5</v>
      </c>
      <c r="J180" s="77">
        <v>45239</v>
      </c>
    </row>
    <row r="181" spans="1:10" x14ac:dyDescent="0.2">
      <c r="A181" s="57">
        <v>179</v>
      </c>
      <c r="B181" s="93" t="s">
        <v>1659</v>
      </c>
      <c r="C181" s="80" t="s">
        <v>142</v>
      </c>
      <c r="D181" s="80" t="s">
        <v>1502</v>
      </c>
      <c r="E181" s="57" t="s">
        <v>1497</v>
      </c>
      <c r="F181" s="82">
        <v>1450</v>
      </c>
      <c r="G181" s="76">
        <f>F181*19%</f>
        <v>275.5</v>
      </c>
      <c r="H181" s="76" t="s">
        <v>1498</v>
      </c>
      <c r="I181" s="82">
        <f>(F181+G181)</f>
        <v>1725.5</v>
      </c>
      <c r="J181" s="77">
        <v>45240</v>
      </c>
    </row>
    <row r="182" spans="1:10" x14ac:dyDescent="0.2">
      <c r="A182" s="57">
        <v>180</v>
      </c>
      <c r="B182" s="93" t="s">
        <v>1659</v>
      </c>
      <c r="C182" s="80" t="s">
        <v>142</v>
      </c>
      <c r="D182" s="80" t="s">
        <v>1502</v>
      </c>
      <c r="E182" s="57" t="s">
        <v>1497</v>
      </c>
      <c r="F182" s="82">
        <v>1450</v>
      </c>
      <c r="G182" s="76">
        <f>F182*19%</f>
        <v>275.5</v>
      </c>
      <c r="H182" s="76" t="s">
        <v>1498</v>
      </c>
      <c r="I182" s="82">
        <f>(F182+G182)</f>
        <v>1725.5</v>
      </c>
      <c r="J182" s="77">
        <v>45244</v>
      </c>
    </row>
    <row r="183" spans="1:10" x14ac:dyDescent="0.2">
      <c r="A183" s="57">
        <v>181</v>
      </c>
      <c r="B183" s="93" t="s">
        <v>1659</v>
      </c>
      <c r="C183" s="80" t="s">
        <v>142</v>
      </c>
      <c r="D183" s="80" t="s">
        <v>1502</v>
      </c>
      <c r="E183" s="57" t="s">
        <v>1497</v>
      </c>
      <c r="F183" s="82">
        <v>1450</v>
      </c>
      <c r="G183" s="76">
        <f>F183*19%</f>
        <v>275.5</v>
      </c>
      <c r="H183" s="76" t="s">
        <v>1498</v>
      </c>
      <c r="I183" s="82">
        <f>(F183+G183)</f>
        <v>1725.5</v>
      </c>
      <c r="J183" s="77">
        <v>45244</v>
      </c>
    </row>
    <row r="184" spans="1:10" ht="17" x14ac:dyDescent="0.2">
      <c r="A184" s="57">
        <v>182</v>
      </c>
      <c r="B184" s="79" t="s">
        <v>1714</v>
      </c>
      <c r="C184" s="80" t="s">
        <v>142</v>
      </c>
      <c r="D184" s="80" t="s">
        <v>1502</v>
      </c>
      <c r="E184" s="57" t="s">
        <v>1497</v>
      </c>
      <c r="F184" s="78">
        <v>1690</v>
      </c>
      <c r="G184" s="76">
        <f>F184*19%</f>
        <v>321.10000000000002</v>
      </c>
      <c r="H184" s="76" t="s">
        <v>1498</v>
      </c>
      <c r="I184" s="82">
        <f>(F184+G184)</f>
        <v>2011.1</v>
      </c>
      <c r="J184" s="77">
        <v>45251</v>
      </c>
    </row>
    <row r="185" spans="1:10" x14ac:dyDescent="0.2">
      <c r="A185" s="57">
        <v>183</v>
      </c>
      <c r="B185" s="93" t="s">
        <v>1880</v>
      </c>
      <c r="C185" s="80" t="s">
        <v>142</v>
      </c>
      <c r="D185" s="80" t="s">
        <v>1502</v>
      </c>
      <c r="E185" s="57" t="s">
        <v>1497</v>
      </c>
      <c r="F185" s="82">
        <v>2350</v>
      </c>
      <c r="G185" s="76">
        <f>F185*19%</f>
        <v>446.5</v>
      </c>
      <c r="H185" s="76" t="s">
        <v>1498</v>
      </c>
      <c r="I185" s="82">
        <f>(F185+G185)</f>
        <v>2796.5</v>
      </c>
      <c r="J185" s="77">
        <v>45220</v>
      </c>
    </row>
    <row r="186" spans="1:10" ht="17" x14ac:dyDescent="0.2">
      <c r="A186" s="57">
        <v>184</v>
      </c>
      <c r="B186" s="79" t="s">
        <v>1660</v>
      </c>
      <c r="C186" s="80" t="s">
        <v>1514</v>
      </c>
      <c r="D186" s="80" t="s">
        <v>1502</v>
      </c>
      <c r="E186" s="57" t="s">
        <v>1497</v>
      </c>
      <c r="F186" s="78">
        <v>3250</v>
      </c>
      <c r="G186" s="76">
        <f>F186*19%</f>
        <v>617.5</v>
      </c>
      <c r="H186" s="76" t="s">
        <v>1498</v>
      </c>
      <c r="I186" s="82">
        <f>(F186+G186)</f>
        <v>3867.5</v>
      </c>
      <c r="J186" s="77">
        <v>45216</v>
      </c>
    </row>
    <row r="187" spans="1:10" x14ac:dyDescent="0.2">
      <c r="A187" s="57">
        <v>185</v>
      </c>
      <c r="B187" s="93" t="s">
        <v>1939</v>
      </c>
      <c r="C187" s="80" t="s">
        <v>140</v>
      </c>
      <c r="D187" s="80" t="s">
        <v>1502</v>
      </c>
      <c r="E187" s="57" t="s">
        <v>1497</v>
      </c>
      <c r="F187" s="82">
        <v>125</v>
      </c>
      <c r="G187" s="76">
        <f>F187*19%</f>
        <v>23.75</v>
      </c>
      <c r="H187" s="76" t="s">
        <v>1498</v>
      </c>
      <c r="I187" s="82">
        <f>(F187+G187)</f>
        <v>148.75</v>
      </c>
      <c r="J187" s="77">
        <v>45234</v>
      </c>
    </row>
    <row r="188" spans="1:10" x14ac:dyDescent="0.2">
      <c r="A188" s="57">
        <v>186</v>
      </c>
      <c r="B188" s="93" t="s">
        <v>1866</v>
      </c>
      <c r="C188" s="80" t="s">
        <v>140</v>
      </c>
      <c r="D188" s="80" t="s">
        <v>1496</v>
      </c>
      <c r="E188" s="57" t="s">
        <v>1497</v>
      </c>
      <c r="F188" s="82">
        <v>1900</v>
      </c>
      <c r="G188" s="76">
        <f>F188*19%</f>
        <v>361</v>
      </c>
      <c r="H188" s="76" t="s">
        <v>1498</v>
      </c>
      <c r="I188" s="82">
        <f>(F188+G188)</f>
        <v>2261</v>
      </c>
      <c r="J188" s="77">
        <v>45220</v>
      </c>
    </row>
    <row r="189" spans="1:10" ht="17" x14ac:dyDescent="0.2">
      <c r="A189" s="57">
        <v>187</v>
      </c>
      <c r="B189" s="79" t="s">
        <v>1661</v>
      </c>
      <c r="C189" s="80" t="s">
        <v>140</v>
      </c>
      <c r="D189" s="80" t="s">
        <v>1610</v>
      </c>
      <c r="E189" s="57" t="s">
        <v>1497</v>
      </c>
      <c r="F189" s="78">
        <v>650</v>
      </c>
      <c r="G189" s="76">
        <f>F189*19%</f>
        <v>123.5</v>
      </c>
      <c r="H189" s="76" t="s">
        <v>1498</v>
      </c>
      <c r="I189" s="82">
        <f>(F189+G189)</f>
        <v>773.5</v>
      </c>
      <c r="J189" s="77">
        <v>45216</v>
      </c>
    </row>
    <row r="190" spans="1:10" x14ac:dyDescent="0.2">
      <c r="A190" s="57">
        <v>188</v>
      </c>
      <c r="B190" s="79" t="s">
        <v>1733</v>
      </c>
      <c r="C190" s="80" t="s">
        <v>140</v>
      </c>
      <c r="D190" s="80" t="s">
        <v>1610</v>
      </c>
      <c r="E190" s="57" t="s">
        <v>1497</v>
      </c>
      <c r="F190" s="82">
        <v>950</v>
      </c>
      <c r="G190" s="76">
        <f>F190*19%</f>
        <v>180.5</v>
      </c>
      <c r="H190" s="76" t="s">
        <v>1498</v>
      </c>
      <c r="I190" s="82">
        <f>(F190+G190)</f>
        <v>1130.5</v>
      </c>
      <c r="J190" s="77">
        <v>45251</v>
      </c>
    </row>
    <row r="191" spans="1:10" ht="17" x14ac:dyDescent="0.2">
      <c r="A191" s="57">
        <v>189</v>
      </c>
      <c r="B191" s="79" t="s">
        <v>1609</v>
      </c>
      <c r="C191" s="80" t="s">
        <v>140</v>
      </c>
      <c r="D191" s="80" t="s">
        <v>1610</v>
      </c>
      <c r="E191" s="57" t="s">
        <v>1497</v>
      </c>
      <c r="F191" s="78">
        <v>750</v>
      </c>
      <c r="G191" s="76">
        <f>F191*19%</f>
        <v>142.5</v>
      </c>
      <c r="H191" s="76" t="s">
        <v>1498</v>
      </c>
      <c r="I191" s="76">
        <f>(F191+G191)</f>
        <v>892.5</v>
      </c>
      <c r="J191" s="77">
        <v>45216</v>
      </c>
    </row>
    <row r="192" spans="1:10" x14ac:dyDescent="0.2">
      <c r="A192" s="57">
        <v>190</v>
      </c>
      <c r="B192" s="93" t="s">
        <v>1945</v>
      </c>
      <c r="C192" s="80" t="s">
        <v>140</v>
      </c>
      <c r="D192" s="80" t="s">
        <v>1515</v>
      </c>
      <c r="E192" s="57" t="s">
        <v>1497</v>
      </c>
      <c r="F192" s="82">
        <v>2350</v>
      </c>
      <c r="G192" s="76">
        <f>F192*19%</f>
        <v>446.5</v>
      </c>
      <c r="H192" s="76">
        <f>F192*18%</f>
        <v>423</v>
      </c>
      <c r="I192" s="76">
        <f>(F192+G192+H192)</f>
        <v>3219.5</v>
      </c>
      <c r="J192" s="77">
        <v>45234</v>
      </c>
    </row>
    <row r="193" spans="1:10" x14ac:dyDescent="0.2">
      <c r="A193" s="57">
        <v>191</v>
      </c>
      <c r="B193" s="93" t="s">
        <v>1946</v>
      </c>
      <c r="C193" s="80" t="s">
        <v>140</v>
      </c>
      <c r="D193" s="80" t="s">
        <v>1515</v>
      </c>
      <c r="E193" s="57" t="s">
        <v>1497</v>
      </c>
      <c r="F193" s="82">
        <v>2200</v>
      </c>
      <c r="G193" s="76">
        <f>F193*19%</f>
        <v>418</v>
      </c>
      <c r="H193" s="76">
        <f>F193*18%</f>
        <v>396</v>
      </c>
      <c r="I193" s="76">
        <f>(F193+G193+H193)</f>
        <v>3014</v>
      </c>
      <c r="J193" s="77">
        <v>45234</v>
      </c>
    </row>
    <row r="194" spans="1:10" x14ac:dyDescent="0.2">
      <c r="A194" s="57">
        <v>192</v>
      </c>
      <c r="B194" s="93" t="s">
        <v>1947</v>
      </c>
      <c r="C194" s="80" t="s">
        <v>140</v>
      </c>
      <c r="D194" s="80" t="s">
        <v>1515</v>
      </c>
      <c r="E194" s="57" t="s">
        <v>1497</v>
      </c>
      <c r="F194" s="82">
        <v>2100</v>
      </c>
      <c r="G194" s="76">
        <f>F194*19%</f>
        <v>399</v>
      </c>
      <c r="H194" s="76">
        <f>F194*18%</f>
        <v>378</v>
      </c>
      <c r="I194" s="76">
        <f>(F194+G194+H194)</f>
        <v>2877</v>
      </c>
      <c r="J194" s="77">
        <v>45234</v>
      </c>
    </row>
    <row r="195" spans="1:10" ht="17" x14ac:dyDescent="0.2">
      <c r="A195" s="57">
        <v>193</v>
      </c>
      <c r="B195" s="79" t="s">
        <v>1679</v>
      </c>
      <c r="C195" s="80" t="s">
        <v>141</v>
      </c>
      <c r="D195" s="80" t="s">
        <v>1630</v>
      </c>
      <c r="E195" s="57" t="s">
        <v>1497</v>
      </c>
      <c r="F195" s="78">
        <v>2750</v>
      </c>
      <c r="G195" s="76">
        <f>F195*19%</f>
        <v>522.5</v>
      </c>
      <c r="H195" s="76" t="s">
        <v>1498</v>
      </c>
      <c r="I195" s="82">
        <f>(F195+G195)</f>
        <v>3272.5</v>
      </c>
      <c r="J195" s="77">
        <v>45216</v>
      </c>
    </row>
    <row r="196" spans="1:10" x14ac:dyDescent="0.2">
      <c r="A196" s="57">
        <v>194</v>
      </c>
      <c r="B196" s="93" t="s">
        <v>2036</v>
      </c>
      <c r="C196" s="80" t="s">
        <v>140</v>
      </c>
      <c r="D196" s="80" t="s">
        <v>1515</v>
      </c>
      <c r="E196" s="57" t="s">
        <v>1497</v>
      </c>
      <c r="F196" s="82">
        <v>1350</v>
      </c>
      <c r="G196" s="76">
        <f>F196*19%</f>
        <v>256.5</v>
      </c>
      <c r="H196" s="76">
        <f>F196*18%</f>
        <v>243</v>
      </c>
      <c r="I196" s="76">
        <f>(F196+G196+H196)</f>
        <v>1849.5</v>
      </c>
      <c r="J196" s="77">
        <v>45246</v>
      </c>
    </row>
    <row r="197" spans="1:10" x14ac:dyDescent="0.2">
      <c r="A197" s="57">
        <v>195</v>
      </c>
      <c r="B197" s="93" t="s">
        <v>1817</v>
      </c>
      <c r="C197" s="80" t="s">
        <v>140</v>
      </c>
      <c r="D197" s="57" t="s">
        <v>1500</v>
      </c>
      <c r="E197" s="57" t="s">
        <v>1497</v>
      </c>
      <c r="F197" s="82">
        <v>590</v>
      </c>
      <c r="G197" s="76">
        <f>F197*19%</f>
        <v>112.1</v>
      </c>
      <c r="H197" s="76" t="s">
        <v>1498</v>
      </c>
      <c r="I197" s="76">
        <f>(F197+G197)</f>
        <v>702.1</v>
      </c>
      <c r="J197" s="77">
        <v>45212</v>
      </c>
    </row>
    <row r="198" spans="1:10" x14ac:dyDescent="0.2">
      <c r="A198" s="57">
        <v>196</v>
      </c>
      <c r="B198" s="93" t="s">
        <v>1806</v>
      </c>
      <c r="C198" s="80" t="s">
        <v>142</v>
      </c>
      <c r="D198" s="57" t="s">
        <v>1500</v>
      </c>
      <c r="E198" s="57" t="s">
        <v>1497</v>
      </c>
      <c r="F198" s="82">
        <v>7500</v>
      </c>
      <c r="G198" s="76">
        <f>F198*19%</f>
        <v>1425</v>
      </c>
      <c r="H198" s="76" t="s">
        <v>1498</v>
      </c>
      <c r="I198" s="76">
        <f>(F198+G198)</f>
        <v>8925</v>
      </c>
      <c r="J198" s="77">
        <v>45212</v>
      </c>
    </row>
    <row r="199" spans="1:10" ht="17" x14ac:dyDescent="0.2">
      <c r="A199" s="57">
        <v>197</v>
      </c>
      <c r="B199" s="79" t="s">
        <v>1621</v>
      </c>
      <c r="C199" s="80" t="s">
        <v>142</v>
      </c>
      <c r="D199" s="80" t="s">
        <v>1500</v>
      </c>
      <c r="E199" s="57" t="s">
        <v>1497</v>
      </c>
      <c r="F199" s="78">
        <v>7500</v>
      </c>
      <c r="G199" s="76">
        <f>F199*19%</f>
        <v>1425</v>
      </c>
      <c r="H199" s="76" t="s">
        <v>1498</v>
      </c>
      <c r="I199" s="76">
        <f>(F199+G199)</f>
        <v>8925</v>
      </c>
      <c r="J199" s="77">
        <v>45216</v>
      </c>
    </row>
    <row r="200" spans="1:10" ht="17" x14ac:dyDescent="0.2">
      <c r="A200" s="57">
        <v>198</v>
      </c>
      <c r="B200" s="79" t="s">
        <v>1621</v>
      </c>
      <c r="C200" s="80" t="s">
        <v>142</v>
      </c>
      <c r="D200" s="80" t="s">
        <v>1500</v>
      </c>
      <c r="E200" s="57" t="s">
        <v>1497</v>
      </c>
      <c r="F200" s="78">
        <v>7500</v>
      </c>
      <c r="G200" s="76">
        <f>F200*19%</f>
        <v>1425</v>
      </c>
      <c r="H200" s="76" t="s">
        <v>1498</v>
      </c>
      <c r="I200" s="82">
        <f>(F200+G200)</f>
        <v>8925</v>
      </c>
      <c r="J200" s="77">
        <v>45251</v>
      </c>
    </row>
    <row r="201" spans="1:10" ht="17" x14ac:dyDescent="0.2">
      <c r="A201" s="57">
        <v>199</v>
      </c>
      <c r="B201" s="58" t="s">
        <v>1530</v>
      </c>
      <c r="C201" s="57" t="s">
        <v>140</v>
      </c>
      <c r="D201" s="57" t="s">
        <v>1500</v>
      </c>
      <c r="E201" s="57" t="s">
        <v>1497</v>
      </c>
      <c r="F201" s="78">
        <v>1900</v>
      </c>
      <c r="G201" s="76">
        <f>F201*19%</f>
        <v>361</v>
      </c>
      <c r="H201" s="76" t="s">
        <v>1498</v>
      </c>
      <c r="I201" s="76">
        <f>(F201+G201)</f>
        <v>2261</v>
      </c>
      <c r="J201" s="77">
        <v>44937</v>
      </c>
    </row>
    <row r="202" spans="1:10" x14ac:dyDescent="0.2">
      <c r="A202" s="57">
        <v>200</v>
      </c>
      <c r="B202" s="93" t="s">
        <v>1868</v>
      </c>
      <c r="C202" s="80" t="s">
        <v>142</v>
      </c>
      <c r="D202" s="57" t="s">
        <v>1500</v>
      </c>
      <c r="E202" s="57" t="s">
        <v>1497</v>
      </c>
      <c r="F202" s="82">
        <v>7500</v>
      </c>
      <c r="G202" s="76">
        <f>F202*19%</f>
        <v>1425</v>
      </c>
      <c r="H202" s="76" t="s">
        <v>1498</v>
      </c>
      <c r="I202" s="76">
        <f>(F202+G202)</f>
        <v>8925</v>
      </c>
      <c r="J202" s="77">
        <v>45220</v>
      </c>
    </row>
    <row r="203" spans="1:10" x14ac:dyDescent="0.2">
      <c r="A203" s="57">
        <v>201</v>
      </c>
      <c r="B203" s="93" t="s">
        <v>1868</v>
      </c>
      <c r="C203" s="80" t="s">
        <v>142</v>
      </c>
      <c r="D203" s="57" t="s">
        <v>1500</v>
      </c>
      <c r="E203" s="57" t="s">
        <v>1497</v>
      </c>
      <c r="F203" s="82">
        <v>7500</v>
      </c>
      <c r="G203" s="76">
        <f>F203*19%</f>
        <v>1425</v>
      </c>
      <c r="H203" s="76" t="s">
        <v>1498</v>
      </c>
      <c r="I203" s="76">
        <f>(F203+G203)</f>
        <v>8925</v>
      </c>
      <c r="J203" s="77">
        <v>45244</v>
      </c>
    </row>
    <row r="204" spans="1:10" ht="17" x14ac:dyDescent="0.2">
      <c r="A204" s="57">
        <v>202</v>
      </c>
      <c r="B204" s="58" t="s">
        <v>1531</v>
      </c>
      <c r="C204" s="57" t="s">
        <v>140</v>
      </c>
      <c r="D204" s="57" t="s">
        <v>1500</v>
      </c>
      <c r="E204" s="57" t="s">
        <v>1497</v>
      </c>
      <c r="F204" s="78">
        <v>450</v>
      </c>
      <c r="G204" s="76">
        <f>F204*19%</f>
        <v>85.5</v>
      </c>
      <c r="H204" s="76" t="s">
        <v>1498</v>
      </c>
      <c r="I204" s="76">
        <f>(F204+G204)</f>
        <v>535.5</v>
      </c>
      <c r="J204" s="77">
        <v>44937</v>
      </c>
    </row>
    <row r="205" spans="1:10" x14ac:dyDescent="0.2">
      <c r="A205" s="57">
        <v>203</v>
      </c>
      <c r="B205" s="79" t="s">
        <v>1750</v>
      </c>
      <c r="C205" s="80" t="s">
        <v>140</v>
      </c>
      <c r="D205" s="80" t="s">
        <v>1610</v>
      </c>
      <c r="E205" s="57" t="s">
        <v>1497</v>
      </c>
      <c r="F205" s="82">
        <v>1250</v>
      </c>
      <c r="G205" s="76">
        <f>F205*19%</f>
        <v>237.5</v>
      </c>
      <c r="H205" s="76" t="s">
        <v>1498</v>
      </c>
      <c r="I205" s="82">
        <f>(F205+G205)</f>
        <v>1487.5</v>
      </c>
      <c r="J205" s="77">
        <v>45251</v>
      </c>
    </row>
    <row r="206" spans="1:10" x14ac:dyDescent="0.2">
      <c r="A206" s="57">
        <v>204</v>
      </c>
      <c r="B206" s="93" t="s">
        <v>1963</v>
      </c>
      <c r="C206" s="80" t="s">
        <v>140</v>
      </c>
      <c r="D206" s="80" t="s">
        <v>1502</v>
      </c>
      <c r="E206" s="57" t="s">
        <v>1497</v>
      </c>
      <c r="F206" s="82">
        <v>2680</v>
      </c>
      <c r="G206" s="76">
        <f>F206*19%</f>
        <v>509.2</v>
      </c>
      <c r="H206" s="76" t="s">
        <v>1498</v>
      </c>
      <c r="I206" s="76">
        <f>(F206+G206)</f>
        <v>3189.2</v>
      </c>
      <c r="J206" s="84">
        <v>45239</v>
      </c>
    </row>
    <row r="207" spans="1:10" x14ac:dyDescent="0.2">
      <c r="A207" s="57">
        <v>205</v>
      </c>
      <c r="B207" s="93" t="s">
        <v>1857</v>
      </c>
      <c r="C207" s="80" t="s">
        <v>142</v>
      </c>
      <c r="D207" s="80" t="s">
        <v>1502</v>
      </c>
      <c r="E207" s="57" t="s">
        <v>1497</v>
      </c>
      <c r="F207" s="82">
        <v>6990</v>
      </c>
      <c r="G207" s="76">
        <f>F207*19%</f>
        <v>1328.1</v>
      </c>
      <c r="H207" s="76" t="s">
        <v>1498</v>
      </c>
      <c r="I207" s="76">
        <f>(F207+G207)</f>
        <v>8318.1</v>
      </c>
      <c r="J207" s="77">
        <v>45220</v>
      </c>
    </row>
    <row r="208" spans="1:10" ht="17" x14ac:dyDescent="0.2">
      <c r="A208" s="57">
        <v>206</v>
      </c>
      <c r="B208" s="79" t="s">
        <v>1605</v>
      </c>
      <c r="C208" s="80" t="s">
        <v>142</v>
      </c>
      <c r="D208" s="80" t="s">
        <v>1502</v>
      </c>
      <c r="E208" s="57" t="s">
        <v>1497</v>
      </c>
      <c r="F208" s="78">
        <v>6990</v>
      </c>
      <c r="G208" s="76">
        <f>F208*19%</f>
        <v>1328.1</v>
      </c>
      <c r="H208" s="76" t="s">
        <v>1498</v>
      </c>
      <c r="I208" s="76">
        <f>(F208+G208)</f>
        <v>8318.1</v>
      </c>
      <c r="J208" s="77">
        <v>45216</v>
      </c>
    </row>
    <row r="209" spans="1:10" x14ac:dyDescent="0.2">
      <c r="A209" s="57">
        <v>207</v>
      </c>
      <c r="B209" s="93" t="s">
        <v>1827</v>
      </c>
      <c r="C209" s="80" t="s">
        <v>142</v>
      </c>
      <c r="D209" s="80" t="s">
        <v>1502</v>
      </c>
      <c r="E209" s="57" t="s">
        <v>1497</v>
      </c>
      <c r="F209" s="82">
        <v>25000</v>
      </c>
      <c r="G209" s="76">
        <f>F209*19%</f>
        <v>4750</v>
      </c>
      <c r="H209" s="76" t="s">
        <v>1498</v>
      </c>
      <c r="I209" s="76">
        <f>(F209+G209)</f>
        <v>29750</v>
      </c>
      <c r="J209" s="77">
        <v>45212</v>
      </c>
    </row>
    <row r="210" spans="1:10" x14ac:dyDescent="0.2">
      <c r="A210" s="57">
        <v>208</v>
      </c>
      <c r="B210" s="93" t="s">
        <v>1924</v>
      </c>
      <c r="C210" s="80" t="s">
        <v>142</v>
      </c>
      <c r="D210" s="80" t="s">
        <v>1502</v>
      </c>
      <c r="E210" s="57" t="s">
        <v>1497</v>
      </c>
      <c r="F210" s="82">
        <v>28500</v>
      </c>
      <c r="G210" s="76">
        <f>F210*19%</f>
        <v>5415</v>
      </c>
      <c r="H210" s="76" t="s">
        <v>1498</v>
      </c>
      <c r="I210" s="76">
        <f>(F210+G210)</f>
        <v>33915</v>
      </c>
      <c r="J210" s="77">
        <v>45234</v>
      </c>
    </row>
    <row r="211" spans="1:10" x14ac:dyDescent="0.2">
      <c r="A211" s="57">
        <v>209</v>
      </c>
      <c r="B211" s="93" t="s">
        <v>1924</v>
      </c>
      <c r="C211" s="80" t="s">
        <v>142</v>
      </c>
      <c r="D211" s="80" t="s">
        <v>1502</v>
      </c>
      <c r="E211" s="57" t="s">
        <v>1497</v>
      </c>
      <c r="F211" s="82">
        <v>28500</v>
      </c>
      <c r="G211" s="76">
        <f>F211*19%</f>
        <v>5415</v>
      </c>
      <c r="H211" s="76" t="s">
        <v>1498</v>
      </c>
      <c r="I211" s="76">
        <f>(F211+G211)</f>
        <v>33915</v>
      </c>
      <c r="J211" s="77">
        <v>45240</v>
      </c>
    </row>
    <row r="212" spans="1:10" x14ac:dyDescent="0.2">
      <c r="A212" s="57">
        <v>210</v>
      </c>
      <c r="B212" s="93" t="s">
        <v>1924</v>
      </c>
      <c r="C212" s="80" t="s">
        <v>142</v>
      </c>
      <c r="D212" s="80" t="s">
        <v>1502</v>
      </c>
      <c r="E212" s="57" t="s">
        <v>1497</v>
      </c>
      <c r="F212" s="82">
        <v>28500</v>
      </c>
      <c r="G212" s="76">
        <f>F212*19%</f>
        <v>5415</v>
      </c>
      <c r="H212" s="76" t="s">
        <v>1498</v>
      </c>
      <c r="I212" s="76">
        <f>(F212+G212)</f>
        <v>33915</v>
      </c>
      <c r="J212" s="77">
        <v>45244</v>
      </c>
    </row>
    <row r="213" spans="1:10" ht="17" x14ac:dyDescent="0.2">
      <c r="A213" s="57">
        <v>211</v>
      </c>
      <c r="B213" s="79" t="s">
        <v>1642</v>
      </c>
      <c r="C213" s="80" t="s">
        <v>142</v>
      </c>
      <c r="D213" s="80" t="s">
        <v>1502</v>
      </c>
      <c r="E213" s="57" t="s">
        <v>1497</v>
      </c>
      <c r="F213" s="78">
        <v>28500</v>
      </c>
      <c r="G213" s="76">
        <f>F213*19%</f>
        <v>5415</v>
      </c>
      <c r="H213" s="76" t="s">
        <v>1498</v>
      </c>
      <c r="I213" s="76">
        <f>(F213+G213)</f>
        <v>33915</v>
      </c>
      <c r="J213" s="77">
        <v>45216</v>
      </c>
    </row>
    <row r="214" spans="1:10" ht="17" x14ac:dyDescent="0.2">
      <c r="A214" s="57">
        <v>212</v>
      </c>
      <c r="B214" s="79" t="s">
        <v>1642</v>
      </c>
      <c r="C214" s="80" t="s">
        <v>142</v>
      </c>
      <c r="D214" s="80" t="s">
        <v>1502</v>
      </c>
      <c r="E214" s="57" t="s">
        <v>1497</v>
      </c>
      <c r="F214" s="78">
        <v>29800</v>
      </c>
      <c r="G214" s="76">
        <f>F214*19%</f>
        <v>5662</v>
      </c>
      <c r="H214" s="76" t="s">
        <v>1498</v>
      </c>
      <c r="I214" s="82">
        <f>(F214+G214)</f>
        <v>35462</v>
      </c>
      <c r="J214" s="77">
        <v>45251</v>
      </c>
    </row>
    <row r="215" spans="1:10" x14ac:dyDescent="0.2">
      <c r="A215" s="57">
        <v>213</v>
      </c>
      <c r="B215" s="93" t="s">
        <v>1793</v>
      </c>
      <c r="C215" s="80" t="s">
        <v>142</v>
      </c>
      <c r="D215" s="80" t="s">
        <v>1502</v>
      </c>
      <c r="E215" s="57" t="s">
        <v>1497</v>
      </c>
      <c r="F215" s="82">
        <v>16500</v>
      </c>
      <c r="G215" s="76">
        <f>F215*19%</f>
        <v>3135</v>
      </c>
      <c r="H215" s="76" t="s">
        <v>1498</v>
      </c>
      <c r="I215" s="76">
        <f>(F215+G215)</f>
        <v>19635</v>
      </c>
      <c r="J215" s="77">
        <v>45212</v>
      </c>
    </row>
    <row r="216" spans="1:10" x14ac:dyDescent="0.2">
      <c r="A216" s="57">
        <v>214</v>
      </c>
      <c r="B216" s="93" t="s">
        <v>1881</v>
      </c>
      <c r="C216" s="80" t="s">
        <v>142</v>
      </c>
      <c r="D216" s="80" t="s">
        <v>1502</v>
      </c>
      <c r="E216" s="57" t="s">
        <v>1497</v>
      </c>
      <c r="F216" s="82">
        <v>28500</v>
      </c>
      <c r="G216" s="76">
        <f>F216*19%</f>
        <v>5415</v>
      </c>
      <c r="H216" s="76" t="s">
        <v>1498</v>
      </c>
      <c r="I216" s="76">
        <f>(F216+G216)</f>
        <v>33915</v>
      </c>
      <c r="J216" s="77">
        <v>45220</v>
      </c>
    </row>
    <row r="217" spans="1:10" ht="17" x14ac:dyDescent="0.2">
      <c r="A217" s="57">
        <v>215</v>
      </c>
      <c r="B217" s="79" t="s">
        <v>1617</v>
      </c>
      <c r="C217" s="81" t="s">
        <v>140</v>
      </c>
      <c r="D217" s="80" t="s">
        <v>1502</v>
      </c>
      <c r="E217" s="57" t="s">
        <v>1497</v>
      </c>
      <c r="F217" s="78">
        <v>18500</v>
      </c>
      <c r="G217" s="76">
        <f>F217*19%</f>
        <v>3515</v>
      </c>
      <c r="H217" s="76" t="s">
        <v>1498</v>
      </c>
      <c r="I217" s="76">
        <f>(F217+G217)</f>
        <v>22015</v>
      </c>
      <c r="J217" s="77">
        <v>45216</v>
      </c>
    </row>
    <row r="218" spans="1:10" x14ac:dyDescent="0.2">
      <c r="A218" s="57">
        <v>216</v>
      </c>
      <c r="B218" s="93" t="s">
        <v>1925</v>
      </c>
      <c r="C218" s="80" t="s">
        <v>140</v>
      </c>
      <c r="D218" s="80" t="s">
        <v>1502</v>
      </c>
      <c r="E218" s="57" t="s">
        <v>1497</v>
      </c>
      <c r="F218" s="82">
        <v>3950</v>
      </c>
      <c r="G218" s="76">
        <f>F218*19%</f>
        <v>750.5</v>
      </c>
      <c r="H218" s="76" t="s">
        <v>1498</v>
      </c>
      <c r="I218" s="82">
        <f>(F218+G218)</f>
        <v>4700.5</v>
      </c>
      <c r="J218" s="77">
        <v>45234</v>
      </c>
    </row>
    <row r="219" spans="1:10" ht="17" x14ac:dyDescent="0.2">
      <c r="A219" s="57">
        <v>217</v>
      </c>
      <c r="B219" s="79" t="s">
        <v>1768</v>
      </c>
      <c r="C219" s="80" t="s">
        <v>140</v>
      </c>
      <c r="D219" s="80" t="s">
        <v>1502</v>
      </c>
      <c r="E219" s="57" t="s">
        <v>1497</v>
      </c>
      <c r="F219" s="78">
        <v>16900</v>
      </c>
      <c r="G219" s="76">
        <f>F219*19%</f>
        <v>3211</v>
      </c>
      <c r="H219" s="76" t="s">
        <v>1498</v>
      </c>
      <c r="I219" s="82">
        <f>(F219+G219)</f>
        <v>20111</v>
      </c>
      <c r="J219" s="77">
        <v>45251</v>
      </c>
    </row>
    <row r="220" spans="1:10" ht="17" x14ac:dyDescent="0.2">
      <c r="A220" s="57">
        <v>218</v>
      </c>
      <c r="B220" s="79" t="s">
        <v>1662</v>
      </c>
      <c r="C220" s="80" t="s">
        <v>140</v>
      </c>
      <c r="D220" s="80" t="s">
        <v>1502</v>
      </c>
      <c r="E220" s="57" t="s">
        <v>1497</v>
      </c>
      <c r="F220" s="78">
        <v>120</v>
      </c>
      <c r="G220" s="76">
        <f>F220*19%</f>
        <v>22.8</v>
      </c>
      <c r="H220" s="76" t="s">
        <v>1498</v>
      </c>
      <c r="I220" s="82">
        <f>(F220+G220)</f>
        <v>142.80000000000001</v>
      </c>
      <c r="J220" s="77">
        <v>45216</v>
      </c>
    </row>
    <row r="221" spans="1:10" x14ac:dyDescent="0.2">
      <c r="A221" s="57">
        <v>219</v>
      </c>
      <c r="B221" s="93" t="s">
        <v>1951</v>
      </c>
      <c r="C221" s="80" t="s">
        <v>140</v>
      </c>
      <c r="D221" s="80" t="s">
        <v>1502</v>
      </c>
      <c r="E221" s="57" t="s">
        <v>1497</v>
      </c>
      <c r="F221" s="82">
        <v>125</v>
      </c>
      <c r="G221" s="76">
        <f>F221*19%</f>
        <v>23.75</v>
      </c>
      <c r="H221" s="76" t="s">
        <v>1498</v>
      </c>
      <c r="I221" s="82">
        <f>(F221+G221)</f>
        <v>148.75</v>
      </c>
      <c r="J221" s="77">
        <v>45234</v>
      </c>
    </row>
    <row r="222" spans="1:10" x14ac:dyDescent="0.2">
      <c r="A222" s="57">
        <v>220</v>
      </c>
      <c r="B222" s="79" t="s">
        <v>1724</v>
      </c>
      <c r="C222" s="80"/>
      <c r="D222" s="80" t="s">
        <v>1502</v>
      </c>
      <c r="E222" s="57" t="s">
        <v>1497</v>
      </c>
      <c r="F222" s="80"/>
      <c r="G222" s="76">
        <f>F222*19%</f>
        <v>0</v>
      </c>
      <c r="H222" s="76" t="s">
        <v>1498</v>
      </c>
      <c r="I222" s="82">
        <f>(F222+G222)</f>
        <v>0</v>
      </c>
      <c r="J222" s="77">
        <v>45251</v>
      </c>
    </row>
    <row r="223" spans="1:10" x14ac:dyDescent="0.2">
      <c r="A223" s="57">
        <v>221</v>
      </c>
      <c r="B223" s="93" t="s">
        <v>2013</v>
      </c>
      <c r="C223" s="80" t="s">
        <v>140</v>
      </c>
      <c r="D223" s="57" t="s">
        <v>1502</v>
      </c>
      <c r="E223" s="57" t="s">
        <v>1497</v>
      </c>
      <c r="F223" s="82">
        <v>57000</v>
      </c>
      <c r="G223" s="76">
        <f>F223*19%</f>
        <v>10830</v>
      </c>
      <c r="H223" s="76" t="s">
        <v>1498</v>
      </c>
      <c r="I223" s="76">
        <f>(F223+G223)</f>
        <v>67830</v>
      </c>
      <c r="J223" s="77">
        <v>45244</v>
      </c>
    </row>
    <row r="224" spans="1:10" x14ac:dyDescent="0.2">
      <c r="A224" s="57">
        <v>222</v>
      </c>
      <c r="B224" s="93" t="s">
        <v>1863</v>
      </c>
      <c r="C224" s="80" t="s">
        <v>140</v>
      </c>
      <c r="D224" s="57" t="s">
        <v>1502</v>
      </c>
      <c r="E224" s="57" t="s">
        <v>1497</v>
      </c>
      <c r="F224" s="82">
        <v>1590</v>
      </c>
      <c r="G224" s="76">
        <f>F224*19%</f>
        <v>302.10000000000002</v>
      </c>
      <c r="H224" s="76" t="s">
        <v>1498</v>
      </c>
      <c r="I224" s="76">
        <f>(F224+G224)</f>
        <v>1892.1</v>
      </c>
      <c r="J224" s="77">
        <v>45220</v>
      </c>
    </row>
    <row r="225" spans="1:10" x14ac:dyDescent="0.2">
      <c r="A225" s="57">
        <v>223</v>
      </c>
      <c r="B225" s="93" t="s">
        <v>1863</v>
      </c>
      <c r="C225" s="80" t="s">
        <v>140</v>
      </c>
      <c r="D225" s="57" t="s">
        <v>1502</v>
      </c>
      <c r="E225" s="57" t="s">
        <v>1497</v>
      </c>
      <c r="F225" s="82">
        <v>1250</v>
      </c>
      <c r="G225" s="76">
        <f>F225*19%</f>
        <v>237.5</v>
      </c>
      <c r="H225" s="76" t="s">
        <v>1498</v>
      </c>
      <c r="I225" s="76">
        <f>(F225+G225)</f>
        <v>1487.5</v>
      </c>
      <c r="J225" s="77">
        <v>45234</v>
      </c>
    </row>
    <row r="226" spans="1:10" x14ac:dyDescent="0.2">
      <c r="A226" s="57">
        <v>224</v>
      </c>
      <c r="B226" s="93" t="s">
        <v>1850</v>
      </c>
      <c r="C226" s="80" t="s">
        <v>140</v>
      </c>
      <c r="D226" s="57" t="s">
        <v>1502</v>
      </c>
      <c r="E226" s="57" t="s">
        <v>1497</v>
      </c>
      <c r="F226" s="82">
        <v>750</v>
      </c>
      <c r="G226" s="76">
        <f>F226*19%</f>
        <v>142.5</v>
      </c>
      <c r="H226" s="76" t="s">
        <v>1498</v>
      </c>
      <c r="I226" s="76">
        <f>(F226+G226)</f>
        <v>892.5</v>
      </c>
      <c r="J226" s="77">
        <v>45220</v>
      </c>
    </row>
    <row r="227" spans="1:10" ht="17" x14ac:dyDescent="0.2">
      <c r="A227" s="57">
        <v>225</v>
      </c>
      <c r="B227" s="79" t="s">
        <v>1580</v>
      </c>
      <c r="C227" s="57" t="s">
        <v>140</v>
      </c>
      <c r="D227" s="80" t="s">
        <v>1502</v>
      </c>
      <c r="E227" s="57" t="s">
        <v>1497</v>
      </c>
      <c r="F227" s="78">
        <v>750</v>
      </c>
      <c r="G227" s="76">
        <f>F227*19%</f>
        <v>142.5</v>
      </c>
      <c r="H227" s="76" t="s">
        <v>1498</v>
      </c>
      <c r="I227" s="76">
        <f>(F227+G227)</f>
        <v>892.5</v>
      </c>
      <c r="J227" s="77">
        <v>45216</v>
      </c>
    </row>
    <row r="228" spans="1:10" ht="17" x14ac:dyDescent="0.2">
      <c r="A228" s="57">
        <v>226</v>
      </c>
      <c r="B228" s="79" t="s">
        <v>1580</v>
      </c>
      <c r="C228" s="57" t="s">
        <v>140</v>
      </c>
      <c r="D228" s="57" t="s">
        <v>1502</v>
      </c>
      <c r="E228" s="57" t="s">
        <v>1497</v>
      </c>
      <c r="F228" s="75">
        <v>750</v>
      </c>
      <c r="G228" s="76">
        <f>F228*19%</f>
        <v>142.5</v>
      </c>
      <c r="H228" s="76" t="s">
        <v>1498</v>
      </c>
      <c r="I228" s="76">
        <f>(F228+G228)</f>
        <v>892.5</v>
      </c>
      <c r="J228" s="77">
        <v>44937</v>
      </c>
    </row>
    <row r="229" spans="1:10" x14ac:dyDescent="0.2">
      <c r="A229" s="57">
        <v>227</v>
      </c>
      <c r="B229" s="93" t="s">
        <v>1580</v>
      </c>
      <c r="C229" s="80" t="s">
        <v>140</v>
      </c>
      <c r="D229" s="57" t="s">
        <v>1502</v>
      </c>
      <c r="E229" s="57" t="s">
        <v>1497</v>
      </c>
      <c r="F229" s="82">
        <v>750</v>
      </c>
      <c r="G229" s="76">
        <f>F229*19%</f>
        <v>142.5</v>
      </c>
      <c r="H229" s="76" t="s">
        <v>1498</v>
      </c>
      <c r="I229" s="76">
        <f>(F229+G229)</f>
        <v>892.5</v>
      </c>
      <c r="J229" s="77">
        <v>45234</v>
      </c>
    </row>
    <row r="230" spans="1:10" x14ac:dyDescent="0.2">
      <c r="A230" s="57">
        <v>228</v>
      </c>
      <c r="B230" s="93" t="s">
        <v>1904</v>
      </c>
      <c r="C230" s="80" t="s">
        <v>142</v>
      </c>
      <c r="D230" s="57" t="s">
        <v>1502</v>
      </c>
      <c r="E230" s="57" t="s">
        <v>1497</v>
      </c>
      <c r="F230" s="82">
        <v>7800</v>
      </c>
      <c r="G230" s="76">
        <f>F230*19%</f>
        <v>1482</v>
      </c>
      <c r="H230" s="76" t="s">
        <v>1498</v>
      </c>
      <c r="I230" s="76">
        <f>(F230+G230)</f>
        <v>9282</v>
      </c>
      <c r="J230" s="77">
        <v>45234</v>
      </c>
    </row>
    <row r="231" spans="1:10" ht="17" x14ac:dyDescent="0.2">
      <c r="A231" s="57">
        <v>229</v>
      </c>
      <c r="B231" s="58" t="s">
        <v>1769</v>
      </c>
      <c r="C231" s="57" t="s">
        <v>1503</v>
      </c>
      <c r="D231" s="57" t="s">
        <v>1502</v>
      </c>
      <c r="E231" s="57" t="s">
        <v>1497</v>
      </c>
      <c r="F231" s="75">
        <v>390</v>
      </c>
      <c r="G231" s="76">
        <f>F231*19%</f>
        <v>74.099999999999994</v>
      </c>
      <c r="H231" s="76" t="s">
        <v>1498</v>
      </c>
      <c r="I231" s="76">
        <f>(F231+G231)</f>
        <v>464.1</v>
      </c>
      <c r="J231" s="77">
        <v>44937</v>
      </c>
    </row>
    <row r="232" spans="1:10" ht="17" x14ac:dyDescent="0.2">
      <c r="A232" s="57">
        <v>230</v>
      </c>
      <c r="B232" s="58" t="s">
        <v>1770</v>
      </c>
      <c r="C232" s="57" t="s">
        <v>142</v>
      </c>
      <c r="D232" s="57" t="s">
        <v>1502</v>
      </c>
      <c r="E232" s="57" t="s">
        <v>1497</v>
      </c>
      <c r="F232" s="75">
        <v>22000</v>
      </c>
      <c r="G232" s="76">
        <f>F232*19%</f>
        <v>4180</v>
      </c>
      <c r="H232" s="76" t="s">
        <v>1498</v>
      </c>
      <c r="I232" s="76">
        <f>(F232+G232)</f>
        <v>26180</v>
      </c>
      <c r="J232" s="77">
        <v>44937</v>
      </c>
    </row>
    <row r="233" spans="1:10" x14ac:dyDescent="0.2">
      <c r="A233" s="57">
        <v>231</v>
      </c>
      <c r="B233" s="93" t="s">
        <v>1770</v>
      </c>
      <c r="C233" s="80" t="s">
        <v>142</v>
      </c>
      <c r="D233" s="80" t="s">
        <v>1502</v>
      </c>
      <c r="E233" s="57" t="s">
        <v>1497</v>
      </c>
      <c r="F233" s="82">
        <v>12000</v>
      </c>
      <c r="G233" s="76">
        <f>F233*19%</f>
        <v>2280</v>
      </c>
      <c r="H233" s="76" t="s">
        <v>1498</v>
      </c>
      <c r="I233" s="76">
        <f>(F233+G233)</f>
        <v>14280</v>
      </c>
      <c r="J233" s="77">
        <v>45212</v>
      </c>
    </row>
    <row r="234" spans="1:10" x14ac:dyDescent="0.2">
      <c r="A234" s="57">
        <v>232</v>
      </c>
      <c r="B234" s="93" t="s">
        <v>1912</v>
      </c>
      <c r="C234" s="80" t="s">
        <v>142</v>
      </c>
      <c r="D234" s="80" t="s">
        <v>1500</v>
      </c>
      <c r="E234" s="57" t="s">
        <v>1497</v>
      </c>
      <c r="F234" s="82">
        <v>2400</v>
      </c>
      <c r="G234" s="76">
        <f>F234*19%</f>
        <v>456</v>
      </c>
      <c r="H234" s="76" t="s">
        <v>1498</v>
      </c>
      <c r="I234" s="76">
        <f>(F234+G234)</f>
        <v>2856</v>
      </c>
      <c r="J234" s="77">
        <v>45234</v>
      </c>
    </row>
    <row r="235" spans="1:10" x14ac:dyDescent="0.2">
      <c r="A235" s="57">
        <v>233</v>
      </c>
      <c r="B235" s="93" t="s">
        <v>1912</v>
      </c>
      <c r="C235" s="80" t="s">
        <v>142</v>
      </c>
      <c r="D235" s="80" t="s">
        <v>1500</v>
      </c>
      <c r="E235" s="57" t="s">
        <v>1497</v>
      </c>
      <c r="F235" s="82">
        <v>2400</v>
      </c>
      <c r="G235" s="76">
        <f>F235*19%</f>
        <v>456</v>
      </c>
      <c r="H235" s="76" t="s">
        <v>1498</v>
      </c>
      <c r="I235" s="76">
        <f>(F235+G235)</f>
        <v>2856</v>
      </c>
      <c r="J235" s="77">
        <v>45240</v>
      </c>
    </row>
    <row r="236" spans="1:10" ht="17" x14ac:dyDescent="0.2">
      <c r="A236" s="57">
        <v>234</v>
      </c>
      <c r="B236" s="58" t="s">
        <v>1532</v>
      </c>
      <c r="C236" s="57" t="s">
        <v>142</v>
      </c>
      <c r="D236" s="57" t="s">
        <v>1500</v>
      </c>
      <c r="E236" s="57" t="s">
        <v>1497</v>
      </c>
      <c r="F236" s="78">
        <v>2000</v>
      </c>
      <c r="G236" s="76">
        <f>F236*19%</f>
        <v>380</v>
      </c>
      <c r="H236" s="76" t="s">
        <v>1498</v>
      </c>
      <c r="I236" s="76">
        <f>(F236+G236)</f>
        <v>2380</v>
      </c>
      <c r="J236" s="77">
        <v>44937</v>
      </c>
    </row>
    <row r="237" spans="1:10" x14ac:dyDescent="0.2">
      <c r="A237" s="57">
        <v>235</v>
      </c>
      <c r="B237" s="93" t="s">
        <v>1961</v>
      </c>
      <c r="C237" s="80" t="s">
        <v>142</v>
      </c>
      <c r="D237" s="80" t="s">
        <v>1502</v>
      </c>
      <c r="E237" s="57" t="s">
        <v>1497</v>
      </c>
      <c r="F237" s="82">
        <v>14500</v>
      </c>
      <c r="G237" s="76">
        <f>F237*19%</f>
        <v>2755</v>
      </c>
      <c r="H237" s="76" t="s">
        <v>1498</v>
      </c>
      <c r="I237" s="76">
        <f>(F237+G237)</f>
        <v>17255</v>
      </c>
      <c r="J237" s="84">
        <v>45239</v>
      </c>
    </row>
    <row r="238" spans="1:10" x14ac:dyDescent="0.2">
      <c r="A238" s="57">
        <v>236</v>
      </c>
      <c r="B238" s="93" t="s">
        <v>1851</v>
      </c>
      <c r="C238" s="80" t="s">
        <v>142</v>
      </c>
      <c r="D238" s="80" t="s">
        <v>1502</v>
      </c>
      <c r="E238" s="57" t="s">
        <v>1497</v>
      </c>
      <c r="F238" s="82">
        <v>14000</v>
      </c>
      <c r="G238" s="76">
        <f>F238*19%</f>
        <v>2660</v>
      </c>
      <c r="H238" s="76" t="s">
        <v>1498</v>
      </c>
      <c r="I238" s="76">
        <f>(F238+G238)</f>
        <v>16660</v>
      </c>
      <c r="J238" s="77">
        <v>45220</v>
      </c>
    </row>
    <row r="239" spans="1:10" x14ac:dyDescent="0.2">
      <c r="A239" s="57">
        <v>237</v>
      </c>
      <c r="B239" s="93" t="s">
        <v>1913</v>
      </c>
      <c r="C239" s="80" t="s">
        <v>142</v>
      </c>
      <c r="D239" s="80" t="s">
        <v>1500</v>
      </c>
      <c r="E239" s="57" t="s">
        <v>1497</v>
      </c>
      <c r="F239" s="82">
        <v>1250</v>
      </c>
      <c r="G239" s="76">
        <f>F239*19%</f>
        <v>237.5</v>
      </c>
      <c r="H239" s="76" t="s">
        <v>1690</v>
      </c>
      <c r="I239" s="82">
        <f>(F239+G239)</f>
        <v>1487.5</v>
      </c>
      <c r="J239" s="77">
        <v>45234</v>
      </c>
    </row>
    <row r="240" spans="1:10" ht="17" x14ac:dyDescent="0.2">
      <c r="A240" s="57">
        <v>238</v>
      </c>
      <c r="B240" s="79" t="s">
        <v>1581</v>
      </c>
      <c r="C240" s="57" t="s">
        <v>142</v>
      </c>
      <c r="D240" s="80" t="s">
        <v>1500</v>
      </c>
      <c r="E240" s="57" t="s">
        <v>1497</v>
      </c>
      <c r="F240" s="78">
        <v>4850</v>
      </c>
      <c r="G240" s="76">
        <f>F240*19%</f>
        <v>921.5</v>
      </c>
      <c r="H240" s="76" t="s">
        <v>1498</v>
      </c>
      <c r="I240" s="76">
        <f>(F240+G240)</f>
        <v>5771.5</v>
      </c>
      <c r="J240" s="77">
        <v>45216</v>
      </c>
    </row>
    <row r="241" spans="1:10" x14ac:dyDescent="0.2">
      <c r="A241" s="57">
        <v>239</v>
      </c>
      <c r="B241" s="93" t="s">
        <v>1581</v>
      </c>
      <c r="C241" s="80" t="s">
        <v>142</v>
      </c>
      <c r="D241" s="80" t="s">
        <v>1500</v>
      </c>
      <c r="E241" s="57" t="s">
        <v>1497</v>
      </c>
      <c r="F241" s="82">
        <v>3980</v>
      </c>
      <c r="G241" s="76">
        <f>F241*19%</f>
        <v>756.2</v>
      </c>
      <c r="H241" s="76" t="s">
        <v>1690</v>
      </c>
      <c r="I241" s="82">
        <f>(F241+G241)</f>
        <v>4736.2</v>
      </c>
      <c r="J241" s="77">
        <v>45220</v>
      </c>
    </row>
    <row r="242" spans="1:10" ht="17" x14ac:dyDescent="0.2">
      <c r="A242" s="57">
        <v>240</v>
      </c>
      <c r="B242" s="58" t="s">
        <v>1533</v>
      </c>
      <c r="C242" s="57" t="s">
        <v>140</v>
      </c>
      <c r="D242" s="57" t="s">
        <v>1500</v>
      </c>
      <c r="E242" s="57" t="s">
        <v>1497</v>
      </c>
      <c r="F242" s="78">
        <v>499</v>
      </c>
      <c r="G242" s="76">
        <f>F242*19%</f>
        <v>94.81</v>
      </c>
      <c r="H242" s="76" t="s">
        <v>1498</v>
      </c>
      <c r="I242" s="76">
        <f>(F242+G242)</f>
        <v>593.80999999999995</v>
      </c>
      <c r="J242" s="77">
        <v>44937</v>
      </c>
    </row>
    <row r="243" spans="1:10" ht="17" x14ac:dyDescent="0.2">
      <c r="A243" s="57">
        <v>241</v>
      </c>
      <c r="B243" s="79" t="s">
        <v>1533</v>
      </c>
      <c r="C243" s="80" t="s">
        <v>142</v>
      </c>
      <c r="D243" s="80" t="s">
        <v>1500</v>
      </c>
      <c r="E243" s="57" t="s">
        <v>1497</v>
      </c>
      <c r="F243" s="78">
        <v>1600</v>
      </c>
      <c r="G243" s="76">
        <f>F243*19%</f>
        <v>304</v>
      </c>
      <c r="H243" s="76" t="s">
        <v>1498</v>
      </c>
      <c r="I243" s="76">
        <f>(F243+G243)</f>
        <v>1904</v>
      </c>
      <c r="J243" s="77">
        <v>45216</v>
      </c>
    </row>
    <row r="244" spans="1:10" ht="17" x14ac:dyDescent="0.2">
      <c r="A244" s="57">
        <v>242</v>
      </c>
      <c r="B244" s="79" t="s">
        <v>1533</v>
      </c>
      <c r="C244" s="80" t="s">
        <v>142</v>
      </c>
      <c r="D244" s="80" t="s">
        <v>1500</v>
      </c>
      <c r="E244" s="57" t="s">
        <v>1497</v>
      </c>
      <c r="F244" s="78">
        <v>1650</v>
      </c>
      <c r="G244" s="76">
        <f>F244*19%</f>
        <v>313.5</v>
      </c>
      <c r="H244" s="76" t="s">
        <v>1690</v>
      </c>
      <c r="I244" s="82">
        <f>(F244+G244)</f>
        <v>1963.5</v>
      </c>
      <c r="J244" s="77">
        <v>45251</v>
      </c>
    </row>
    <row r="245" spans="1:10" x14ac:dyDescent="0.2">
      <c r="A245" s="57">
        <v>243</v>
      </c>
      <c r="B245" s="93" t="s">
        <v>1533</v>
      </c>
      <c r="C245" s="80" t="s">
        <v>142</v>
      </c>
      <c r="D245" s="80" t="s">
        <v>1500</v>
      </c>
      <c r="E245" s="57" t="s">
        <v>1497</v>
      </c>
      <c r="F245" s="82">
        <v>1800</v>
      </c>
      <c r="G245" s="76">
        <f>F245*19%</f>
        <v>342</v>
      </c>
      <c r="H245" s="76" t="s">
        <v>1690</v>
      </c>
      <c r="I245" s="82">
        <f>(F245+G245)</f>
        <v>2142</v>
      </c>
      <c r="J245" s="77">
        <v>45220</v>
      </c>
    </row>
    <row r="246" spans="1:10" x14ac:dyDescent="0.2">
      <c r="A246" s="57">
        <v>244</v>
      </c>
      <c r="B246" s="93" t="s">
        <v>1533</v>
      </c>
      <c r="C246" s="80" t="s">
        <v>142</v>
      </c>
      <c r="D246" s="80" t="s">
        <v>1500</v>
      </c>
      <c r="E246" s="57" t="s">
        <v>1497</v>
      </c>
      <c r="F246" s="82">
        <v>1700</v>
      </c>
      <c r="G246" s="76">
        <f>F246*19%</f>
        <v>323</v>
      </c>
      <c r="H246" s="76" t="s">
        <v>1690</v>
      </c>
      <c r="I246" s="82">
        <f>(F246+G246)</f>
        <v>2023</v>
      </c>
      <c r="J246" s="77">
        <v>45247</v>
      </c>
    </row>
    <row r="247" spans="1:10" x14ac:dyDescent="0.2">
      <c r="A247" s="57">
        <v>245</v>
      </c>
      <c r="B247" s="93" t="s">
        <v>1533</v>
      </c>
      <c r="C247" s="80" t="s">
        <v>140</v>
      </c>
      <c r="D247" s="80" t="s">
        <v>1500</v>
      </c>
      <c r="E247" s="57" t="s">
        <v>1497</v>
      </c>
      <c r="F247" s="82">
        <v>450</v>
      </c>
      <c r="G247" s="76">
        <f>F247*19%</f>
        <v>85.5</v>
      </c>
      <c r="H247" s="76" t="s">
        <v>1690</v>
      </c>
      <c r="I247" s="82">
        <f>(F247+G247)</f>
        <v>535.5</v>
      </c>
      <c r="J247" s="77">
        <v>45244</v>
      </c>
    </row>
    <row r="248" spans="1:10" ht="17" x14ac:dyDescent="0.2">
      <c r="A248" s="57">
        <v>246</v>
      </c>
      <c r="B248" s="58" t="s">
        <v>1534</v>
      </c>
      <c r="C248" s="57" t="s">
        <v>142</v>
      </c>
      <c r="D248" s="57" t="s">
        <v>1500</v>
      </c>
      <c r="E248" s="57" t="s">
        <v>1497</v>
      </c>
      <c r="F248" s="78">
        <v>1450</v>
      </c>
      <c r="G248" s="76">
        <f>F248*19%</f>
        <v>275.5</v>
      </c>
      <c r="H248" s="76" t="s">
        <v>1498</v>
      </c>
      <c r="I248" s="76">
        <f>(F248+G248)</f>
        <v>1725.5</v>
      </c>
      <c r="J248" s="77">
        <v>44937</v>
      </c>
    </row>
    <row r="249" spans="1:10" ht="17" x14ac:dyDescent="0.2">
      <c r="A249" s="57">
        <v>247</v>
      </c>
      <c r="B249" s="58" t="s">
        <v>1740</v>
      </c>
      <c r="C249" s="57" t="s">
        <v>142</v>
      </c>
      <c r="D249" s="57" t="s">
        <v>1500</v>
      </c>
      <c r="E249" s="57" t="s">
        <v>1497</v>
      </c>
      <c r="F249" s="78">
        <v>1450</v>
      </c>
      <c r="G249" s="76">
        <f>F249*19%</f>
        <v>275.5</v>
      </c>
      <c r="H249" s="76" t="s">
        <v>1498</v>
      </c>
      <c r="I249" s="76">
        <f>(F249+G249)</f>
        <v>1725.5</v>
      </c>
      <c r="J249" s="77">
        <v>44937</v>
      </c>
    </row>
    <row r="250" spans="1:10" x14ac:dyDescent="0.2">
      <c r="A250" s="57">
        <v>248</v>
      </c>
      <c r="B250" s="79" t="s">
        <v>1740</v>
      </c>
      <c r="C250" s="80" t="s">
        <v>140</v>
      </c>
      <c r="D250" s="80" t="s">
        <v>1500</v>
      </c>
      <c r="E250" s="57" t="s">
        <v>1497</v>
      </c>
      <c r="F250" s="82">
        <v>399</v>
      </c>
      <c r="G250" s="76">
        <f>F250*19%</f>
        <v>75.81</v>
      </c>
      <c r="H250" s="76" t="s">
        <v>1690</v>
      </c>
      <c r="I250" s="82">
        <f>(F250+G250)</f>
        <v>474.81</v>
      </c>
      <c r="J250" s="77">
        <v>45251</v>
      </c>
    </row>
    <row r="251" spans="1:10" x14ac:dyDescent="0.2">
      <c r="A251" s="57">
        <v>249</v>
      </c>
      <c r="B251" s="93" t="s">
        <v>1740</v>
      </c>
      <c r="C251" s="80" t="s">
        <v>142</v>
      </c>
      <c r="D251" s="80" t="s">
        <v>1500</v>
      </c>
      <c r="E251" s="57" t="s">
        <v>1497</v>
      </c>
      <c r="F251" s="82">
        <v>1200</v>
      </c>
      <c r="G251" s="76">
        <f>F251*19%</f>
        <v>228</v>
      </c>
      <c r="H251" s="76" t="s">
        <v>1690</v>
      </c>
      <c r="I251" s="82">
        <f>(F251+G251)</f>
        <v>1428</v>
      </c>
      <c r="J251" s="77">
        <v>45212</v>
      </c>
    </row>
    <row r="252" spans="1:10" x14ac:dyDescent="0.2">
      <c r="A252" s="57">
        <v>250</v>
      </c>
      <c r="B252" s="93" t="s">
        <v>1740</v>
      </c>
      <c r="C252" s="80" t="s">
        <v>140</v>
      </c>
      <c r="D252" s="80" t="s">
        <v>1500</v>
      </c>
      <c r="E252" s="57" t="s">
        <v>1497</v>
      </c>
      <c r="F252" s="82">
        <v>399</v>
      </c>
      <c r="G252" s="76">
        <f>F252*19%</f>
        <v>75.81</v>
      </c>
      <c r="H252" s="76" t="s">
        <v>1690</v>
      </c>
      <c r="I252" s="82">
        <f>(F252+G252)</f>
        <v>474.81</v>
      </c>
      <c r="J252" s="77">
        <v>45212</v>
      </c>
    </row>
    <row r="253" spans="1:10" ht="17" x14ac:dyDescent="0.2">
      <c r="A253" s="57">
        <v>251</v>
      </c>
      <c r="B253" s="79" t="s">
        <v>1622</v>
      </c>
      <c r="C253" s="80" t="s">
        <v>142</v>
      </c>
      <c r="D253" s="80" t="s">
        <v>1500</v>
      </c>
      <c r="E253" s="57" t="s">
        <v>1497</v>
      </c>
      <c r="F253" s="78">
        <v>1200</v>
      </c>
      <c r="G253" s="76">
        <f>F253*19%</f>
        <v>228</v>
      </c>
      <c r="H253" s="76" t="s">
        <v>1498</v>
      </c>
      <c r="I253" s="76">
        <f>(F253+G253)</f>
        <v>1428</v>
      </c>
      <c r="J253" s="77">
        <v>45216</v>
      </c>
    </row>
    <row r="254" spans="1:10" ht="17" x14ac:dyDescent="0.2">
      <c r="A254" s="57">
        <v>252</v>
      </c>
      <c r="B254" s="79" t="s">
        <v>1622</v>
      </c>
      <c r="C254" s="80" t="s">
        <v>142</v>
      </c>
      <c r="D254" s="80" t="s">
        <v>1500</v>
      </c>
      <c r="E254" s="57" t="s">
        <v>1497</v>
      </c>
      <c r="F254" s="78">
        <v>1250</v>
      </c>
      <c r="G254" s="76">
        <f>F254*19%</f>
        <v>237.5</v>
      </c>
      <c r="H254" s="76" t="s">
        <v>1690</v>
      </c>
      <c r="I254" s="82">
        <f>(F254+G254)</f>
        <v>1487.5</v>
      </c>
      <c r="J254" s="77">
        <v>45251</v>
      </c>
    </row>
    <row r="255" spans="1:10" x14ac:dyDescent="0.2">
      <c r="A255" s="57">
        <v>253</v>
      </c>
      <c r="B255" s="93" t="s">
        <v>1622</v>
      </c>
      <c r="C255" s="80" t="s">
        <v>142</v>
      </c>
      <c r="D255" s="80" t="s">
        <v>1500</v>
      </c>
      <c r="E255" s="57" t="s">
        <v>1497</v>
      </c>
      <c r="F255" s="82">
        <v>1250</v>
      </c>
      <c r="G255" s="76">
        <f>F255*19%</f>
        <v>237.5</v>
      </c>
      <c r="H255" s="76" t="s">
        <v>1690</v>
      </c>
      <c r="I255" s="82">
        <f>(F255+G255)</f>
        <v>1487.5</v>
      </c>
      <c r="J255" s="77">
        <v>45220</v>
      </c>
    </row>
    <row r="256" spans="1:10" x14ac:dyDescent="0.2">
      <c r="A256" s="57">
        <v>254</v>
      </c>
      <c r="B256" s="93" t="s">
        <v>1622</v>
      </c>
      <c r="C256" s="80" t="s">
        <v>142</v>
      </c>
      <c r="D256" s="80" t="s">
        <v>1500</v>
      </c>
      <c r="E256" s="57" t="s">
        <v>1497</v>
      </c>
      <c r="F256" s="82">
        <v>1250</v>
      </c>
      <c r="G256" s="76">
        <f>F256*19%</f>
        <v>237.5</v>
      </c>
      <c r="H256" s="76" t="s">
        <v>1690</v>
      </c>
      <c r="I256" s="82">
        <f>(F256+G256)</f>
        <v>1487.5</v>
      </c>
      <c r="J256" s="77">
        <v>45220</v>
      </c>
    </row>
    <row r="257" spans="1:10" x14ac:dyDescent="0.2">
      <c r="A257" s="57">
        <v>255</v>
      </c>
      <c r="B257" s="93" t="s">
        <v>1622</v>
      </c>
      <c r="C257" s="80" t="s">
        <v>140</v>
      </c>
      <c r="D257" s="80" t="s">
        <v>1500</v>
      </c>
      <c r="E257" s="57" t="s">
        <v>1497</v>
      </c>
      <c r="F257" s="82">
        <v>399</v>
      </c>
      <c r="G257" s="76">
        <f>F257*19%</f>
        <v>75.81</v>
      </c>
      <c r="H257" s="76" t="s">
        <v>1690</v>
      </c>
      <c r="I257" s="82">
        <f>(F257+G257)</f>
        <v>474.81</v>
      </c>
      <c r="J257" s="77">
        <v>45234</v>
      </c>
    </row>
    <row r="258" spans="1:10" x14ac:dyDescent="0.2">
      <c r="A258" s="57">
        <v>256</v>
      </c>
      <c r="B258" s="93" t="s">
        <v>1622</v>
      </c>
      <c r="C258" s="80" t="s">
        <v>142</v>
      </c>
      <c r="D258" s="80" t="s">
        <v>1500</v>
      </c>
      <c r="E258" s="57" t="s">
        <v>1497</v>
      </c>
      <c r="F258" s="82">
        <v>1200</v>
      </c>
      <c r="G258" s="76">
        <f>F258*19%</f>
        <v>228</v>
      </c>
      <c r="H258" s="76" t="s">
        <v>1690</v>
      </c>
      <c r="I258" s="82">
        <f>(F258+G258)</f>
        <v>1428</v>
      </c>
      <c r="J258" s="77">
        <v>45240</v>
      </c>
    </row>
    <row r="259" spans="1:10" x14ac:dyDescent="0.2">
      <c r="A259" s="57">
        <v>257</v>
      </c>
      <c r="B259" s="93" t="s">
        <v>1622</v>
      </c>
      <c r="C259" s="80" t="s">
        <v>140</v>
      </c>
      <c r="D259" s="80" t="s">
        <v>1500</v>
      </c>
      <c r="E259" s="57" t="s">
        <v>1497</v>
      </c>
      <c r="F259" s="82">
        <v>650</v>
      </c>
      <c r="G259" s="76">
        <f>F259*19%</f>
        <v>123.5</v>
      </c>
      <c r="H259" s="76" t="s">
        <v>1690</v>
      </c>
      <c r="I259" s="82">
        <f>(F259+G259)</f>
        <v>773.5</v>
      </c>
      <c r="J259" s="77">
        <v>45240</v>
      </c>
    </row>
    <row r="260" spans="1:10" x14ac:dyDescent="0.2">
      <c r="A260" s="57">
        <v>258</v>
      </c>
      <c r="B260" s="93" t="s">
        <v>1622</v>
      </c>
      <c r="C260" s="80" t="s">
        <v>142</v>
      </c>
      <c r="D260" s="80" t="s">
        <v>1500</v>
      </c>
      <c r="E260" s="57" t="s">
        <v>1497</v>
      </c>
      <c r="F260" s="82">
        <v>1200</v>
      </c>
      <c r="G260" s="76">
        <f>F260*19%</f>
        <v>228</v>
      </c>
      <c r="H260" s="76" t="s">
        <v>1690</v>
      </c>
      <c r="I260" s="82">
        <f>(F260+G260)</f>
        <v>1428</v>
      </c>
      <c r="J260" s="77">
        <v>45240</v>
      </c>
    </row>
    <row r="261" spans="1:10" x14ac:dyDescent="0.2">
      <c r="A261" s="57">
        <v>259</v>
      </c>
      <c r="B261" s="93" t="s">
        <v>1622</v>
      </c>
      <c r="C261" s="80" t="s">
        <v>142</v>
      </c>
      <c r="D261" s="80" t="s">
        <v>1500</v>
      </c>
      <c r="E261" s="57" t="s">
        <v>1497</v>
      </c>
      <c r="F261" s="82">
        <v>1200</v>
      </c>
      <c r="G261" s="76">
        <f>F261*19%</f>
        <v>228</v>
      </c>
      <c r="H261" s="76" t="s">
        <v>1690</v>
      </c>
      <c r="I261" s="82">
        <f>(F261+G261)</f>
        <v>1428</v>
      </c>
      <c r="J261" s="77">
        <v>45247</v>
      </c>
    </row>
    <row r="262" spans="1:10" x14ac:dyDescent="0.2">
      <c r="A262" s="57">
        <v>260</v>
      </c>
      <c r="B262" s="93" t="s">
        <v>1622</v>
      </c>
      <c r="C262" s="80" t="s">
        <v>140</v>
      </c>
      <c r="D262" s="80" t="s">
        <v>1500</v>
      </c>
      <c r="E262" s="57" t="s">
        <v>1497</v>
      </c>
      <c r="F262" s="82">
        <v>399</v>
      </c>
      <c r="G262" s="76">
        <f>F262*19%</f>
        <v>75.81</v>
      </c>
      <c r="H262" s="76" t="s">
        <v>1690</v>
      </c>
      <c r="I262" s="82">
        <f>(F262+G262)</f>
        <v>474.81</v>
      </c>
      <c r="J262" s="77">
        <v>45244</v>
      </c>
    </row>
    <row r="263" spans="1:10" ht="17" x14ac:dyDescent="0.2">
      <c r="A263" s="57">
        <v>261</v>
      </c>
      <c r="B263" s="58" t="s">
        <v>1535</v>
      </c>
      <c r="C263" s="57" t="s">
        <v>140</v>
      </c>
      <c r="D263" s="57" t="s">
        <v>1500</v>
      </c>
      <c r="E263" s="57" t="s">
        <v>1497</v>
      </c>
      <c r="F263" s="78">
        <v>750</v>
      </c>
      <c r="G263" s="76">
        <f>F263*19%</f>
        <v>142.5</v>
      </c>
      <c r="H263" s="76" t="s">
        <v>1498</v>
      </c>
      <c r="I263" s="76">
        <f>(F263+G263)</f>
        <v>892.5</v>
      </c>
      <c r="J263" s="77">
        <v>44937</v>
      </c>
    </row>
    <row r="264" spans="1:10" ht="17" x14ac:dyDescent="0.2">
      <c r="A264" s="57">
        <v>262</v>
      </c>
      <c r="B264" s="79" t="s">
        <v>1701</v>
      </c>
      <c r="C264" s="80" t="s">
        <v>140</v>
      </c>
      <c r="D264" s="80" t="s">
        <v>1500</v>
      </c>
      <c r="E264" s="57" t="s">
        <v>1497</v>
      </c>
      <c r="F264" s="78">
        <v>650</v>
      </c>
      <c r="G264" s="76">
        <f>F264*19%</f>
        <v>123.5</v>
      </c>
      <c r="H264" s="76" t="s">
        <v>1690</v>
      </c>
      <c r="I264" s="82">
        <f>(F264+G264)</f>
        <v>773.5</v>
      </c>
      <c r="J264" s="77">
        <v>45251</v>
      </c>
    </row>
    <row r="265" spans="1:10" x14ac:dyDescent="0.2">
      <c r="A265" s="57">
        <v>263</v>
      </c>
      <c r="B265" s="93" t="s">
        <v>1701</v>
      </c>
      <c r="C265" s="80" t="s">
        <v>140</v>
      </c>
      <c r="D265" s="80" t="s">
        <v>1500</v>
      </c>
      <c r="E265" s="57" t="s">
        <v>1497</v>
      </c>
      <c r="F265" s="82">
        <v>650</v>
      </c>
      <c r="G265" s="76">
        <f>F265*19%</f>
        <v>123.5</v>
      </c>
      <c r="H265" s="76" t="s">
        <v>1690</v>
      </c>
      <c r="I265" s="82">
        <f>(F265+G265)</f>
        <v>773.5</v>
      </c>
      <c r="J265" s="77">
        <v>45234</v>
      </c>
    </row>
    <row r="266" spans="1:10" x14ac:dyDescent="0.2">
      <c r="A266" s="57">
        <v>264</v>
      </c>
      <c r="B266" s="93" t="s">
        <v>1701</v>
      </c>
      <c r="C266" s="80" t="s">
        <v>140</v>
      </c>
      <c r="D266" s="80" t="s">
        <v>1500</v>
      </c>
      <c r="E266" s="57" t="s">
        <v>1497</v>
      </c>
      <c r="F266" s="82">
        <v>750</v>
      </c>
      <c r="G266" s="76">
        <f>F266*19%</f>
        <v>142.5</v>
      </c>
      <c r="H266" s="76" t="s">
        <v>1690</v>
      </c>
      <c r="I266" s="82">
        <f>(F266+G266)</f>
        <v>892.5</v>
      </c>
      <c r="J266" s="77">
        <v>45247</v>
      </c>
    </row>
    <row r="267" spans="1:10" x14ac:dyDescent="0.2">
      <c r="A267" s="57">
        <v>265</v>
      </c>
      <c r="B267" s="93" t="s">
        <v>2038</v>
      </c>
      <c r="C267" s="80" t="s">
        <v>140</v>
      </c>
      <c r="D267" s="80" t="s">
        <v>1502</v>
      </c>
      <c r="E267" s="57" t="s">
        <v>1497</v>
      </c>
      <c r="F267" s="82">
        <v>360</v>
      </c>
      <c r="G267" s="76">
        <f>F267*19%</f>
        <v>68.400000000000006</v>
      </c>
      <c r="H267" s="76" t="s">
        <v>1498</v>
      </c>
      <c r="I267" s="76">
        <f>(F267+G267)</f>
        <v>428.4</v>
      </c>
      <c r="J267" s="77">
        <v>45246</v>
      </c>
    </row>
    <row r="268" spans="1:10" ht="17" x14ac:dyDescent="0.2">
      <c r="A268" s="57">
        <v>266</v>
      </c>
      <c r="B268" s="58" t="s">
        <v>1521</v>
      </c>
      <c r="C268" s="57" t="s">
        <v>140</v>
      </c>
      <c r="D268" s="57" t="s">
        <v>1502</v>
      </c>
      <c r="E268" s="57" t="s">
        <v>1497</v>
      </c>
      <c r="F268" s="75">
        <v>3200</v>
      </c>
      <c r="G268" s="76">
        <f>F268*19%</f>
        <v>608</v>
      </c>
      <c r="H268" s="76" t="s">
        <v>1498</v>
      </c>
      <c r="I268" s="76">
        <f>(F268+G268)</f>
        <v>3808</v>
      </c>
      <c r="J268" s="77">
        <v>44937</v>
      </c>
    </row>
    <row r="269" spans="1:10" ht="17" x14ac:dyDescent="0.2">
      <c r="A269" s="57">
        <v>267</v>
      </c>
      <c r="B269" s="79" t="s">
        <v>1643</v>
      </c>
      <c r="C269" s="80" t="s">
        <v>140</v>
      </c>
      <c r="D269" s="80" t="s">
        <v>1502</v>
      </c>
      <c r="E269" s="57" t="s">
        <v>1497</v>
      </c>
      <c r="F269" s="78">
        <v>3850</v>
      </c>
      <c r="G269" s="76">
        <f>F269*19%</f>
        <v>731.5</v>
      </c>
      <c r="H269" s="76" t="s">
        <v>1498</v>
      </c>
      <c r="I269" s="76">
        <f>(F269+G269)</f>
        <v>4581.5</v>
      </c>
      <c r="J269" s="77">
        <v>45216</v>
      </c>
    </row>
    <row r="270" spans="1:10" x14ac:dyDescent="0.2">
      <c r="A270" s="57">
        <v>268</v>
      </c>
      <c r="B270" s="93" t="s">
        <v>1828</v>
      </c>
      <c r="C270" s="80" t="s">
        <v>140</v>
      </c>
      <c r="D270" s="80" t="s">
        <v>1502</v>
      </c>
      <c r="E270" s="57" t="s">
        <v>1497</v>
      </c>
      <c r="F270" s="82">
        <v>3980</v>
      </c>
      <c r="G270" s="76">
        <f>F270*19%</f>
        <v>756.2</v>
      </c>
      <c r="H270" s="76" t="s">
        <v>1498</v>
      </c>
      <c r="I270" s="76">
        <f>(F270+G270)</f>
        <v>4736.2</v>
      </c>
      <c r="J270" s="77">
        <v>45212</v>
      </c>
    </row>
    <row r="271" spans="1:10" ht="17" x14ac:dyDescent="0.2">
      <c r="A271" s="57">
        <v>269</v>
      </c>
      <c r="B271" s="58" t="s">
        <v>1511</v>
      </c>
      <c r="C271" s="57" t="s">
        <v>140</v>
      </c>
      <c r="D271" s="57" t="s">
        <v>1512</v>
      </c>
      <c r="E271" s="57" t="s">
        <v>1497</v>
      </c>
      <c r="F271" s="75">
        <v>1250</v>
      </c>
      <c r="G271" s="76">
        <f>F271*19%</f>
        <v>237.5</v>
      </c>
      <c r="H271" s="76">
        <f>F271*20.5%</f>
        <v>256.25</v>
      </c>
      <c r="I271" s="76">
        <f>(F271+G271+H271)</f>
        <v>1743.75</v>
      </c>
      <c r="J271" s="77">
        <v>44937</v>
      </c>
    </row>
    <row r="272" spans="1:10" x14ac:dyDescent="0.2">
      <c r="A272" s="57">
        <v>270</v>
      </c>
      <c r="B272" s="93" t="s">
        <v>1882</v>
      </c>
      <c r="C272" s="57" t="s">
        <v>140</v>
      </c>
      <c r="D272" s="57" t="s">
        <v>1500</v>
      </c>
      <c r="E272" s="57" t="s">
        <v>1497</v>
      </c>
      <c r="F272" s="82">
        <v>120</v>
      </c>
      <c r="G272" s="76">
        <f>F272*19%</f>
        <v>22.8</v>
      </c>
      <c r="H272" s="76" t="s">
        <v>1498</v>
      </c>
      <c r="I272" s="76">
        <f>(F272+G272)</f>
        <v>142.80000000000001</v>
      </c>
      <c r="J272" s="77">
        <v>45220</v>
      </c>
    </row>
    <row r="273" spans="1:10" ht="17" x14ac:dyDescent="0.2">
      <c r="A273" s="57">
        <v>271</v>
      </c>
      <c r="B273" s="58" t="s">
        <v>1771</v>
      </c>
      <c r="C273" s="57" t="s">
        <v>142</v>
      </c>
      <c r="D273" s="57" t="s">
        <v>1500</v>
      </c>
      <c r="E273" s="57" t="s">
        <v>1497</v>
      </c>
      <c r="F273" s="78">
        <v>19000</v>
      </c>
      <c r="G273" s="76">
        <f>F273*19%</f>
        <v>3610</v>
      </c>
      <c r="H273" s="76" t="s">
        <v>1498</v>
      </c>
      <c r="I273" s="76">
        <f>(F273+G273)</f>
        <v>22610</v>
      </c>
      <c r="J273" s="77">
        <v>44937</v>
      </c>
    </row>
    <row r="274" spans="1:10" x14ac:dyDescent="0.2">
      <c r="A274" s="57">
        <v>272</v>
      </c>
      <c r="B274" s="93" t="s">
        <v>1914</v>
      </c>
      <c r="C274" s="57" t="s">
        <v>142</v>
      </c>
      <c r="D274" s="57" t="s">
        <v>1500</v>
      </c>
      <c r="E274" s="57" t="s">
        <v>1497</v>
      </c>
      <c r="F274" s="82">
        <v>14900</v>
      </c>
      <c r="G274" s="76">
        <f>F274*19%</f>
        <v>2831</v>
      </c>
      <c r="H274" s="76" t="s">
        <v>1498</v>
      </c>
      <c r="I274" s="76">
        <f>(F274+G274)</f>
        <v>17731</v>
      </c>
      <c r="J274" s="77">
        <v>45234</v>
      </c>
    </row>
    <row r="275" spans="1:10" x14ac:dyDescent="0.2">
      <c r="A275" s="57">
        <v>273</v>
      </c>
      <c r="B275" s="93" t="s">
        <v>1914</v>
      </c>
      <c r="C275" s="57" t="s">
        <v>142</v>
      </c>
      <c r="D275" s="57" t="s">
        <v>1500</v>
      </c>
      <c r="E275" s="57" t="s">
        <v>1497</v>
      </c>
      <c r="F275" s="82">
        <v>13500</v>
      </c>
      <c r="G275" s="76">
        <f>F275*19%</f>
        <v>2565</v>
      </c>
      <c r="H275" s="76" t="s">
        <v>1498</v>
      </c>
      <c r="I275" s="76">
        <f>(F275+G275)</f>
        <v>16065</v>
      </c>
      <c r="J275" s="77">
        <v>45240</v>
      </c>
    </row>
    <row r="276" spans="1:10" x14ac:dyDescent="0.2">
      <c r="A276" s="57">
        <v>274</v>
      </c>
      <c r="B276" s="93" t="s">
        <v>1771</v>
      </c>
      <c r="C276" s="57" t="s">
        <v>142</v>
      </c>
      <c r="D276" s="57" t="s">
        <v>1500</v>
      </c>
      <c r="E276" s="57" t="s">
        <v>1497</v>
      </c>
      <c r="F276" s="82">
        <v>14900</v>
      </c>
      <c r="G276" s="76">
        <f>F276*19%</f>
        <v>2831</v>
      </c>
      <c r="H276" s="76" t="s">
        <v>1498</v>
      </c>
      <c r="I276" s="76">
        <f>(F276+G276)</f>
        <v>17731</v>
      </c>
      <c r="J276" s="77">
        <v>45247</v>
      </c>
    </row>
    <row r="277" spans="1:10" ht="17" x14ac:dyDescent="0.2">
      <c r="A277" s="57">
        <v>275</v>
      </c>
      <c r="B277" s="58" t="s">
        <v>1536</v>
      </c>
      <c r="C277" s="57" t="s">
        <v>142</v>
      </c>
      <c r="D277" s="57" t="s">
        <v>1500</v>
      </c>
      <c r="E277" s="57" t="s">
        <v>1497</v>
      </c>
      <c r="F277" s="78">
        <v>12000</v>
      </c>
      <c r="G277" s="76">
        <f>F277*19%</f>
        <v>2280</v>
      </c>
      <c r="H277" s="76" t="s">
        <v>1498</v>
      </c>
      <c r="I277" s="76">
        <f>(F277+G277)</f>
        <v>14280</v>
      </c>
      <c r="J277" s="77">
        <v>44937</v>
      </c>
    </row>
    <row r="278" spans="1:10" x14ac:dyDescent="0.2">
      <c r="A278" s="57">
        <v>276</v>
      </c>
      <c r="B278" s="93" t="s">
        <v>1536</v>
      </c>
      <c r="C278" s="57" t="s">
        <v>142</v>
      </c>
      <c r="D278" s="57" t="s">
        <v>1500</v>
      </c>
      <c r="E278" s="57" t="s">
        <v>1497</v>
      </c>
      <c r="F278" s="82">
        <v>9500</v>
      </c>
      <c r="G278" s="76">
        <f>F278*19%</f>
        <v>1805</v>
      </c>
      <c r="H278" s="76" t="s">
        <v>1498</v>
      </c>
      <c r="I278" s="76">
        <f>(F278+G278)</f>
        <v>11305</v>
      </c>
      <c r="J278" s="77">
        <v>45212</v>
      </c>
    </row>
    <row r="279" spans="1:10" x14ac:dyDescent="0.2">
      <c r="A279" s="57">
        <v>277</v>
      </c>
      <c r="B279" s="93" t="s">
        <v>1915</v>
      </c>
      <c r="C279" s="57" t="s">
        <v>142</v>
      </c>
      <c r="D279" s="57" t="s">
        <v>1500</v>
      </c>
      <c r="E279" s="57" t="s">
        <v>1497</v>
      </c>
      <c r="F279" s="82">
        <v>9900</v>
      </c>
      <c r="G279" s="76">
        <f>F279*19%</f>
        <v>1881</v>
      </c>
      <c r="H279" s="76" t="s">
        <v>1498</v>
      </c>
      <c r="I279" s="76">
        <f>(F279+G279)</f>
        <v>11781</v>
      </c>
      <c r="J279" s="77">
        <v>45234</v>
      </c>
    </row>
    <row r="280" spans="1:10" x14ac:dyDescent="0.2">
      <c r="A280" s="57">
        <v>278</v>
      </c>
      <c r="B280" s="93" t="s">
        <v>1915</v>
      </c>
      <c r="C280" s="57" t="s">
        <v>142</v>
      </c>
      <c r="D280" s="57" t="s">
        <v>1500</v>
      </c>
      <c r="E280" s="57" t="s">
        <v>1497</v>
      </c>
      <c r="F280" s="82">
        <v>8900</v>
      </c>
      <c r="G280" s="76">
        <f>F280*19%</f>
        <v>1691</v>
      </c>
      <c r="H280" s="76" t="s">
        <v>1498</v>
      </c>
      <c r="I280" s="76">
        <f>(F280+G280)</f>
        <v>10591</v>
      </c>
      <c r="J280" s="77">
        <v>45240</v>
      </c>
    </row>
    <row r="281" spans="1:10" x14ac:dyDescent="0.2">
      <c r="A281" s="57">
        <v>279</v>
      </c>
      <c r="B281" s="93" t="s">
        <v>1915</v>
      </c>
      <c r="C281" s="57" t="s">
        <v>142</v>
      </c>
      <c r="D281" s="57" t="s">
        <v>1500</v>
      </c>
      <c r="E281" s="57" t="s">
        <v>1497</v>
      </c>
      <c r="F281" s="82">
        <v>9500</v>
      </c>
      <c r="G281" s="76">
        <f>F281*19%</f>
        <v>1805</v>
      </c>
      <c r="H281" s="76" t="s">
        <v>1498</v>
      </c>
      <c r="I281" s="76">
        <f>(F281+G281)</f>
        <v>11305</v>
      </c>
      <c r="J281" s="77">
        <v>45247</v>
      </c>
    </row>
    <row r="282" spans="1:10" x14ac:dyDescent="0.2">
      <c r="A282" s="57">
        <v>280</v>
      </c>
      <c r="B282" s="93" t="s">
        <v>1915</v>
      </c>
      <c r="C282" s="57" t="s">
        <v>142</v>
      </c>
      <c r="D282" s="57" t="s">
        <v>1500</v>
      </c>
      <c r="E282" s="57" t="s">
        <v>1497</v>
      </c>
      <c r="F282" s="82">
        <v>9900</v>
      </c>
      <c r="G282" s="76">
        <f>F282*19%</f>
        <v>1881</v>
      </c>
      <c r="H282" s="76" t="s">
        <v>1498</v>
      </c>
      <c r="I282" s="76">
        <f>(F282+G282)</f>
        <v>11781</v>
      </c>
      <c r="J282" s="77">
        <v>45244</v>
      </c>
    </row>
    <row r="283" spans="1:10" ht="17" x14ac:dyDescent="0.2">
      <c r="A283" s="57">
        <v>281</v>
      </c>
      <c r="B283" s="58" t="s">
        <v>1537</v>
      </c>
      <c r="C283" s="57" t="s">
        <v>142</v>
      </c>
      <c r="D283" s="57" t="s">
        <v>1500</v>
      </c>
      <c r="E283" s="57" t="s">
        <v>1497</v>
      </c>
      <c r="F283" s="78">
        <v>18500</v>
      </c>
      <c r="G283" s="76">
        <f>F283*19%</f>
        <v>3515</v>
      </c>
      <c r="H283" s="76" t="s">
        <v>1498</v>
      </c>
      <c r="I283" s="76">
        <f>(F283+G283)</f>
        <v>22015</v>
      </c>
      <c r="J283" s="77">
        <v>44937</v>
      </c>
    </row>
    <row r="284" spans="1:10" x14ac:dyDescent="0.2">
      <c r="A284" s="57">
        <v>282</v>
      </c>
      <c r="B284" s="93" t="s">
        <v>2017</v>
      </c>
      <c r="C284" s="57" t="s">
        <v>142</v>
      </c>
      <c r="D284" s="57" t="s">
        <v>1500</v>
      </c>
      <c r="E284" s="57" t="s">
        <v>1497</v>
      </c>
      <c r="F284" s="82">
        <v>13500</v>
      </c>
      <c r="G284" s="76">
        <f>F284*19%</f>
        <v>2565</v>
      </c>
      <c r="H284" s="76" t="s">
        <v>1498</v>
      </c>
      <c r="I284" s="76">
        <f>(F284+G284)</f>
        <v>16065</v>
      </c>
      <c r="J284" s="77">
        <v>45247</v>
      </c>
    </row>
    <row r="285" spans="1:10" x14ac:dyDescent="0.2">
      <c r="A285" s="57">
        <v>283</v>
      </c>
      <c r="B285" s="93" t="s">
        <v>1807</v>
      </c>
      <c r="C285" s="57" t="s">
        <v>142</v>
      </c>
      <c r="D285" s="57" t="s">
        <v>1500</v>
      </c>
      <c r="E285" s="57" t="s">
        <v>1497</v>
      </c>
      <c r="F285" s="82">
        <v>9900</v>
      </c>
      <c r="G285" s="76">
        <f>F285*19%</f>
        <v>1881</v>
      </c>
      <c r="H285" s="76" t="s">
        <v>1498</v>
      </c>
      <c r="I285" s="76">
        <f>(F285+G285)</f>
        <v>11781</v>
      </c>
      <c r="J285" s="77">
        <v>45212</v>
      </c>
    </row>
    <row r="286" spans="1:10" ht="17" x14ac:dyDescent="0.2">
      <c r="A286" s="57">
        <v>284</v>
      </c>
      <c r="B286" s="79" t="s">
        <v>1582</v>
      </c>
      <c r="C286" s="57" t="s">
        <v>142</v>
      </c>
      <c r="D286" s="80" t="s">
        <v>1502</v>
      </c>
      <c r="E286" s="57" t="s">
        <v>1497</v>
      </c>
      <c r="F286" s="78">
        <v>5980</v>
      </c>
      <c r="G286" s="76">
        <f>F286*19%</f>
        <v>1136.2</v>
      </c>
      <c r="H286" s="76" t="s">
        <v>1498</v>
      </c>
      <c r="I286" s="76">
        <f>(F286+G286)</f>
        <v>7116.2</v>
      </c>
      <c r="J286" s="77">
        <v>45216</v>
      </c>
    </row>
    <row r="287" spans="1:10" x14ac:dyDescent="0.2">
      <c r="A287" s="57">
        <v>285</v>
      </c>
      <c r="B287" s="93" t="s">
        <v>1582</v>
      </c>
      <c r="C287" s="57" t="s">
        <v>142</v>
      </c>
      <c r="D287" s="80" t="s">
        <v>1502</v>
      </c>
      <c r="E287" s="57" t="s">
        <v>1497</v>
      </c>
      <c r="F287" s="82">
        <v>5980</v>
      </c>
      <c r="G287" s="76">
        <f>F287*19%</f>
        <v>1136.2</v>
      </c>
      <c r="H287" s="76" t="s">
        <v>1498</v>
      </c>
      <c r="I287" s="76">
        <f>(F287+G287)</f>
        <v>7116.2</v>
      </c>
      <c r="J287" s="77">
        <v>45220</v>
      </c>
    </row>
    <row r="288" spans="1:10" x14ac:dyDescent="0.2">
      <c r="A288" s="57">
        <v>286</v>
      </c>
      <c r="B288" s="93" t="s">
        <v>2024</v>
      </c>
      <c r="C288" s="80" t="s">
        <v>140</v>
      </c>
      <c r="D288" s="80" t="s">
        <v>1630</v>
      </c>
      <c r="E288" s="57" t="s">
        <v>1497</v>
      </c>
      <c r="F288" s="82">
        <v>988</v>
      </c>
      <c r="G288" s="76">
        <f>F288*19%</f>
        <v>187.72</v>
      </c>
      <c r="H288" s="76" t="s">
        <v>1498</v>
      </c>
      <c r="I288" s="76">
        <f>(F288+G288)</f>
        <v>1175.72</v>
      </c>
      <c r="J288" s="77">
        <v>45244</v>
      </c>
    </row>
    <row r="289" spans="1:10" ht="17" x14ac:dyDescent="0.2">
      <c r="A289" s="57">
        <v>287</v>
      </c>
      <c r="B289" s="58" t="s">
        <v>1538</v>
      </c>
      <c r="C289" s="57" t="s">
        <v>140</v>
      </c>
      <c r="D289" s="57" t="s">
        <v>1500</v>
      </c>
      <c r="E289" s="57" t="s">
        <v>1497</v>
      </c>
      <c r="F289" s="78">
        <v>1900</v>
      </c>
      <c r="G289" s="76">
        <f>F289*19%</f>
        <v>361</v>
      </c>
      <c r="H289" s="76" t="s">
        <v>1498</v>
      </c>
      <c r="I289" s="76">
        <f>(F289+G289)</f>
        <v>2261</v>
      </c>
      <c r="J289" s="77">
        <v>44937</v>
      </c>
    </row>
    <row r="290" spans="1:10" ht="17" x14ac:dyDescent="0.2">
      <c r="A290" s="57">
        <v>288</v>
      </c>
      <c r="B290" s="58" t="s">
        <v>1519</v>
      </c>
      <c r="C290" s="57" t="s">
        <v>142</v>
      </c>
      <c r="D290" s="57" t="s">
        <v>1502</v>
      </c>
      <c r="E290" s="57" t="s">
        <v>1497</v>
      </c>
      <c r="F290" s="75">
        <v>11500</v>
      </c>
      <c r="G290" s="76">
        <f>F290*19%</f>
        <v>2185</v>
      </c>
      <c r="H290" s="76" t="s">
        <v>1498</v>
      </c>
      <c r="I290" s="76">
        <f>(F290+G290)</f>
        <v>13685</v>
      </c>
      <c r="J290" s="77">
        <v>44937</v>
      </c>
    </row>
    <row r="291" spans="1:10" x14ac:dyDescent="0.2">
      <c r="A291" s="57">
        <v>289</v>
      </c>
      <c r="B291" s="93" t="s">
        <v>2018</v>
      </c>
      <c r="C291" s="80" t="s">
        <v>142</v>
      </c>
      <c r="D291" s="80" t="s">
        <v>1500</v>
      </c>
      <c r="E291" s="57" t="s">
        <v>1497</v>
      </c>
      <c r="F291" s="82">
        <v>1600</v>
      </c>
      <c r="G291" s="76">
        <f>F291*19%</f>
        <v>304</v>
      </c>
      <c r="H291" s="76" t="s">
        <v>1498</v>
      </c>
      <c r="I291" s="82">
        <f>(F291+G291)</f>
        <v>1904</v>
      </c>
      <c r="J291" s="77">
        <v>45247</v>
      </c>
    </row>
    <row r="292" spans="1:10" ht="17" x14ac:dyDescent="0.2">
      <c r="A292" s="57">
        <v>290</v>
      </c>
      <c r="B292" s="79" t="s">
        <v>1586</v>
      </c>
      <c r="C292" s="57" t="s">
        <v>142</v>
      </c>
      <c r="D292" s="80" t="s">
        <v>1587</v>
      </c>
      <c r="E292" s="57" t="s">
        <v>1497</v>
      </c>
      <c r="F292" s="78">
        <v>3200</v>
      </c>
      <c r="G292" s="76">
        <f>F292*19%</f>
        <v>608</v>
      </c>
      <c r="H292" s="76" t="s">
        <v>1498</v>
      </c>
      <c r="I292" s="76">
        <f>(F292+G292)</f>
        <v>3808</v>
      </c>
      <c r="J292" s="77">
        <v>45216</v>
      </c>
    </row>
    <row r="293" spans="1:10" ht="17" x14ac:dyDescent="0.2">
      <c r="A293" s="57">
        <v>291</v>
      </c>
      <c r="B293" s="79" t="s">
        <v>1586</v>
      </c>
      <c r="C293" s="80" t="s">
        <v>142</v>
      </c>
      <c r="D293" s="80" t="s">
        <v>1587</v>
      </c>
      <c r="E293" s="57" t="s">
        <v>1497</v>
      </c>
      <c r="F293" s="78">
        <v>3200</v>
      </c>
      <c r="G293" s="76">
        <f>F293*19%</f>
        <v>608</v>
      </c>
      <c r="H293" s="76" t="s">
        <v>1498</v>
      </c>
      <c r="I293" s="82">
        <f>(F293+G293)</f>
        <v>3808</v>
      </c>
      <c r="J293" s="77">
        <v>45251</v>
      </c>
    </row>
    <row r="294" spans="1:10" x14ac:dyDescent="0.2">
      <c r="A294" s="57">
        <v>292</v>
      </c>
      <c r="B294" s="93" t="s">
        <v>1586</v>
      </c>
      <c r="C294" s="80" t="s">
        <v>142</v>
      </c>
      <c r="D294" s="80" t="s">
        <v>1587</v>
      </c>
      <c r="E294" s="57" t="s">
        <v>1497</v>
      </c>
      <c r="F294" s="82">
        <v>3200</v>
      </c>
      <c r="G294" s="76">
        <f>F294*19%</f>
        <v>608</v>
      </c>
      <c r="H294" s="76" t="s">
        <v>1498</v>
      </c>
      <c r="I294" s="82">
        <f>(F294+G294)</f>
        <v>3808</v>
      </c>
      <c r="J294" s="77">
        <v>45220</v>
      </c>
    </row>
    <row r="295" spans="1:10" x14ac:dyDescent="0.2">
      <c r="A295" s="57">
        <v>293</v>
      </c>
      <c r="B295" s="93" t="s">
        <v>1586</v>
      </c>
      <c r="C295" s="80" t="s">
        <v>142</v>
      </c>
      <c r="D295" s="80" t="s">
        <v>1587</v>
      </c>
      <c r="E295" s="57" t="s">
        <v>1497</v>
      </c>
      <c r="F295" s="82">
        <v>3200</v>
      </c>
      <c r="G295" s="76">
        <f>F295*19%</f>
        <v>608</v>
      </c>
      <c r="H295" s="76" t="s">
        <v>1498</v>
      </c>
      <c r="I295" s="82">
        <f>(F295+G295)</f>
        <v>3808</v>
      </c>
      <c r="J295" s="77">
        <v>45247</v>
      </c>
    </row>
    <row r="296" spans="1:10" x14ac:dyDescent="0.2">
      <c r="A296" s="57">
        <v>294</v>
      </c>
      <c r="B296" s="93" t="s">
        <v>1808</v>
      </c>
      <c r="C296" s="80" t="s">
        <v>142</v>
      </c>
      <c r="D296" s="80" t="s">
        <v>1500</v>
      </c>
      <c r="E296" s="57" t="s">
        <v>1497</v>
      </c>
      <c r="F296" s="82">
        <v>5800</v>
      </c>
      <c r="G296" s="76">
        <f>F296*19%</f>
        <v>1102</v>
      </c>
      <c r="H296" s="76" t="s">
        <v>1498</v>
      </c>
      <c r="I296" s="82">
        <f>(F296+G296)</f>
        <v>6902</v>
      </c>
      <c r="J296" s="77">
        <v>45212</v>
      </c>
    </row>
    <row r="297" spans="1:10" x14ac:dyDescent="0.2">
      <c r="A297" s="57">
        <v>295</v>
      </c>
      <c r="B297" s="93" t="s">
        <v>1796</v>
      </c>
      <c r="C297" s="80" t="s">
        <v>142</v>
      </c>
      <c r="D297" s="80" t="s">
        <v>1502</v>
      </c>
      <c r="E297" s="57" t="s">
        <v>1497</v>
      </c>
      <c r="F297" s="82">
        <v>2500</v>
      </c>
      <c r="G297" s="76">
        <f>F297*19%</f>
        <v>475</v>
      </c>
      <c r="H297" s="76" t="s">
        <v>1498</v>
      </c>
      <c r="I297" s="82">
        <f>(F297+G297)</f>
        <v>2975</v>
      </c>
      <c r="J297" s="77">
        <v>45212</v>
      </c>
    </row>
    <row r="298" spans="1:10" ht="17" x14ac:dyDescent="0.2">
      <c r="A298" s="57">
        <v>296</v>
      </c>
      <c r="B298" s="58" t="s">
        <v>1753</v>
      </c>
      <c r="C298" s="57" t="s">
        <v>140</v>
      </c>
      <c r="D298" s="57" t="s">
        <v>1500</v>
      </c>
      <c r="E298" s="57" t="s">
        <v>1497</v>
      </c>
      <c r="F298" s="78">
        <v>360</v>
      </c>
      <c r="G298" s="76">
        <f>F298*19%</f>
        <v>68.400000000000006</v>
      </c>
      <c r="H298" s="76" t="s">
        <v>1498</v>
      </c>
      <c r="I298" s="76">
        <f>(F298+G298)</f>
        <v>428.4</v>
      </c>
      <c r="J298" s="77">
        <v>44937</v>
      </c>
    </row>
    <row r="299" spans="1:10" ht="17" x14ac:dyDescent="0.2">
      <c r="A299" s="57">
        <v>297</v>
      </c>
      <c r="B299" s="58" t="s">
        <v>1753</v>
      </c>
      <c r="C299" s="80" t="s">
        <v>140</v>
      </c>
      <c r="D299" s="80" t="s">
        <v>1500</v>
      </c>
      <c r="E299" s="57" t="s">
        <v>1497</v>
      </c>
      <c r="F299" s="78">
        <v>360</v>
      </c>
      <c r="G299" s="76">
        <f>F299*19%</f>
        <v>68.400000000000006</v>
      </c>
      <c r="H299" s="76" t="s">
        <v>1498</v>
      </c>
      <c r="I299" s="76">
        <f>(F299+G299)</f>
        <v>428.4</v>
      </c>
      <c r="J299" s="77">
        <v>45216</v>
      </c>
    </row>
    <row r="300" spans="1:10" ht="17" x14ac:dyDescent="0.2">
      <c r="A300" s="57">
        <v>298</v>
      </c>
      <c r="B300" s="58" t="s">
        <v>1753</v>
      </c>
      <c r="C300" s="80" t="s">
        <v>140</v>
      </c>
      <c r="D300" s="80" t="s">
        <v>1500</v>
      </c>
      <c r="E300" s="57" t="s">
        <v>1497</v>
      </c>
      <c r="F300" s="78">
        <v>360</v>
      </c>
      <c r="G300" s="76">
        <f>F300*19%</f>
        <v>68.400000000000006</v>
      </c>
      <c r="H300" s="76" t="s">
        <v>1498</v>
      </c>
      <c r="I300" s="76">
        <f>(F300+G300)</f>
        <v>428.4</v>
      </c>
      <c r="J300" s="77">
        <v>45216</v>
      </c>
    </row>
    <row r="301" spans="1:10" x14ac:dyDescent="0.2">
      <c r="A301" s="57">
        <v>299</v>
      </c>
      <c r="B301" s="58" t="s">
        <v>1753</v>
      </c>
      <c r="C301" s="57" t="s">
        <v>140</v>
      </c>
      <c r="D301" s="57" t="s">
        <v>1500</v>
      </c>
      <c r="E301" s="57" t="s">
        <v>1497</v>
      </c>
      <c r="F301" s="82">
        <v>360</v>
      </c>
      <c r="G301" s="76">
        <f>F301*19%</f>
        <v>68.400000000000006</v>
      </c>
      <c r="H301" s="76" t="s">
        <v>1498</v>
      </c>
      <c r="I301" s="76">
        <f>(F301+G301)</f>
        <v>428.4</v>
      </c>
      <c r="J301" s="77">
        <v>45212</v>
      </c>
    </row>
    <row r="302" spans="1:10" x14ac:dyDescent="0.2">
      <c r="A302" s="57">
        <v>300</v>
      </c>
      <c r="B302" s="58" t="s">
        <v>1753</v>
      </c>
      <c r="C302" s="57" t="s">
        <v>140</v>
      </c>
      <c r="D302" s="57" t="s">
        <v>1500</v>
      </c>
      <c r="E302" s="57" t="s">
        <v>1497</v>
      </c>
      <c r="F302" s="82">
        <v>360</v>
      </c>
      <c r="G302" s="76">
        <f>F302*19%</f>
        <v>68.400000000000006</v>
      </c>
      <c r="H302" s="76" t="s">
        <v>1498</v>
      </c>
      <c r="I302" s="76">
        <f>(F302+G302)</f>
        <v>428.4</v>
      </c>
      <c r="J302" s="77">
        <v>45220</v>
      </c>
    </row>
    <row r="303" spans="1:10" x14ac:dyDescent="0.2">
      <c r="A303" s="57">
        <v>301</v>
      </c>
      <c r="B303" s="58" t="s">
        <v>1753</v>
      </c>
      <c r="C303" s="57" t="s">
        <v>140</v>
      </c>
      <c r="D303" s="57" t="s">
        <v>1500</v>
      </c>
      <c r="E303" s="57" t="s">
        <v>1497</v>
      </c>
      <c r="F303" s="82">
        <v>360</v>
      </c>
      <c r="G303" s="76">
        <f>F303*19%</f>
        <v>68.400000000000006</v>
      </c>
      <c r="H303" s="76" t="s">
        <v>1498</v>
      </c>
      <c r="I303" s="76">
        <f>(F303+G303)</f>
        <v>428.4</v>
      </c>
      <c r="J303" s="77">
        <v>45220</v>
      </c>
    </row>
    <row r="304" spans="1:10" x14ac:dyDescent="0.2">
      <c r="A304" s="57">
        <v>302</v>
      </c>
      <c r="B304" s="58" t="s">
        <v>1753</v>
      </c>
      <c r="C304" s="57" t="s">
        <v>140</v>
      </c>
      <c r="D304" s="57" t="s">
        <v>1500</v>
      </c>
      <c r="E304" s="57" t="s">
        <v>1497</v>
      </c>
      <c r="F304" s="82">
        <v>360</v>
      </c>
      <c r="G304" s="76">
        <f>F304*19%</f>
        <v>68.400000000000006</v>
      </c>
      <c r="H304" s="76" t="s">
        <v>1498</v>
      </c>
      <c r="I304" s="76">
        <f>(F304+G304)</f>
        <v>428.4</v>
      </c>
      <c r="J304" s="77">
        <v>45234</v>
      </c>
    </row>
    <row r="305" spans="1:10" x14ac:dyDescent="0.2">
      <c r="A305" s="57">
        <v>303</v>
      </c>
      <c r="B305" s="58" t="s">
        <v>1753</v>
      </c>
      <c r="C305" s="57" t="s">
        <v>140</v>
      </c>
      <c r="D305" s="57" t="s">
        <v>1500</v>
      </c>
      <c r="E305" s="57" t="s">
        <v>1497</v>
      </c>
      <c r="F305" s="82">
        <v>360</v>
      </c>
      <c r="G305" s="76">
        <f>F305*19%</f>
        <v>68.400000000000006</v>
      </c>
      <c r="H305" s="76" t="s">
        <v>1498</v>
      </c>
      <c r="I305" s="76">
        <f>(F305+G305)</f>
        <v>428.4</v>
      </c>
      <c r="J305" s="77">
        <v>45240</v>
      </c>
    </row>
    <row r="306" spans="1:10" x14ac:dyDescent="0.2">
      <c r="A306" s="57">
        <v>304</v>
      </c>
      <c r="B306" s="58" t="s">
        <v>1753</v>
      </c>
      <c r="C306" s="57" t="s">
        <v>140</v>
      </c>
      <c r="D306" s="57" t="s">
        <v>1500</v>
      </c>
      <c r="E306" s="57" t="s">
        <v>1497</v>
      </c>
      <c r="F306" s="82">
        <v>360</v>
      </c>
      <c r="G306" s="76">
        <f>F306*19%</f>
        <v>68.400000000000006</v>
      </c>
      <c r="H306" s="76" t="s">
        <v>1498</v>
      </c>
      <c r="I306" s="76">
        <f>(F306+G306)</f>
        <v>428.4</v>
      </c>
      <c r="J306" s="77">
        <v>45240</v>
      </c>
    </row>
    <row r="307" spans="1:10" x14ac:dyDescent="0.2">
      <c r="A307" s="57">
        <v>305</v>
      </c>
      <c r="B307" s="58" t="s">
        <v>1753</v>
      </c>
      <c r="C307" s="57" t="s">
        <v>140</v>
      </c>
      <c r="D307" s="57" t="s">
        <v>1500</v>
      </c>
      <c r="E307" s="57" t="s">
        <v>1497</v>
      </c>
      <c r="F307" s="82">
        <v>360</v>
      </c>
      <c r="G307" s="76">
        <f>F307*19%</f>
        <v>68.400000000000006</v>
      </c>
      <c r="H307" s="76" t="s">
        <v>1498</v>
      </c>
      <c r="I307" s="76">
        <f>(F307+G307)</f>
        <v>428.4</v>
      </c>
      <c r="J307" s="77">
        <v>45244</v>
      </c>
    </row>
    <row r="308" spans="1:10" x14ac:dyDescent="0.2">
      <c r="A308" s="57">
        <v>306</v>
      </c>
      <c r="B308" s="58" t="s">
        <v>1539</v>
      </c>
      <c r="C308" s="80" t="s">
        <v>140</v>
      </c>
      <c r="D308" s="80" t="s">
        <v>1500</v>
      </c>
      <c r="E308" s="57" t="s">
        <v>1497</v>
      </c>
      <c r="F308" s="82">
        <v>1500</v>
      </c>
      <c r="G308" s="76">
        <f>F308*19%</f>
        <v>285</v>
      </c>
      <c r="H308" s="76" t="s">
        <v>1498</v>
      </c>
      <c r="I308" s="82">
        <f>(F308+G308)</f>
        <v>1785</v>
      </c>
      <c r="J308" s="77">
        <v>45251</v>
      </c>
    </row>
    <row r="309" spans="1:10" ht="17" x14ac:dyDescent="0.2">
      <c r="A309" s="57">
        <v>307</v>
      </c>
      <c r="B309" s="58" t="s">
        <v>1539</v>
      </c>
      <c r="C309" s="80" t="s">
        <v>140</v>
      </c>
      <c r="D309" s="80" t="s">
        <v>1500</v>
      </c>
      <c r="E309" s="57" t="s">
        <v>1497</v>
      </c>
      <c r="F309" s="78">
        <v>1600</v>
      </c>
      <c r="G309" s="76">
        <f>F309*19%</f>
        <v>304</v>
      </c>
      <c r="H309" s="76" t="s">
        <v>1498</v>
      </c>
      <c r="I309" s="76">
        <f>(F309+G309)</f>
        <v>1904</v>
      </c>
      <c r="J309" s="77">
        <v>45216</v>
      </c>
    </row>
    <row r="310" spans="1:10" ht="17" x14ac:dyDescent="0.2">
      <c r="A310" s="57">
        <v>308</v>
      </c>
      <c r="B310" s="58" t="s">
        <v>1539</v>
      </c>
      <c r="C310" s="80" t="s">
        <v>140</v>
      </c>
      <c r="D310" s="80" t="s">
        <v>1500</v>
      </c>
      <c r="E310" s="57" t="s">
        <v>1497</v>
      </c>
      <c r="F310" s="78">
        <v>1500</v>
      </c>
      <c r="G310" s="76">
        <f>F310*19%</f>
        <v>285</v>
      </c>
      <c r="H310" s="76" t="s">
        <v>1498</v>
      </c>
      <c r="I310" s="82">
        <f>(F310+G310)</f>
        <v>1785</v>
      </c>
      <c r="J310" s="77">
        <v>45251</v>
      </c>
    </row>
    <row r="311" spans="1:10" ht="17" x14ac:dyDescent="0.2">
      <c r="A311" s="57">
        <v>309</v>
      </c>
      <c r="B311" s="58" t="s">
        <v>1539</v>
      </c>
      <c r="C311" s="57" t="s">
        <v>140</v>
      </c>
      <c r="D311" s="57" t="s">
        <v>1500</v>
      </c>
      <c r="E311" s="57" t="s">
        <v>1497</v>
      </c>
      <c r="F311" s="78">
        <v>1600</v>
      </c>
      <c r="G311" s="76">
        <f>F311*19%</f>
        <v>304</v>
      </c>
      <c r="H311" s="76" t="s">
        <v>1498</v>
      </c>
      <c r="I311" s="76">
        <f>(F311+G311)</f>
        <v>1904</v>
      </c>
      <c r="J311" s="77">
        <v>44937</v>
      </c>
    </row>
    <row r="312" spans="1:10" x14ac:dyDescent="0.2">
      <c r="A312" s="57">
        <v>310</v>
      </c>
      <c r="B312" s="58" t="s">
        <v>1539</v>
      </c>
      <c r="C312" s="57" t="s">
        <v>140</v>
      </c>
      <c r="D312" s="57" t="s">
        <v>1500</v>
      </c>
      <c r="E312" s="57" t="s">
        <v>1497</v>
      </c>
      <c r="F312" s="82">
        <v>1500</v>
      </c>
      <c r="G312" s="76">
        <f>F312*19%</f>
        <v>285</v>
      </c>
      <c r="H312" s="76" t="s">
        <v>1498</v>
      </c>
      <c r="I312" s="76">
        <f>(F312+G312)</f>
        <v>1785</v>
      </c>
      <c r="J312" s="77">
        <v>45212</v>
      </c>
    </row>
    <row r="313" spans="1:10" x14ac:dyDescent="0.2">
      <c r="A313" s="57">
        <v>311</v>
      </c>
      <c r="B313" s="58" t="s">
        <v>1539</v>
      </c>
      <c r="C313" s="57" t="s">
        <v>140</v>
      </c>
      <c r="D313" s="57" t="s">
        <v>1500</v>
      </c>
      <c r="E313" s="57" t="s">
        <v>1497</v>
      </c>
      <c r="F313" s="82">
        <v>2600</v>
      </c>
      <c r="G313" s="76">
        <f>F313*19%</f>
        <v>494</v>
      </c>
      <c r="H313" s="76" t="s">
        <v>1498</v>
      </c>
      <c r="I313" s="76">
        <f>(F313+G313)</f>
        <v>3094</v>
      </c>
      <c r="J313" s="77">
        <v>45220</v>
      </c>
    </row>
    <row r="314" spans="1:10" x14ac:dyDescent="0.2">
      <c r="A314" s="57">
        <v>312</v>
      </c>
      <c r="B314" s="58" t="s">
        <v>1539</v>
      </c>
      <c r="C314" s="57" t="s">
        <v>140</v>
      </c>
      <c r="D314" s="57" t="s">
        <v>1500</v>
      </c>
      <c r="E314" s="57" t="s">
        <v>1497</v>
      </c>
      <c r="F314" s="82">
        <v>1500</v>
      </c>
      <c r="G314" s="76">
        <f>F314*19%</f>
        <v>285</v>
      </c>
      <c r="H314" s="76" t="s">
        <v>1498</v>
      </c>
      <c r="I314" s="76">
        <f>(F314+G314)</f>
        <v>1785</v>
      </c>
      <c r="J314" s="77">
        <v>45234</v>
      </c>
    </row>
    <row r="315" spans="1:10" x14ac:dyDescent="0.2">
      <c r="A315" s="57">
        <v>313</v>
      </c>
      <c r="B315" s="58" t="s">
        <v>1539</v>
      </c>
      <c r="C315" s="57" t="s">
        <v>140</v>
      </c>
      <c r="D315" s="57" t="s">
        <v>1500</v>
      </c>
      <c r="E315" s="57" t="s">
        <v>1497</v>
      </c>
      <c r="F315" s="82">
        <v>1500</v>
      </c>
      <c r="G315" s="76">
        <f>F315*19%</f>
        <v>285</v>
      </c>
      <c r="H315" s="76" t="s">
        <v>1498</v>
      </c>
      <c r="I315" s="76">
        <f>(F315+G315)</f>
        <v>1785</v>
      </c>
      <c r="J315" s="77">
        <v>45234</v>
      </c>
    </row>
    <row r="316" spans="1:10" x14ac:dyDescent="0.2">
      <c r="A316" s="57">
        <v>314</v>
      </c>
      <c r="B316" s="58" t="s">
        <v>1539</v>
      </c>
      <c r="C316" s="57" t="s">
        <v>140</v>
      </c>
      <c r="D316" s="57" t="s">
        <v>1500</v>
      </c>
      <c r="E316" s="57" t="s">
        <v>1497</v>
      </c>
      <c r="F316" s="82">
        <v>1400</v>
      </c>
      <c r="G316" s="76">
        <f>F316*19%</f>
        <v>266</v>
      </c>
      <c r="H316" s="76" t="s">
        <v>1498</v>
      </c>
      <c r="I316" s="76">
        <f>(F316+G316)</f>
        <v>1666</v>
      </c>
      <c r="J316" s="77">
        <v>45240</v>
      </c>
    </row>
    <row r="317" spans="1:10" x14ac:dyDescent="0.2">
      <c r="A317" s="57">
        <v>315</v>
      </c>
      <c r="B317" s="58" t="s">
        <v>1539</v>
      </c>
      <c r="C317" s="57" t="s">
        <v>140</v>
      </c>
      <c r="D317" s="57" t="s">
        <v>1500</v>
      </c>
      <c r="E317" s="57" t="s">
        <v>1497</v>
      </c>
      <c r="F317" s="82">
        <v>1500</v>
      </c>
      <c r="G317" s="76">
        <f>F317*19%</f>
        <v>285</v>
      </c>
      <c r="H317" s="76" t="s">
        <v>1498</v>
      </c>
      <c r="I317" s="76">
        <f>(F317+G317)</f>
        <v>1785</v>
      </c>
      <c r="J317" s="77">
        <v>45247</v>
      </c>
    </row>
    <row r="318" spans="1:10" x14ac:dyDescent="0.2">
      <c r="A318" s="57">
        <v>316</v>
      </c>
      <c r="B318" s="58" t="s">
        <v>1539</v>
      </c>
      <c r="C318" s="57" t="s">
        <v>140</v>
      </c>
      <c r="D318" s="57" t="s">
        <v>1500</v>
      </c>
      <c r="E318" s="57" t="s">
        <v>1497</v>
      </c>
      <c r="F318" s="82">
        <v>1500</v>
      </c>
      <c r="G318" s="76">
        <f>F318*19%</f>
        <v>285</v>
      </c>
      <c r="H318" s="76" t="s">
        <v>1498</v>
      </c>
      <c r="I318" s="76">
        <f>(F318+G318)</f>
        <v>1785</v>
      </c>
      <c r="J318" s="77">
        <v>45244</v>
      </c>
    </row>
    <row r="319" spans="1:10" x14ac:dyDescent="0.2">
      <c r="A319" s="57">
        <v>317</v>
      </c>
      <c r="B319" s="93" t="s">
        <v>1883</v>
      </c>
      <c r="C319" s="80" t="s">
        <v>142</v>
      </c>
      <c r="D319" s="80" t="s">
        <v>1502</v>
      </c>
      <c r="E319" s="57" t="s">
        <v>1497</v>
      </c>
      <c r="F319" s="82">
        <v>6400</v>
      </c>
      <c r="G319" s="76">
        <f>F319*19%</f>
        <v>1216</v>
      </c>
      <c r="H319" s="76" t="s">
        <v>1498</v>
      </c>
      <c r="I319" s="76">
        <f>(F319+G319)</f>
        <v>7616</v>
      </c>
      <c r="J319" s="77">
        <v>45220</v>
      </c>
    </row>
    <row r="320" spans="1:10" x14ac:dyDescent="0.2">
      <c r="A320" s="57">
        <v>318</v>
      </c>
      <c r="B320" s="93" t="s">
        <v>1883</v>
      </c>
      <c r="C320" s="80" t="s">
        <v>142</v>
      </c>
      <c r="D320" s="80" t="s">
        <v>1502</v>
      </c>
      <c r="E320" s="57" t="s">
        <v>1497</v>
      </c>
      <c r="F320" s="82">
        <v>5900</v>
      </c>
      <c r="G320" s="76">
        <f>F320*19%</f>
        <v>1121</v>
      </c>
      <c r="H320" s="76" t="s">
        <v>1498</v>
      </c>
      <c r="I320" s="76">
        <f>(F320+G320)</f>
        <v>7021</v>
      </c>
      <c r="J320" s="77">
        <v>45234</v>
      </c>
    </row>
    <row r="321" spans="1:10" x14ac:dyDescent="0.2">
      <c r="A321" s="57">
        <v>319</v>
      </c>
      <c r="B321" s="93" t="s">
        <v>1883</v>
      </c>
      <c r="C321" s="80" t="s">
        <v>142</v>
      </c>
      <c r="D321" s="80" t="s">
        <v>1502</v>
      </c>
      <c r="E321" s="57" t="s">
        <v>1497</v>
      </c>
      <c r="F321" s="82">
        <v>6200</v>
      </c>
      <c r="G321" s="76">
        <f>F321*19%</f>
        <v>1178</v>
      </c>
      <c r="H321" s="76" t="s">
        <v>1498</v>
      </c>
      <c r="I321" s="76">
        <f>(F321+G321)</f>
        <v>7378</v>
      </c>
      <c r="J321" s="77">
        <v>45249</v>
      </c>
    </row>
    <row r="322" spans="1:10" x14ac:dyDescent="0.2">
      <c r="A322" s="57">
        <v>320</v>
      </c>
      <c r="B322" s="93" t="s">
        <v>1829</v>
      </c>
      <c r="C322" s="80" t="s">
        <v>142</v>
      </c>
      <c r="D322" s="80" t="s">
        <v>1502</v>
      </c>
      <c r="E322" s="57" t="s">
        <v>1497</v>
      </c>
      <c r="F322" s="82">
        <v>5990</v>
      </c>
      <c r="G322" s="76">
        <f>F322*19%</f>
        <v>1138.0999999999999</v>
      </c>
      <c r="H322" s="76" t="s">
        <v>1498</v>
      </c>
      <c r="I322" s="76">
        <f>(F322+G322)</f>
        <v>7128.1</v>
      </c>
      <c r="J322" s="77">
        <v>45212</v>
      </c>
    </row>
    <row r="323" spans="1:10" ht="17" x14ac:dyDescent="0.2">
      <c r="A323" s="57">
        <v>321</v>
      </c>
      <c r="B323" s="79" t="s">
        <v>1772</v>
      </c>
      <c r="C323" s="80" t="s">
        <v>142</v>
      </c>
      <c r="D323" s="80" t="s">
        <v>1502</v>
      </c>
      <c r="E323" s="57" t="s">
        <v>1497</v>
      </c>
      <c r="F323" s="78">
        <v>6500</v>
      </c>
      <c r="G323" s="76">
        <f>F323*19%</f>
        <v>1235</v>
      </c>
      <c r="H323" s="76" t="s">
        <v>1498</v>
      </c>
      <c r="I323" s="82">
        <f>(F323+G323)</f>
        <v>7735</v>
      </c>
      <c r="J323" s="77">
        <v>45251</v>
      </c>
    </row>
    <row r="324" spans="1:10" ht="17" x14ac:dyDescent="0.2">
      <c r="A324" s="57">
        <v>322</v>
      </c>
      <c r="B324" s="79" t="s">
        <v>1772</v>
      </c>
      <c r="C324" s="80" t="s">
        <v>142</v>
      </c>
      <c r="D324" s="80" t="s">
        <v>1502</v>
      </c>
      <c r="E324" s="57" t="s">
        <v>1497</v>
      </c>
      <c r="F324" s="78">
        <v>5990</v>
      </c>
      <c r="G324" s="76">
        <f>F324*19%</f>
        <v>1138.0999999999999</v>
      </c>
      <c r="H324" s="76" t="s">
        <v>1498</v>
      </c>
      <c r="I324" s="76">
        <f>(F324+G324)</f>
        <v>7128.1</v>
      </c>
      <c r="J324" s="77">
        <v>45216</v>
      </c>
    </row>
    <row r="325" spans="1:10" x14ac:dyDescent="0.2">
      <c r="A325" s="57">
        <v>323</v>
      </c>
      <c r="B325" s="93" t="s">
        <v>1797</v>
      </c>
      <c r="C325" s="80" t="s">
        <v>142</v>
      </c>
      <c r="D325" s="80" t="s">
        <v>1502</v>
      </c>
      <c r="E325" s="57" t="s">
        <v>1497</v>
      </c>
      <c r="F325" s="82">
        <v>7200</v>
      </c>
      <c r="G325" s="76">
        <f>F325*19%</f>
        <v>1368</v>
      </c>
      <c r="H325" s="76" t="s">
        <v>1498</v>
      </c>
      <c r="I325" s="76">
        <f>(F325+G325)</f>
        <v>8568</v>
      </c>
      <c r="J325" s="77">
        <v>45212</v>
      </c>
    </row>
    <row r="326" spans="1:10" ht="17" x14ac:dyDescent="0.2">
      <c r="A326" s="57">
        <v>324</v>
      </c>
      <c r="B326" s="79" t="s">
        <v>1583</v>
      </c>
      <c r="C326" s="57" t="s">
        <v>142</v>
      </c>
      <c r="D326" s="80" t="s">
        <v>1502</v>
      </c>
      <c r="E326" s="57" t="s">
        <v>1497</v>
      </c>
      <c r="F326" s="78">
        <v>7200</v>
      </c>
      <c r="G326" s="76">
        <f>F326*19%</f>
        <v>1368</v>
      </c>
      <c r="H326" s="76" t="s">
        <v>1498</v>
      </c>
      <c r="I326" s="76">
        <f>(F326+G326)</f>
        <v>8568</v>
      </c>
      <c r="J326" s="77">
        <v>45216</v>
      </c>
    </row>
    <row r="327" spans="1:10" x14ac:dyDescent="0.2">
      <c r="A327" s="57">
        <v>325</v>
      </c>
      <c r="B327" s="93" t="s">
        <v>1583</v>
      </c>
      <c r="C327" s="80" t="s">
        <v>142</v>
      </c>
      <c r="D327" s="80" t="s">
        <v>1502</v>
      </c>
      <c r="E327" s="57" t="s">
        <v>1497</v>
      </c>
      <c r="F327" s="82">
        <v>7250</v>
      </c>
      <c r="G327" s="76">
        <f>F327*19%</f>
        <v>1377.5</v>
      </c>
      <c r="H327" s="76" t="s">
        <v>1498</v>
      </c>
      <c r="I327" s="82">
        <f>(F327+G327)</f>
        <v>8627.5</v>
      </c>
      <c r="J327" s="77">
        <v>45234</v>
      </c>
    </row>
    <row r="328" spans="1:10" x14ac:dyDescent="0.2">
      <c r="A328" s="57">
        <v>326</v>
      </c>
      <c r="B328" s="93" t="s">
        <v>1583</v>
      </c>
      <c r="C328" s="80" t="s">
        <v>142</v>
      </c>
      <c r="D328" s="80" t="s">
        <v>1502</v>
      </c>
      <c r="E328" s="57" t="s">
        <v>1497</v>
      </c>
      <c r="F328" s="82">
        <v>7250</v>
      </c>
      <c r="G328" s="76">
        <f>F328*19%</f>
        <v>1377.5</v>
      </c>
      <c r="H328" s="76" t="s">
        <v>1498</v>
      </c>
      <c r="I328" s="76">
        <f>(F328+G328)</f>
        <v>8627.5</v>
      </c>
      <c r="J328" s="77">
        <v>45234</v>
      </c>
    </row>
    <row r="329" spans="1:10" x14ac:dyDescent="0.2">
      <c r="A329" s="57">
        <v>327</v>
      </c>
      <c r="B329" s="93" t="s">
        <v>1583</v>
      </c>
      <c r="C329" s="80" t="s">
        <v>142</v>
      </c>
      <c r="D329" s="80" t="s">
        <v>1502</v>
      </c>
      <c r="E329" s="57" t="s">
        <v>1497</v>
      </c>
      <c r="F329" s="82">
        <v>7200</v>
      </c>
      <c r="G329" s="76">
        <f>F329*19%</f>
        <v>1368</v>
      </c>
      <c r="H329" s="76" t="s">
        <v>1498</v>
      </c>
      <c r="I329" s="76">
        <f>(F329+G329)</f>
        <v>8568</v>
      </c>
      <c r="J329" s="77">
        <v>45239</v>
      </c>
    </row>
    <row r="330" spans="1:10" x14ac:dyDescent="0.2">
      <c r="A330" s="57">
        <v>328</v>
      </c>
      <c r="B330" s="93" t="s">
        <v>1858</v>
      </c>
      <c r="C330" s="80" t="s">
        <v>142</v>
      </c>
      <c r="D330" s="80" t="s">
        <v>1502</v>
      </c>
      <c r="E330" s="57" t="s">
        <v>1497</v>
      </c>
      <c r="F330" s="82">
        <v>7200</v>
      </c>
      <c r="G330" s="76">
        <f>F330*19%</f>
        <v>1368</v>
      </c>
      <c r="H330" s="76" t="s">
        <v>1498</v>
      </c>
      <c r="I330" s="76">
        <f>(F330+G330)</f>
        <v>8568</v>
      </c>
      <c r="J330" s="77">
        <v>45220</v>
      </c>
    </row>
    <row r="331" spans="1:10" x14ac:dyDescent="0.2">
      <c r="A331" s="57">
        <v>329</v>
      </c>
      <c r="B331" s="93" t="s">
        <v>1971</v>
      </c>
      <c r="C331" s="80" t="s">
        <v>142</v>
      </c>
      <c r="D331" s="80" t="s">
        <v>1502</v>
      </c>
      <c r="E331" s="57" t="s">
        <v>1497</v>
      </c>
      <c r="F331" s="82">
        <v>7200</v>
      </c>
      <c r="G331" s="76">
        <f>F331*19%</f>
        <v>1368</v>
      </c>
      <c r="H331" s="76" t="s">
        <v>1498</v>
      </c>
      <c r="I331" s="76">
        <f>(F331+G331)</f>
        <v>8568</v>
      </c>
      <c r="J331" s="84">
        <v>45239</v>
      </c>
    </row>
    <row r="332" spans="1:10" x14ac:dyDescent="0.2">
      <c r="A332" s="57">
        <v>330</v>
      </c>
      <c r="B332" s="93" t="s">
        <v>1971</v>
      </c>
      <c r="C332" s="80" t="s">
        <v>142</v>
      </c>
      <c r="D332" s="80" t="s">
        <v>1502</v>
      </c>
      <c r="E332" s="57" t="s">
        <v>1497</v>
      </c>
      <c r="F332" s="82">
        <v>7200</v>
      </c>
      <c r="G332" s="76">
        <f>F332*19%</f>
        <v>1368</v>
      </c>
      <c r="H332" s="76" t="s">
        <v>1498</v>
      </c>
      <c r="I332" s="76">
        <f>(F332+G332)</f>
        <v>8568</v>
      </c>
      <c r="J332" s="77">
        <v>45244</v>
      </c>
    </row>
    <row r="333" spans="1:10" ht="17" x14ac:dyDescent="0.2">
      <c r="A333" s="57">
        <v>331</v>
      </c>
      <c r="B333" s="79" t="s">
        <v>1695</v>
      </c>
      <c r="C333" s="80" t="s">
        <v>142</v>
      </c>
      <c r="D333" s="80" t="s">
        <v>1502</v>
      </c>
      <c r="E333" s="57" t="s">
        <v>1497</v>
      </c>
      <c r="F333" s="78">
        <v>7500</v>
      </c>
      <c r="G333" s="76">
        <f>F333*19%</f>
        <v>1425</v>
      </c>
      <c r="H333" s="76" t="s">
        <v>1498</v>
      </c>
      <c r="I333" s="82">
        <f>(F333+G333)</f>
        <v>8925</v>
      </c>
      <c r="J333" s="77">
        <v>45251</v>
      </c>
    </row>
    <row r="334" spans="1:10" ht="17" x14ac:dyDescent="0.2">
      <c r="A334" s="57">
        <v>332</v>
      </c>
      <c r="B334" s="79" t="s">
        <v>1584</v>
      </c>
      <c r="C334" s="57" t="s">
        <v>142</v>
      </c>
      <c r="D334" s="80" t="s">
        <v>1502</v>
      </c>
      <c r="E334" s="57" t="s">
        <v>1497</v>
      </c>
      <c r="F334" s="78">
        <v>6990</v>
      </c>
      <c r="G334" s="76">
        <f>F334*19%</f>
        <v>1328.1</v>
      </c>
      <c r="H334" s="76" t="s">
        <v>1498</v>
      </c>
      <c r="I334" s="76">
        <f>(F334+G334)</f>
        <v>8318.1</v>
      </c>
      <c r="J334" s="77">
        <v>45216</v>
      </c>
    </row>
    <row r="335" spans="1:10" x14ac:dyDescent="0.2">
      <c r="A335" s="57">
        <v>333</v>
      </c>
      <c r="B335" s="93" t="s">
        <v>1584</v>
      </c>
      <c r="C335" s="80" t="s">
        <v>142</v>
      </c>
      <c r="D335" s="80" t="s">
        <v>1502</v>
      </c>
      <c r="E335" s="57" t="s">
        <v>1497</v>
      </c>
      <c r="F335" s="82">
        <v>6990</v>
      </c>
      <c r="G335" s="76">
        <f>F335*19%</f>
        <v>1328.1</v>
      </c>
      <c r="H335" s="76" t="s">
        <v>1498</v>
      </c>
      <c r="I335" s="76">
        <f>(F335+G335)</f>
        <v>8318.1</v>
      </c>
      <c r="J335" s="77">
        <v>45234</v>
      </c>
    </row>
    <row r="336" spans="1:10" x14ac:dyDescent="0.2">
      <c r="A336" s="57">
        <v>334</v>
      </c>
      <c r="B336" s="93" t="s">
        <v>1584</v>
      </c>
      <c r="C336" s="80" t="s">
        <v>142</v>
      </c>
      <c r="D336" s="80" t="s">
        <v>1502</v>
      </c>
      <c r="E336" s="57" t="s">
        <v>1497</v>
      </c>
      <c r="F336" s="82">
        <v>6950</v>
      </c>
      <c r="G336" s="76">
        <f>F336*19%</f>
        <v>1320.5</v>
      </c>
      <c r="H336" s="76" t="s">
        <v>1498</v>
      </c>
      <c r="I336" s="76">
        <f>(F336+G336)</f>
        <v>8270.5</v>
      </c>
      <c r="J336" s="77">
        <v>45234</v>
      </c>
    </row>
    <row r="337" spans="1:10" x14ac:dyDescent="0.2">
      <c r="A337" s="57">
        <v>335</v>
      </c>
      <c r="B337" s="93" t="s">
        <v>1584</v>
      </c>
      <c r="C337" s="80" t="s">
        <v>142</v>
      </c>
      <c r="D337" s="80" t="s">
        <v>1502</v>
      </c>
      <c r="E337" s="57" t="s">
        <v>1497</v>
      </c>
      <c r="F337" s="82">
        <v>6990</v>
      </c>
      <c r="G337" s="76">
        <f>F337*19%</f>
        <v>1328.1</v>
      </c>
      <c r="H337" s="76" t="s">
        <v>1498</v>
      </c>
      <c r="I337" s="76">
        <f>(F337+G337)</f>
        <v>8318.1</v>
      </c>
      <c r="J337" s="77">
        <v>45239</v>
      </c>
    </row>
    <row r="338" spans="1:10" x14ac:dyDescent="0.2">
      <c r="A338" s="57">
        <v>336</v>
      </c>
      <c r="B338" s="93" t="s">
        <v>1859</v>
      </c>
      <c r="C338" s="80" t="s">
        <v>142</v>
      </c>
      <c r="D338" s="80" t="s">
        <v>1502</v>
      </c>
      <c r="E338" s="57" t="s">
        <v>1497</v>
      </c>
      <c r="F338" s="82">
        <v>6990</v>
      </c>
      <c r="G338" s="76">
        <f>F338*19%</f>
        <v>1328.1</v>
      </c>
      <c r="H338" s="76" t="s">
        <v>1498</v>
      </c>
      <c r="I338" s="76">
        <f>(F338+G338)</f>
        <v>8318.1</v>
      </c>
      <c r="J338" s="77">
        <v>45220</v>
      </c>
    </row>
    <row r="339" spans="1:10" x14ac:dyDescent="0.2">
      <c r="A339" s="57">
        <v>337</v>
      </c>
      <c r="B339" s="93" t="s">
        <v>1859</v>
      </c>
      <c r="C339" s="80" t="s">
        <v>142</v>
      </c>
      <c r="D339" s="80" t="s">
        <v>1502</v>
      </c>
      <c r="E339" s="57" t="s">
        <v>1497</v>
      </c>
      <c r="F339" s="82">
        <v>6990</v>
      </c>
      <c r="G339" s="76">
        <f>F339*19%</f>
        <v>1328.1</v>
      </c>
      <c r="H339" s="76" t="s">
        <v>1498</v>
      </c>
      <c r="I339" s="76">
        <f>(F339+G339)</f>
        <v>8318.1</v>
      </c>
      <c r="J339" s="77">
        <v>45234</v>
      </c>
    </row>
    <row r="340" spans="1:10" x14ac:dyDescent="0.2">
      <c r="A340" s="57">
        <v>338</v>
      </c>
      <c r="B340" s="93" t="s">
        <v>1859</v>
      </c>
      <c r="C340" s="80" t="s">
        <v>142</v>
      </c>
      <c r="D340" s="80" t="s">
        <v>1502</v>
      </c>
      <c r="E340" s="57" t="s">
        <v>1497</v>
      </c>
      <c r="F340" s="82">
        <v>6990</v>
      </c>
      <c r="G340" s="76">
        <f>F340*19%</f>
        <v>1328.1</v>
      </c>
      <c r="H340" s="76" t="s">
        <v>1498</v>
      </c>
      <c r="I340" s="76">
        <f>(F340+G340)</f>
        <v>8318.1</v>
      </c>
      <c r="J340" s="77">
        <v>45244</v>
      </c>
    </row>
    <row r="341" spans="1:10" x14ac:dyDescent="0.2">
      <c r="A341" s="57">
        <v>339</v>
      </c>
      <c r="B341" s="93" t="s">
        <v>1970</v>
      </c>
      <c r="C341" s="80" t="s">
        <v>142</v>
      </c>
      <c r="D341" s="80" t="s">
        <v>1502</v>
      </c>
      <c r="E341" s="57" t="s">
        <v>1497</v>
      </c>
      <c r="F341" s="82">
        <v>6990</v>
      </c>
      <c r="G341" s="76">
        <f>F341*19%</f>
        <v>1328.1</v>
      </c>
      <c r="H341" s="76" t="s">
        <v>1498</v>
      </c>
      <c r="I341" s="76">
        <f>(F341+G341)</f>
        <v>8318.1</v>
      </c>
      <c r="J341" s="84">
        <v>45239</v>
      </c>
    </row>
    <row r="342" spans="1:10" ht="17" x14ac:dyDescent="0.2">
      <c r="A342" s="57">
        <v>340</v>
      </c>
      <c r="B342" s="79" t="s">
        <v>1607</v>
      </c>
      <c r="C342" s="80" t="s">
        <v>142</v>
      </c>
      <c r="D342" s="80" t="s">
        <v>1502</v>
      </c>
      <c r="E342" s="57" t="s">
        <v>1497</v>
      </c>
      <c r="F342" s="78">
        <v>7200</v>
      </c>
      <c r="G342" s="76">
        <f>F342*19%</f>
        <v>1368</v>
      </c>
      <c r="H342" s="76" t="s">
        <v>1498</v>
      </c>
      <c r="I342" s="76">
        <f>(F342+G342)</f>
        <v>8568</v>
      </c>
      <c r="J342" s="77">
        <v>45216</v>
      </c>
    </row>
    <row r="343" spans="1:10" ht="17" x14ac:dyDescent="0.2">
      <c r="A343" s="57">
        <v>341</v>
      </c>
      <c r="B343" s="79" t="s">
        <v>1606</v>
      </c>
      <c r="C343" s="80" t="s">
        <v>142</v>
      </c>
      <c r="D343" s="80" t="s">
        <v>1502</v>
      </c>
      <c r="E343" s="57" t="s">
        <v>1497</v>
      </c>
      <c r="F343" s="78">
        <v>6990</v>
      </c>
      <c r="G343" s="76">
        <f>F343*19%</f>
        <v>1328.1</v>
      </c>
      <c r="H343" s="76" t="s">
        <v>1498</v>
      </c>
      <c r="I343" s="76">
        <f>(F343+G343)</f>
        <v>8318.1</v>
      </c>
      <c r="J343" s="77">
        <v>45216</v>
      </c>
    </row>
    <row r="344" spans="1:10" x14ac:dyDescent="0.2">
      <c r="A344" s="57">
        <v>342</v>
      </c>
      <c r="B344" s="93" t="s">
        <v>1955</v>
      </c>
      <c r="C344" s="80" t="s">
        <v>142</v>
      </c>
      <c r="D344" s="80" t="s">
        <v>1502</v>
      </c>
      <c r="E344" s="57" t="s">
        <v>1497</v>
      </c>
      <c r="F344" s="82">
        <v>7200</v>
      </c>
      <c r="G344" s="76">
        <f>F344*19%</f>
        <v>1368</v>
      </c>
      <c r="H344" s="76" t="s">
        <v>1498</v>
      </c>
      <c r="I344" s="76">
        <f>(F344+G344)</f>
        <v>8568</v>
      </c>
      <c r="J344" s="77">
        <v>45234</v>
      </c>
    </row>
    <row r="345" spans="1:10" ht="17" x14ac:dyDescent="0.2">
      <c r="A345" s="57">
        <v>343</v>
      </c>
      <c r="B345" s="79" t="s">
        <v>1727</v>
      </c>
      <c r="C345" s="80" t="s">
        <v>142</v>
      </c>
      <c r="D345" s="80" t="s">
        <v>1502</v>
      </c>
      <c r="E345" s="57" t="s">
        <v>1497</v>
      </c>
      <c r="F345" s="78">
        <v>6990</v>
      </c>
      <c r="G345" s="76">
        <f>F345*19%</f>
        <v>1328.1</v>
      </c>
      <c r="H345" s="76" t="s">
        <v>1498</v>
      </c>
      <c r="I345" s="82">
        <f>(F345+G345)</f>
        <v>8318.1</v>
      </c>
      <c r="J345" s="77">
        <v>45251</v>
      </c>
    </row>
    <row r="346" spans="1:10" x14ac:dyDescent="0.2">
      <c r="A346" s="57">
        <v>344</v>
      </c>
      <c r="B346" s="93" t="s">
        <v>1727</v>
      </c>
      <c r="C346" s="80" t="s">
        <v>142</v>
      </c>
      <c r="D346" s="80" t="s">
        <v>1502</v>
      </c>
      <c r="E346" s="57" t="s">
        <v>1497</v>
      </c>
      <c r="F346" s="82">
        <v>7250</v>
      </c>
      <c r="G346" s="76">
        <f>F346*19%</f>
        <v>1377.5</v>
      </c>
      <c r="H346" s="76" t="s">
        <v>1498</v>
      </c>
      <c r="I346" s="76">
        <f>(F346+G346)</f>
        <v>8627.5</v>
      </c>
      <c r="J346" s="77">
        <v>45234</v>
      </c>
    </row>
    <row r="347" spans="1:10" x14ac:dyDescent="0.2">
      <c r="A347" s="57">
        <v>345</v>
      </c>
      <c r="B347" s="93" t="s">
        <v>1727</v>
      </c>
      <c r="C347" s="80" t="s">
        <v>142</v>
      </c>
      <c r="D347" s="80" t="s">
        <v>1502</v>
      </c>
      <c r="E347" s="57" t="s">
        <v>1497</v>
      </c>
      <c r="F347" s="82">
        <v>6900</v>
      </c>
      <c r="G347" s="76">
        <f>F347*19%</f>
        <v>1311</v>
      </c>
      <c r="H347" s="76" t="s">
        <v>1498</v>
      </c>
      <c r="I347" s="76">
        <f>(F347+G347)</f>
        <v>8211</v>
      </c>
      <c r="J347" s="77">
        <v>45234</v>
      </c>
    </row>
    <row r="348" spans="1:10" x14ac:dyDescent="0.2">
      <c r="A348" s="57">
        <v>346</v>
      </c>
      <c r="B348" s="93" t="s">
        <v>1727</v>
      </c>
      <c r="C348" s="80" t="s">
        <v>142</v>
      </c>
      <c r="D348" s="80" t="s">
        <v>1502</v>
      </c>
      <c r="E348" s="57" t="s">
        <v>1497</v>
      </c>
      <c r="F348" s="82">
        <v>7150</v>
      </c>
      <c r="G348" s="76">
        <f>F348*19%</f>
        <v>1358.5</v>
      </c>
      <c r="H348" s="76" t="s">
        <v>1498</v>
      </c>
      <c r="I348" s="76">
        <f>(F348+G348)</f>
        <v>8508.5</v>
      </c>
      <c r="J348" s="77">
        <v>45239</v>
      </c>
    </row>
    <row r="349" spans="1:10" x14ac:dyDescent="0.2">
      <c r="A349" s="57">
        <v>347</v>
      </c>
      <c r="B349" s="93" t="s">
        <v>1727</v>
      </c>
      <c r="C349" s="80" t="s">
        <v>142</v>
      </c>
      <c r="D349" s="80" t="s">
        <v>1502</v>
      </c>
      <c r="E349" s="57" t="s">
        <v>1497</v>
      </c>
      <c r="F349" s="82">
        <v>7100</v>
      </c>
      <c r="G349" s="76">
        <f>F349*19%</f>
        <v>1349</v>
      </c>
      <c r="H349" s="76" t="s">
        <v>1498</v>
      </c>
      <c r="I349" s="76">
        <f>(F349+G349)</f>
        <v>8449</v>
      </c>
      <c r="J349" s="77">
        <v>45244</v>
      </c>
    </row>
    <row r="350" spans="1:10" ht="17" x14ac:dyDescent="0.2">
      <c r="A350" s="57">
        <v>348</v>
      </c>
      <c r="B350" s="79" t="s">
        <v>1616</v>
      </c>
      <c r="C350" s="80" t="s">
        <v>142</v>
      </c>
      <c r="D350" s="80" t="s">
        <v>1502</v>
      </c>
      <c r="E350" s="57" t="s">
        <v>1497</v>
      </c>
      <c r="F350" s="78">
        <v>6980</v>
      </c>
      <c r="G350" s="76">
        <f>F350*19%</f>
        <v>1326.2</v>
      </c>
      <c r="H350" s="76" t="s">
        <v>1498</v>
      </c>
      <c r="I350" s="76">
        <f>(F350+G350)</f>
        <v>8306.2000000000007</v>
      </c>
      <c r="J350" s="77">
        <v>45216</v>
      </c>
    </row>
    <row r="351" spans="1:10" ht="17" x14ac:dyDescent="0.2">
      <c r="A351" s="57">
        <v>349</v>
      </c>
      <c r="B351" s="79" t="s">
        <v>1683</v>
      </c>
      <c r="C351" s="80" t="s">
        <v>1613</v>
      </c>
      <c r="D351" s="80" t="s">
        <v>1515</v>
      </c>
      <c r="E351" s="57" t="s">
        <v>1497</v>
      </c>
      <c r="F351" s="78">
        <v>1450</v>
      </c>
      <c r="G351" s="76">
        <f>F351*19%</f>
        <v>275.5</v>
      </c>
      <c r="H351" s="76">
        <f>F351*18%</f>
        <v>261</v>
      </c>
      <c r="I351" s="76">
        <f>(F351+G351+H351)</f>
        <v>1986.5</v>
      </c>
      <c r="J351" s="77">
        <v>45216</v>
      </c>
    </row>
    <row r="352" spans="1:10" ht="17" x14ac:dyDescent="0.2">
      <c r="A352" s="57">
        <v>350</v>
      </c>
      <c r="B352" s="79" t="s">
        <v>1683</v>
      </c>
      <c r="C352" s="80" t="s">
        <v>1613</v>
      </c>
      <c r="D352" s="80" t="s">
        <v>1515</v>
      </c>
      <c r="E352" s="57" t="s">
        <v>1497</v>
      </c>
      <c r="F352" s="78">
        <v>1550</v>
      </c>
      <c r="G352" s="76">
        <f>F352*19%</f>
        <v>294.5</v>
      </c>
      <c r="H352" s="76">
        <f>F352*18%</f>
        <v>279</v>
      </c>
      <c r="I352" s="76">
        <f>(F352+G352+H352)</f>
        <v>2123.5</v>
      </c>
      <c r="J352" s="77">
        <v>45251</v>
      </c>
    </row>
    <row r="353" spans="1:10" ht="17" x14ac:dyDescent="0.2">
      <c r="A353" s="57">
        <v>351</v>
      </c>
      <c r="B353" s="79" t="s">
        <v>1680</v>
      </c>
      <c r="C353" s="80" t="s">
        <v>1613</v>
      </c>
      <c r="D353" s="80" t="s">
        <v>1515</v>
      </c>
      <c r="E353" s="57" t="s">
        <v>1497</v>
      </c>
      <c r="F353" s="78">
        <v>3950</v>
      </c>
      <c r="G353" s="76">
        <f>F353*19%</f>
        <v>750.5</v>
      </c>
      <c r="H353" s="76">
        <f>F353*18%</f>
        <v>711</v>
      </c>
      <c r="I353" s="76">
        <f>(F353+G353+H353)</f>
        <v>5411.5</v>
      </c>
      <c r="J353" s="77">
        <v>45216</v>
      </c>
    </row>
    <row r="354" spans="1:10" ht="17" x14ac:dyDescent="0.2">
      <c r="A354" s="57">
        <v>352</v>
      </c>
      <c r="B354" s="79" t="s">
        <v>1682</v>
      </c>
      <c r="C354" s="80" t="s">
        <v>1613</v>
      </c>
      <c r="D354" s="80" t="s">
        <v>1515</v>
      </c>
      <c r="E354" s="57" t="s">
        <v>1497</v>
      </c>
      <c r="F354" s="78">
        <v>3750</v>
      </c>
      <c r="G354" s="76">
        <f>F354*19%</f>
        <v>712.5</v>
      </c>
      <c r="H354" s="76">
        <f>F354*18%</f>
        <v>675</v>
      </c>
      <c r="I354" s="76">
        <f>(F354+G354+H354)</f>
        <v>5137.5</v>
      </c>
      <c r="J354" s="77">
        <v>45216</v>
      </c>
    </row>
    <row r="355" spans="1:10" ht="17" x14ac:dyDescent="0.2">
      <c r="A355" s="57">
        <v>353</v>
      </c>
      <c r="B355" s="79" t="s">
        <v>1681</v>
      </c>
      <c r="C355" s="80" t="s">
        <v>1613</v>
      </c>
      <c r="D355" s="80" t="s">
        <v>1515</v>
      </c>
      <c r="E355" s="57" t="s">
        <v>1497</v>
      </c>
      <c r="F355" s="78">
        <v>1560</v>
      </c>
      <c r="G355" s="76">
        <f>F355*19%</f>
        <v>296.39999999999998</v>
      </c>
      <c r="H355" s="76">
        <f>F355*18%</f>
        <v>280.8</v>
      </c>
      <c r="I355" s="76">
        <f>(F355+G355+H355)</f>
        <v>2137.2000000000003</v>
      </c>
      <c r="J355" s="77">
        <v>45216</v>
      </c>
    </row>
    <row r="356" spans="1:10" x14ac:dyDescent="0.2">
      <c r="A356" s="57">
        <v>354</v>
      </c>
      <c r="B356" s="93" t="s">
        <v>2009</v>
      </c>
      <c r="C356" s="80" t="s">
        <v>142</v>
      </c>
      <c r="D356" s="80" t="s">
        <v>1502</v>
      </c>
      <c r="E356" s="57" t="s">
        <v>1497</v>
      </c>
      <c r="F356" s="82">
        <v>9600</v>
      </c>
      <c r="G356" s="76">
        <f>F356*19%</f>
        <v>1824</v>
      </c>
      <c r="H356" s="76" t="s">
        <v>1498</v>
      </c>
      <c r="I356" s="76">
        <f>(F356+G356)</f>
        <v>11424</v>
      </c>
      <c r="J356" s="77">
        <v>45244</v>
      </c>
    </row>
    <row r="357" spans="1:10" x14ac:dyDescent="0.2">
      <c r="A357" s="57">
        <v>355</v>
      </c>
      <c r="B357" s="93" t="s">
        <v>1830</v>
      </c>
      <c r="C357" s="80" t="s">
        <v>142</v>
      </c>
      <c r="D357" s="80" t="s">
        <v>1502</v>
      </c>
      <c r="E357" s="57" t="s">
        <v>1497</v>
      </c>
      <c r="F357" s="82">
        <v>10500</v>
      </c>
      <c r="G357" s="76">
        <f>F357*19%</f>
        <v>1995</v>
      </c>
      <c r="H357" s="76" t="s">
        <v>1498</v>
      </c>
      <c r="I357" s="76">
        <f>(F357+G357)</f>
        <v>12495</v>
      </c>
      <c r="J357" s="77">
        <v>45212</v>
      </c>
    </row>
    <row r="358" spans="1:10" x14ac:dyDescent="0.2">
      <c r="A358" s="57">
        <v>356</v>
      </c>
      <c r="B358" s="93" t="s">
        <v>1934</v>
      </c>
      <c r="C358" s="80" t="s">
        <v>142</v>
      </c>
      <c r="D358" s="80" t="s">
        <v>1502</v>
      </c>
      <c r="E358" s="57" t="s">
        <v>1497</v>
      </c>
      <c r="F358" s="82">
        <v>6000</v>
      </c>
      <c r="G358" s="76">
        <f>F358*19%</f>
        <v>1140</v>
      </c>
      <c r="H358" s="76" t="s">
        <v>1498</v>
      </c>
      <c r="I358" s="76">
        <f>(F358+G358)</f>
        <v>7140</v>
      </c>
      <c r="J358" s="77">
        <v>45234</v>
      </c>
    </row>
    <row r="359" spans="1:10" x14ac:dyDescent="0.2">
      <c r="A359" s="57">
        <v>357</v>
      </c>
      <c r="B359" s="93" t="s">
        <v>2010</v>
      </c>
      <c r="C359" s="80" t="s">
        <v>140</v>
      </c>
      <c r="D359" s="80" t="s">
        <v>1502</v>
      </c>
      <c r="E359" s="57" t="s">
        <v>1497</v>
      </c>
      <c r="F359" s="82">
        <v>57000</v>
      </c>
      <c r="G359" s="76">
        <f>F359*19%</f>
        <v>10830</v>
      </c>
      <c r="H359" s="76" t="s">
        <v>1498</v>
      </c>
      <c r="I359" s="76">
        <f>(F359+G359)</f>
        <v>67830</v>
      </c>
      <c r="J359" s="77">
        <v>45244</v>
      </c>
    </row>
    <row r="360" spans="1:10" x14ac:dyDescent="0.2">
      <c r="A360" s="57">
        <v>358</v>
      </c>
      <c r="B360" s="79" t="s">
        <v>1773</v>
      </c>
      <c r="C360" s="80" t="s">
        <v>140</v>
      </c>
      <c r="D360" s="80" t="s">
        <v>1502</v>
      </c>
      <c r="E360" s="57" t="s">
        <v>1497</v>
      </c>
      <c r="F360" s="82">
        <v>53000</v>
      </c>
      <c r="G360" s="76">
        <f>F360*19%</f>
        <v>10070</v>
      </c>
      <c r="H360" s="76" t="s">
        <v>1498</v>
      </c>
      <c r="I360" s="82">
        <f>(F360+G360)</f>
        <v>63070</v>
      </c>
      <c r="J360" s="77">
        <v>45251</v>
      </c>
    </row>
    <row r="361" spans="1:10" x14ac:dyDescent="0.2">
      <c r="A361" s="57">
        <v>359</v>
      </c>
      <c r="B361" s="93" t="s">
        <v>2007</v>
      </c>
      <c r="C361" s="80" t="s">
        <v>140</v>
      </c>
      <c r="D361" s="80" t="s">
        <v>1502</v>
      </c>
      <c r="E361" s="57" t="s">
        <v>1497</v>
      </c>
      <c r="F361" s="82">
        <v>3250</v>
      </c>
      <c r="G361" s="76">
        <f>F361*19%</f>
        <v>617.5</v>
      </c>
      <c r="H361" s="76" t="s">
        <v>1498</v>
      </c>
      <c r="I361" s="76">
        <f>(F361+G361)</f>
        <v>3867.5</v>
      </c>
      <c r="J361" s="77">
        <v>45244</v>
      </c>
    </row>
    <row r="362" spans="1:10" ht="17" x14ac:dyDescent="0.2">
      <c r="A362" s="57">
        <v>360</v>
      </c>
      <c r="B362" s="79" t="s">
        <v>1774</v>
      </c>
      <c r="C362" s="80" t="s">
        <v>1613</v>
      </c>
      <c r="D362" s="80" t="s">
        <v>1502</v>
      </c>
      <c r="E362" s="57" t="s">
        <v>1497</v>
      </c>
      <c r="F362" s="78">
        <v>3120</v>
      </c>
      <c r="G362" s="76">
        <f>F362*19%</f>
        <v>592.79999999999995</v>
      </c>
      <c r="H362" s="76" t="s">
        <v>1498</v>
      </c>
      <c r="I362" s="76">
        <f>(F362+G362)</f>
        <v>3712.8</v>
      </c>
      <c r="J362" s="77">
        <v>45216</v>
      </c>
    </row>
    <row r="363" spans="1:10" x14ac:dyDescent="0.2">
      <c r="A363" s="57">
        <v>361</v>
      </c>
      <c r="B363" s="93" t="s">
        <v>1774</v>
      </c>
      <c r="C363" s="80" t="s">
        <v>1613</v>
      </c>
      <c r="D363" s="80" t="s">
        <v>1502</v>
      </c>
      <c r="E363" s="57" t="s">
        <v>1497</v>
      </c>
      <c r="F363" s="82">
        <v>3850</v>
      </c>
      <c r="G363" s="76">
        <f>F363*19%</f>
        <v>731.5</v>
      </c>
      <c r="H363" s="76" t="s">
        <v>1498</v>
      </c>
      <c r="I363" s="76">
        <f>(F363+G363)</f>
        <v>4581.5</v>
      </c>
      <c r="J363" s="77">
        <v>45220</v>
      </c>
    </row>
    <row r="364" spans="1:10" ht="17" x14ac:dyDescent="0.2">
      <c r="A364" s="57">
        <v>362</v>
      </c>
      <c r="B364" s="79" t="s">
        <v>1585</v>
      </c>
      <c r="C364" s="57" t="s">
        <v>140</v>
      </c>
      <c r="D364" s="80" t="s">
        <v>1502</v>
      </c>
      <c r="E364" s="57" t="s">
        <v>1497</v>
      </c>
      <c r="F364" s="78">
        <v>3250</v>
      </c>
      <c r="G364" s="76">
        <f>F364*19%</f>
        <v>617.5</v>
      </c>
      <c r="H364" s="76" t="s">
        <v>1498</v>
      </c>
      <c r="I364" s="76">
        <f>(F364+G364)</f>
        <v>3867.5</v>
      </c>
      <c r="J364" s="77">
        <v>45216</v>
      </c>
    </row>
    <row r="365" spans="1:10" x14ac:dyDescent="0.2">
      <c r="A365" s="57">
        <v>363</v>
      </c>
      <c r="B365" s="93" t="s">
        <v>1585</v>
      </c>
      <c r="C365" s="80" t="s">
        <v>140</v>
      </c>
      <c r="D365" s="80" t="s">
        <v>1502</v>
      </c>
      <c r="E365" s="57" t="s">
        <v>1497</v>
      </c>
      <c r="F365" s="82">
        <v>3680</v>
      </c>
      <c r="G365" s="76">
        <f>F365*19%</f>
        <v>699.2</v>
      </c>
      <c r="H365" s="76" t="s">
        <v>1498</v>
      </c>
      <c r="I365" s="76">
        <f>(F365+G365)</f>
        <v>4379.2</v>
      </c>
      <c r="J365" s="77">
        <v>45220</v>
      </c>
    </row>
    <row r="366" spans="1:10" ht="17" x14ac:dyDescent="0.2">
      <c r="A366" s="57">
        <v>364</v>
      </c>
      <c r="B366" s="79" t="s">
        <v>1588</v>
      </c>
      <c r="C366" s="57" t="s">
        <v>142</v>
      </c>
      <c r="D366" s="80" t="s">
        <v>1502</v>
      </c>
      <c r="E366" s="57" t="s">
        <v>1497</v>
      </c>
      <c r="F366" s="78">
        <v>8950</v>
      </c>
      <c r="G366" s="76">
        <f>F366*19%</f>
        <v>1700.5</v>
      </c>
      <c r="H366" s="76" t="s">
        <v>1498</v>
      </c>
      <c r="I366" s="76">
        <f>(F366+G366)</f>
        <v>10650.5</v>
      </c>
      <c r="J366" s="77">
        <v>45216</v>
      </c>
    </row>
    <row r="367" spans="1:10" x14ac:dyDescent="0.2">
      <c r="A367" s="57">
        <v>365</v>
      </c>
      <c r="B367" s="93" t="s">
        <v>1588</v>
      </c>
      <c r="C367" s="57" t="s">
        <v>142</v>
      </c>
      <c r="D367" s="80" t="s">
        <v>1502</v>
      </c>
      <c r="E367" s="57" t="s">
        <v>1497</v>
      </c>
      <c r="F367" s="82">
        <v>9600</v>
      </c>
      <c r="G367" s="76">
        <f>F367*19%</f>
        <v>1824</v>
      </c>
      <c r="H367" s="76" t="s">
        <v>1498</v>
      </c>
      <c r="I367" s="76">
        <f>(F367+G367)</f>
        <v>11424</v>
      </c>
      <c r="J367" s="77">
        <v>45220</v>
      </c>
    </row>
    <row r="368" spans="1:10" x14ac:dyDescent="0.2">
      <c r="A368" s="57">
        <v>366</v>
      </c>
      <c r="B368" s="93" t="s">
        <v>1831</v>
      </c>
      <c r="C368" s="80" t="s">
        <v>1613</v>
      </c>
      <c r="D368" s="80" t="s">
        <v>1502</v>
      </c>
      <c r="E368" s="57" t="s">
        <v>1497</v>
      </c>
      <c r="F368" s="82">
        <v>3600</v>
      </c>
      <c r="G368" s="76">
        <f>F368*19%</f>
        <v>684</v>
      </c>
      <c r="H368" s="76" t="s">
        <v>1498</v>
      </c>
      <c r="I368" s="76">
        <f>(F368+G368)</f>
        <v>4284</v>
      </c>
      <c r="J368" s="77">
        <v>45212</v>
      </c>
    </row>
    <row r="369" spans="1:10" x14ac:dyDescent="0.2">
      <c r="A369" s="57">
        <v>367</v>
      </c>
      <c r="B369" s="93" t="s">
        <v>1884</v>
      </c>
      <c r="C369" s="80" t="s">
        <v>142</v>
      </c>
      <c r="D369" s="80" t="s">
        <v>1502</v>
      </c>
      <c r="E369" s="57" t="s">
        <v>1497</v>
      </c>
      <c r="F369" s="82">
        <v>4990</v>
      </c>
      <c r="G369" s="76">
        <f>F369*19%</f>
        <v>948.1</v>
      </c>
      <c r="H369" s="76" t="s">
        <v>1498</v>
      </c>
      <c r="I369" s="76">
        <f>(F369+G369)</f>
        <v>5938.1</v>
      </c>
      <c r="J369" s="77">
        <v>45220</v>
      </c>
    </row>
    <row r="370" spans="1:10" ht="17" x14ac:dyDescent="0.2">
      <c r="A370" s="57">
        <v>368</v>
      </c>
      <c r="B370" s="58" t="s">
        <v>1557</v>
      </c>
      <c r="C370" s="57" t="s">
        <v>140</v>
      </c>
      <c r="D370" s="57" t="s">
        <v>1500</v>
      </c>
      <c r="E370" s="57" t="s">
        <v>1497</v>
      </c>
      <c r="F370" s="78">
        <v>8900</v>
      </c>
      <c r="G370" s="76">
        <f>F370*19%</f>
        <v>1691</v>
      </c>
      <c r="H370" s="76" t="s">
        <v>1498</v>
      </c>
      <c r="I370" s="76">
        <f>(F370+G370)</f>
        <v>10591</v>
      </c>
      <c r="J370" s="77">
        <v>44937</v>
      </c>
    </row>
    <row r="371" spans="1:10" x14ac:dyDescent="0.2">
      <c r="A371" s="57">
        <v>369</v>
      </c>
      <c r="B371" s="58" t="s">
        <v>1557</v>
      </c>
      <c r="C371" s="57" t="s">
        <v>140</v>
      </c>
      <c r="D371" s="57" t="s">
        <v>1500</v>
      </c>
      <c r="E371" s="57" t="s">
        <v>1497</v>
      </c>
      <c r="F371" s="82">
        <v>8800</v>
      </c>
      <c r="G371" s="76">
        <f>F371*19%</f>
        <v>1672</v>
      </c>
      <c r="H371" s="76" t="s">
        <v>1498</v>
      </c>
      <c r="I371" s="76">
        <f>(F371+G371)</f>
        <v>10472</v>
      </c>
      <c r="J371" s="77">
        <v>45247</v>
      </c>
    </row>
    <row r="372" spans="1:10" x14ac:dyDescent="0.2">
      <c r="A372" s="57">
        <v>370</v>
      </c>
      <c r="B372" s="93" t="s">
        <v>1832</v>
      </c>
      <c r="C372" s="80" t="s">
        <v>140</v>
      </c>
      <c r="D372" s="80" t="s">
        <v>1502</v>
      </c>
      <c r="E372" s="57" t="s">
        <v>1497</v>
      </c>
      <c r="F372" s="82">
        <v>3780</v>
      </c>
      <c r="G372" s="76">
        <f>F372*19%</f>
        <v>718.2</v>
      </c>
      <c r="H372" s="76" t="s">
        <v>1498</v>
      </c>
      <c r="I372" s="82">
        <f>(F372+G372)</f>
        <v>4498.2</v>
      </c>
      <c r="J372" s="77">
        <v>45212</v>
      </c>
    </row>
    <row r="373" spans="1:10" x14ac:dyDescent="0.2">
      <c r="A373" s="57">
        <v>371</v>
      </c>
      <c r="B373" s="93" t="s">
        <v>1960</v>
      </c>
      <c r="C373" s="80" t="s">
        <v>142</v>
      </c>
      <c r="D373" s="80" t="s">
        <v>1502</v>
      </c>
      <c r="E373" s="57" t="s">
        <v>1497</v>
      </c>
      <c r="F373" s="82">
        <v>4350</v>
      </c>
      <c r="G373" s="76">
        <f>F373*19%</f>
        <v>826.5</v>
      </c>
      <c r="H373" s="76" t="s">
        <v>1498</v>
      </c>
      <c r="I373" s="82">
        <f>(F373+G373)</f>
        <v>5176.5</v>
      </c>
      <c r="J373" s="84">
        <v>45239</v>
      </c>
    </row>
    <row r="374" spans="1:10" x14ac:dyDescent="0.2">
      <c r="A374" s="57">
        <v>372</v>
      </c>
      <c r="B374" s="93" t="s">
        <v>1972</v>
      </c>
      <c r="C374" s="80" t="s">
        <v>140</v>
      </c>
      <c r="D374" s="80" t="s">
        <v>1610</v>
      </c>
      <c r="E374" s="57" t="s">
        <v>1497</v>
      </c>
      <c r="F374" s="82">
        <v>45</v>
      </c>
      <c r="G374" s="76">
        <f>F374*19%</f>
        <v>8.5500000000000007</v>
      </c>
      <c r="H374" s="76" t="s">
        <v>1498</v>
      </c>
      <c r="I374" s="82">
        <f>(F374+G374)</f>
        <v>53.55</v>
      </c>
      <c r="J374" s="84">
        <v>45239</v>
      </c>
    </row>
    <row r="375" spans="1:10" ht="17" x14ac:dyDescent="0.2">
      <c r="A375" s="57">
        <v>373</v>
      </c>
      <c r="B375" s="79" t="s">
        <v>1663</v>
      </c>
      <c r="C375" s="80" t="s">
        <v>140</v>
      </c>
      <c r="D375" s="80" t="s">
        <v>1610</v>
      </c>
      <c r="E375" s="57" t="s">
        <v>1497</v>
      </c>
      <c r="F375" s="78">
        <v>30</v>
      </c>
      <c r="G375" s="76">
        <f>F375*19%</f>
        <v>5.7</v>
      </c>
      <c r="H375" s="76" t="s">
        <v>1498</v>
      </c>
      <c r="I375" s="82">
        <f>(F375+G375)</f>
        <v>35.700000000000003</v>
      </c>
      <c r="J375" s="77">
        <v>45216</v>
      </c>
    </row>
    <row r="376" spans="1:10" x14ac:dyDescent="0.2">
      <c r="A376" s="57">
        <v>374</v>
      </c>
      <c r="B376" s="93" t="s">
        <v>1966</v>
      </c>
      <c r="C376" s="80" t="s">
        <v>140</v>
      </c>
      <c r="D376" s="80" t="s">
        <v>1502</v>
      </c>
      <c r="E376" s="57" t="s">
        <v>1497</v>
      </c>
      <c r="F376" s="82">
        <v>3200</v>
      </c>
      <c r="G376" s="76">
        <f>F376*19%</f>
        <v>608</v>
      </c>
      <c r="H376" s="76" t="s">
        <v>1498</v>
      </c>
      <c r="I376" s="82">
        <f>(F376+G376)</f>
        <v>3808</v>
      </c>
      <c r="J376" s="84">
        <v>45239</v>
      </c>
    </row>
    <row r="377" spans="1:10" x14ac:dyDescent="0.2">
      <c r="A377" s="57">
        <v>375</v>
      </c>
      <c r="B377" s="93" t="s">
        <v>1885</v>
      </c>
      <c r="C377" s="80" t="s">
        <v>140</v>
      </c>
      <c r="D377" s="80" t="s">
        <v>1502</v>
      </c>
      <c r="E377" s="57" t="s">
        <v>1497</v>
      </c>
      <c r="F377" s="82">
        <v>95</v>
      </c>
      <c r="G377" s="76">
        <f>F377*19%</f>
        <v>18.05</v>
      </c>
      <c r="H377" s="76" t="s">
        <v>1498</v>
      </c>
      <c r="I377" s="82">
        <f>(F377+G377)</f>
        <v>113.05</v>
      </c>
      <c r="J377" s="77">
        <v>45220</v>
      </c>
    </row>
    <row r="378" spans="1:10" x14ac:dyDescent="0.2">
      <c r="A378" s="57">
        <v>376</v>
      </c>
      <c r="B378" s="93" t="s">
        <v>1885</v>
      </c>
      <c r="C378" s="80" t="s">
        <v>140</v>
      </c>
      <c r="D378" s="80" t="s">
        <v>1502</v>
      </c>
      <c r="E378" s="57" t="s">
        <v>1497</v>
      </c>
      <c r="F378" s="82">
        <v>65</v>
      </c>
      <c r="G378" s="76">
        <f>F378*19%</f>
        <v>12.35</v>
      </c>
      <c r="H378" s="76" t="s">
        <v>1498</v>
      </c>
      <c r="I378" s="82">
        <f>(F378+G378)</f>
        <v>77.349999999999994</v>
      </c>
      <c r="J378" s="77">
        <v>45234</v>
      </c>
    </row>
    <row r="379" spans="1:10" ht="17" x14ac:dyDescent="0.2">
      <c r="A379" s="57">
        <v>377</v>
      </c>
      <c r="B379" s="79" t="s">
        <v>1664</v>
      </c>
      <c r="C379" s="80" t="s">
        <v>140</v>
      </c>
      <c r="D379" s="80" t="s">
        <v>1502</v>
      </c>
      <c r="E379" s="57" t="s">
        <v>1497</v>
      </c>
      <c r="F379" s="78">
        <v>125</v>
      </c>
      <c r="G379" s="76">
        <f>F379*19%</f>
        <v>23.75</v>
      </c>
      <c r="H379" s="76" t="s">
        <v>1498</v>
      </c>
      <c r="I379" s="82">
        <f>(F379+G379)</f>
        <v>148.75</v>
      </c>
      <c r="J379" s="77">
        <v>45216</v>
      </c>
    </row>
    <row r="380" spans="1:10" ht="17" x14ac:dyDescent="0.2">
      <c r="A380" s="57">
        <v>378</v>
      </c>
      <c r="B380" s="79" t="s">
        <v>1691</v>
      </c>
      <c r="C380" s="80" t="s">
        <v>140</v>
      </c>
      <c r="D380" s="80" t="s">
        <v>1610</v>
      </c>
      <c r="E380" s="57" t="s">
        <v>1497</v>
      </c>
      <c r="F380" s="78">
        <v>180</v>
      </c>
      <c r="G380" s="76">
        <f>F380*19%</f>
        <v>34.200000000000003</v>
      </c>
      <c r="H380" s="76" t="s">
        <v>1498</v>
      </c>
      <c r="I380" s="82">
        <f>(F380+G380)</f>
        <v>214.2</v>
      </c>
      <c r="J380" s="77">
        <v>45216</v>
      </c>
    </row>
    <row r="381" spans="1:10" x14ac:dyDescent="0.2">
      <c r="A381" s="57">
        <v>379</v>
      </c>
      <c r="B381" s="79" t="s">
        <v>1728</v>
      </c>
      <c r="C381" s="80" t="s">
        <v>1613</v>
      </c>
      <c r="D381" s="80" t="s">
        <v>1502</v>
      </c>
      <c r="E381" s="57" t="s">
        <v>1497</v>
      </c>
      <c r="F381" s="82">
        <v>2250</v>
      </c>
      <c r="G381" s="76">
        <f>F381*19%</f>
        <v>427.5</v>
      </c>
      <c r="H381" s="76" t="s">
        <v>1498</v>
      </c>
      <c r="I381" s="82">
        <f>(F381+G381)</f>
        <v>2677.5</v>
      </c>
      <c r="J381" s="77">
        <v>45251</v>
      </c>
    </row>
    <row r="382" spans="1:10" ht="17" x14ac:dyDescent="0.2">
      <c r="A382" s="57">
        <v>380</v>
      </c>
      <c r="B382" s="58" t="s">
        <v>1540</v>
      </c>
      <c r="C382" s="80" t="s">
        <v>142</v>
      </c>
      <c r="D382" s="80" t="s">
        <v>1500</v>
      </c>
      <c r="E382" s="57" t="s">
        <v>1497</v>
      </c>
      <c r="F382" s="78">
        <v>6500</v>
      </c>
      <c r="G382" s="76">
        <f>F382*19%</f>
        <v>1235</v>
      </c>
      <c r="H382" s="76" t="s">
        <v>1498</v>
      </c>
      <c r="I382" s="82">
        <f>(F382+G382)</f>
        <v>7735</v>
      </c>
      <c r="J382" s="77">
        <v>45251</v>
      </c>
    </row>
    <row r="383" spans="1:10" ht="17" x14ac:dyDescent="0.2">
      <c r="A383" s="57">
        <v>381</v>
      </c>
      <c r="B383" s="58" t="s">
        <v>1540</v>
      </c>
      <c r="C383" s="57" t="s">
        <v>142</v>
      </c>
      <c r="D383" s="57" t="s">
        <v>1500</v>
      </c>
      <c r="E383" s="57" t="s">
        <v>1497</v>
      </c>
      <c r="F383" s="78">
        <v>5900</v>
      </c>
      <c r="G383" s="76">
        <f>F383*19%</f>
        <v>1121</v>
      </c>
      <c r="H383" s="76" t="s">
        <v>1498</v>
      </c>
      <c r="I383" s="76">
        <f>(F383+G383)</f>
        <v>7021</v>
      </c>
      <c r="J383" s="77">
        <v>44937</v>
      </c>
    </row>
    <row r="384" spans="1:10" x14ac:dyDescent="0.2">
      <c r="A384" s="57">
        <v>382</v>
      </c>
      <c r="B384" s="79" t="s">
        <v>1540</v>
      </c>
      <c r="C384" s="80" t="s">
        <v>142</v>
      </c>
      <c r="D384" s="80" t="s">
        <v>1500</v>
      </c>
      <c r="E384" s="57" t="s">
        <v>1497</v>
      </c>
      <c r="F384" s="82">
        <v>6500</v>
      </c>
      <c r="G384" s="76">
        <f>F384*19%</f>
        <v>1235</v>
      </c>
      <c r="H384" s="76" t="s">
        <v>1498</v>
      </c>
      <c r="I384" s="82">
        <f>(F384+G384)</f>
        <v>7735</v>
      </c>
      <c r="J384" s="77">
        <v>45251</v>
      </c>
    </row>
    <row r="385" spans="1:10" x14ac:dyDescent="0.2">
      <c r="A385" s="57">
        <v>383</v>
      </c>
      <c r="B385" s="93" t="s">
        <v>1540</v>
      </c>
      <c r="C385" s="80" t="s">
        <v>142</v>
      </c>
      <c r="D385" s="80" t="s">
        <v>1500</v>
      </c>
      <c r="E385" s="57" t="s">
        <v>1497</v>
      </c>
      <c r="F385" s="82">
        <v>5800</v>
      </c>
      <c r="G385" s="76">
        <f>F385*19%</f>
        <v>1102</v>
      </c>
      <c r="H385" s="76" t="s">
        <v>1498</v>
      </c>
      <c r="I385" s="82">
        <f>(F385+G385)</f>
        <v>6902</v>
      </c>
      <c r="J385" s="77">
        <v>45247</v>
      </c>
    </row>
    <row r="386" spans="1:10" x14ac:dyDescent="0.2">
      <c r="A386" s="57">
        <v>384</v>
      </c>
      <c r="B386" s="93" t="s">
        <v>1809</v>
      </c>
      <c r="C386" s="80" t="s">
        <v>140</v>
      </c>
      <c r="D386" s="80" t="s">
        <v>1500</v>
      </c>
      <c r="E386" s="57" t="s">
        <v>1497</v>
      </c>
      <c r="F386" s="82">
        <v>1800</v>
      </c>
      <c r="G386" s="76">
        <f>F386*19%</f>
        <v>342</v>
      </c>
      <c r="H386" s="76" t="s">
        <v>1498</v>
      </c>
      <c r="I386" s="76">
        <f>(F386+G386)</f>
        <v>2142</v>
      </c>
      <c r="J386" s="77">
        <v>45212</v>
      </c>
    </row>
    <row r="387" spans="1:10" ht="17" x14ac:dyDescent="0.2">
      <c r="A387" s="57">
        <v>385</v>
      </c>
      <c r="B387" s="79" t="s">
        <v>1623</v>
      </c>
      <c r="C387" s="80" t="s">
        <v>140</v>
      </c>
      <c r="D387" s="80" t="s">
        <v>1500</v>
      </c>
      <c r="E387" s="57" t="s">
        <v>1497</v>
      </c>
      <c r="F387" s="78">
        <v>2400</v>
      </c>
      <c r="G387" s="76">
        <f>F387*19%</f>
        <v>456</v>
      </c>
      <c r="H387" s="76" t="s">
        <v>1498</v>
      </c>
      <c r="I387" s="76">
        <f>(F387+G387)</f>
        <v>2856</v>
      </c>
      <c r="J387" s="77">
        <v>45216</v>
      </c>
    </row>
    <row r="388" spans="1:10" ht="17" x14ac:dyDescent="0.2">
      <c r="A388" s="57">
        <v>386</v>
      </c>
      <c r="B388" s="79" t="s">
        <v>1623</v>
      </c>
      <c r="C388" s="80" t="s">
        <v>140</v>
      </c>
      <c r="D388" s="80" t="s">
        <v>1500</v>
      </c>
      <c r="E388" s="57" t="s">
        <v>1497</v>
      </c>
      <c r="F388" s="78">
        <v>1800</v>
      </c>
      <c r="G388" s="76">
        <f>F388*19%</f>
        <v>342</v>
      </c>
      <c r="H388" s="76" t="s">
        <v>1498</v>
      </c>
      <c r="I388" s="76">
        <f>(F388+G388)</f>
        <v>2142</v>
      </c>
      <c r="J388" s="77">
        <v>45251</v>
      </c>
    </row>
    <row r="389" spans="1:10" x14ac:dyDescent="0.2">
      <c r="A389" s="57">
        <v>387</v>
      </c>
      <c r="B389" s="93" t="s">
        <v>1623</v>
      </c>
      <c r="C389" s="80" t="s">
        <v>140</v>
      </c>
      <c r="D389" s="80" t="s">
        <v>1500</v>
      </c>
      <c r="E389" s="57" t="s">
        <v>1497</v>
      </c>
      <c r="F389" s="82">
        <v>3500</v>
      </c>
      <c r="G389" s="76">
        <f>F389*19%</f>
        <v>665</v>
      </c>
      <c r="H389" s="76" t="s">
        <v>1498</v>
      </c>
      <c r="I389" s="76">
        <f>(F389+G389)</f>
        <v>4165</v>
      </c>
      <c r="J389" s="77">
        <v>45220</v>
      </c>
    </row>
    <row r="390" spans="1:10" x14ac:dyDescent="0.2">
      <c r="A390" s="57">
        <v>388</v>
      </c>
      <c r="B390" s="93" t="s">
        <v>1833</v>
      </c>
      <c r="C390" s="80" t="s">
        <v>1613</v>
      </c>
      <c r="D390" s="80" t="s">
        <v>1515</v>
      </c>
      <c r="E390" s="57" t="s">
        <v>1497</v>
      </c>
      <c r="F390" s="82">
        <v>1450</v>
      </c>
      <c r="G390" s="76">
        <f>F390*19%</f>
        <v>275.5</v>
      </c>
      <c r="H390" s="76">
        <f>F390*18%</f>
        <v>261</v>
      </c>
      <c r="I390" s="76">
        <f>(F390+G390+H390)</f>
        <v>1986.5</v>
      </c>
      <c r="J390" s="77">
        <v>45212</v>
      </c>
    </row>
    <row r="391" spans="1:10" ht="17" x14ac:dyDescent="0.2">
      <c r="A391" s="57">
        <v>389</v>
      </c>
      <c r="B391" s="79" t="s">
        <v>1684</v>
      </c>
      <c r="C391" s="80" t="s">
        <v>1613</v>
      </c>
      <c r="D391" s="80" t="s">
        <v>1515</v>
      </c>
      <c r="E391" s="57" t="s">
        <v>1497</v>
      </c>
      <c r="F391" s="78">
        <v>3450</v>
      </c>
      <c r="G391" s="76">
        <f>F391*19%</f>
        <v>655.5</v>
      </c>
      <c r="H391" s="76">
        <f>F391*18%</f>
        <v>621</v>
      </c>
      <c r="I391" s="76">
        <f>(F391+G391+H391)</f>
        <v>4726.5</v>
      </c>
      <c r="J391" s="77">
        <v>45216</v>
      </c>
    </row>
    <row r="392" spans="1:10" x14ac:dyDescent="0.2">
      <c r="A392" s="57">
        <v>390</v>
      </c>
      <c r="B392" s="93" t="s">
        <v>1993</v>
      </c>
      <c r="C392" s="80" t="s">
        <v>140</v>
      </c>
      <c r="D392" s="80" t="s">
        <v>1502</v>
      </c>
      <c r="E392" s="57" t="s">
        <v>1497</v>
      </c>
      <c r="F392" s="82">
        <v>2250</v>
      </c>
      <c r="G392" s="76">
        <f>F392*19%</f>
        <v>427.5</v>
      </c>
      <c r="H392" s="76" t="s">
        <v>1498</v>
      </c>
      <c r="I392" s="82">
        <f>(F392+G392)</f>
        <v>2677.5</v>
      </c>
      <c r="J392" s="77">
        <v>45240</v>
      </c>
    </row>
    <row r="393" spans="1:10" x14ac:dyDescent="0.2">
      <c r="A393" s="57">
        <v>391</v>
      </c>
      <c r="B393" s="93" t="s">
        <v>1794</v>
      </c>
      <c r="C393" s="80" t="s">
        <v>140</v>
      </c>
      <c r="D393" s="80" t="s">
        <v>1502</v>
      </c>
      <c r="E393" s="57" t="s">
        <v>1497</v>
      </c>
      <c r="F393" s="82">
        <v>1580</v>
      </c>
      <c r="G393" s="76">
        <f>F393*19%</f>
        <v>300.2</v>
      </c>
      <c r="H393" s="76" t="s">
        <v>1498</v>
      </c>
      <c r="I393" s="82">
        <f>(F393+G393)</f>
        <v>1880.2</v>
      </c>
      <c r="J393" s="77">
        <v>45212</v>
      </c>
    </row>
    <row r="394" spans="1:10" ht="17" x14ac:dyDescent="0.2">
      <c r="A394" s="57">
        <v>392</v>
      </c>
      <c r="B394" s="79" t="s">
        <v>1702</v>
      </c>
      <c r="C394" s="80" t="s">
        <v>140</v>
      </c>
      <c r="D394" s="80" t="s">
        <v>1630</v>
      </c>
      <c r="E394" s="57" t="s">
        <v>1497</v>
      </c>
      <c r="F394" s="78">
        <v>699</v>
      </c>
      <c r="G394" s="76">
        <f>F394*19%</f>
        <v>132.81</v>
      </c>
      <c r="H394" s="76" t="s">
        <v>1498</v>
      </c>
      <c r="I394" s="82">
        <f>(F394+G394)</f>
        <v>831.81</v>
      </c>
      <c r="J394" s="77">
        <v>45251</v>
      </c>
    </row>
    <row r="395" spans="1:10" x14ac:dyDescent="0.2">
      <c r="A395" s="57">
        <v>393</v>
      </c>
      <c r="B395" s="93" t="s">
        <v>1922</v>
      </c>
      <c r="C395" s="80" t="s">
        <v>142</v>
      </c>
      <c r="D395" s="80" t="s">
        <v>1500</v>
      </c>
      <c r="E395" s="57" t="s">
        <v>1497</v>
      </c>
      <c r="F395" s="82">
        <v>12000</v>
      </c>
      <c r="G395" s="76">
        <f>F395*19%</f>
        <v>2280</v>
      </c>
      <c r="H395" s="76" t="s">
        <v>1498</v>
      </c>
      <c r="I395" s="82">
        <f>(F395+G395)</f>
        <v>14280</v>
      </c>
      <c r="J395" s="77">
        <v>45234</v>
      </c>
    </row>
    <row r="396" spans="1:10" ht="17" x14ac:dyDescent="0.2">
      <c r="A396" s="57">
        <v>394</v>
      </c>
      <c r="B396" s="79" t="s">
        <v>1703</v>
      </c>
      <c r="C396" s="80" t="s">
        <v>142</v>
      </c>
      <c r="D396" s="80" t="s">
        <v>1587</v>
      </c>
      <c r="E396" s="57" t="s">
        <v>1497</v>
      </c>
      <c r="F396" s="78">
        <v>12000</v>
      </c>
      <c r="G396" s="76">
        <f>F396*19%</f>
        <v>2280</v>
      </c>
      <c r="H396" s="76" t="s">
        <v>1498</v>
      </c>
      <c r="I396" s="82">
        <f>(F396+G396)</f>
        <v>14280</v>
      </c>
      <c r="J396" s="77">
        <v>45251</v>
      </c>
    </row>
    <row r="397" spans="1:10" x14ac:dyDescent="0.2">
      <c r="A397" s="57">
        <v>395</v>
      </c>
      <c r="B397" s="93" t="s">
        <v>1703</v>
      </c>
      <c r="C397" s="80" t="s">
        <v>142</v>
      </c>
      <c r="D397" s="80" t="s">
        <v>1500</v>
      </c>
      <c r="E397" s="57" t="s">
        <v>1497</v>
      </c>
      <c r="F397" s="82">
        <v>11900</v>
      </c>
      <c r="G397" s="76">
        <f>F397*19%</f>
        <v>2261</v>
      </c>
      <c r="H397" s="76" t="s">
        <v>1498</v>
      </c>
      <c r="I397" s="82">
        <f>(F397+G397)</f>
        <v>14161</v>
      </c>
      <c r="J397" s="77">
        <v>45220</v>
      </c>
    </row>
    <row r="398" spans="1:10" x14ac:dyDescent="0.2">
      <c r="A398" s="57">
        <v>396</v>
      </c>
      <c r="B398" s="93" t="s">
        <v>1703</v>
      </c>
      <c r="C398" s="80" t="s">
        <v>142</v>
      </c>
      <c r="D398" s="80" t="s">
        <v>1587</v>
      </c>
      <c r="E398" s="57" t="s">
        <v>1497</v>
      </c>
      <c r="F398" s="82">
        <v>11500</v>
      </c>
      <c r="G398" s="76">
        <f>F398*19%</f>
        <v>2185</v>
      </c>
      <c r="H398" s="76" t="s">
        <v>1498</v>
      </c>
      <c r="I398" s="82">
        <f>(F398+G398)</f>
        <v>13685</v>
      </c>
      <c r="J398" s="77">
        <v>45234</v>
      </c>
    </row>
    <row r="399" spans="1:10" x14ac:dyDescent="0.2">
      <c r="A399" s="57">
        <v>397</v>
      </c>
      <c r="B399" s="93" t="s">
        <v>1703</v>
      </c>
      <c r="C399" s="80" t="s">
        <v>142</v>
      </c>
      <c r="D399" s="80" t="s">
        <v>1500</v>
      </c>
      <c r="E399" s="57" t="s">
        <v>1497</v>
      </c>
      <c r="F399" s="82">
        <v>12500</v>
      </c>
      <c r="G399" s="76">
        <f>F399*19%</f>
        <v>2375</v>
      </c>
      <c r="H399" s="76" t="s">
        <v>1498</v>
      </c>
      <c r="I399" s="82">
        <f>(F399+G399)</f>
        <v>14875</v>
      </c>
      <c r="J399" s="77">
        <v>45239</v>
      </c>
    </row>
    <row r="400" spans="1:10" x14ac:dyDescent="0.2">
      <c r="A400" s="57">
        <v>398</v>
      </c>
      <c r="B400" s="93" t="s">
        <v>1703</v>
      </c>
      <c r="C400" s="80" t="s">
        <v>142</v>
      </c>
      <c r="D400" s="80" t="s">
        <v>1587</v>
      </c>
      <c r="E400" s="57" t="s">
        <v>1497</v>
      </c>
      <c r="F400" s="82">
        <v>12000</v>
      </c>
      <c r="G400" s="76">
        <f>F400*19%</f>
        <v>2280</v>
      </c>
      <c r="H400" s="76" t="s">
        <v>1498</v>
      </c>
      <c r="I400" s="82">
        <f>(F400+G400)</f>
        <v>14280</v>
      </c>
      <c r="J400" s="77">
        <v>45247</v>
      </c>
    </row>
    <row r="401" spans="1:10" ht="17" x14ac:dyDescent="0.2">
      <c r="A401" s="57">
        <v>399</v>
      </c>
      <c r="B401" s="79" t="s">
        <v>1741</v>
      </c>
      <c r="C401" s="80" t="s">
        <v>142</v>
      </c>
      <c r="D401" s="80" t="s">
        <v>1500</v>
      </c>
      <c r="E401" s="57" t="s">
        <v>1497</v>
      </c>
      <c r="F401" s="78">
        <v>12900</v>
      </c>
      <c r="G401" s="76">
        <f>F401*19%</f>
        <v>2451</v>
      </c>
      <c r="H401" s="76" t="s">
        <v>1498</v>
      </c>
      <c r="I401" s="76">
        <f>(F401+G401)</f>
        <v>15351</v>
      </c>
      <c r="J401" s="77">
        <v>45216</v>
      </c>
    </row>
    <row r="402" spans="1:10" x14ac:dyDescent="0.2">
      <c r="A402" s="57">
        <v>400</v>
      </c>
      <c r="B402" s="79" t="s">
        <v>1741</v>
      </c>
      <c r="C402" s="80" t="s">
        <v>142</v>
      </c>
      <c r="D402" s="80" t="s">
        <v>1500</v>
      </c>
      <c r="E402" s="57" t="s">
        <v>1497</v>
      </c>
      <c r="F402" s="82">
        <v>8900</v>
      </c>
      <c r="G402" s="76">
        <f>F402*19%</f>
        <v>1691</v>
      </c>
      <c r="H402" s="76" t="s">
        <v>1498</v>
      </c>
      <c r="I402" s="82">
        <f>(F402+G402)</f>
        <v>10591</v>
      </c>
      <c r="J402" s="77">
        <v>45251</v>
      </c>
    </row>
    <row r="403" spans="1:10" x14ac:dyDescent="0.2">
      <c r="A403" s="57">
        <v>401</v>
      </c>
      <c r="B403" s="93" t="s">
        <v>1935</v>
      </c>
      <c r="C403" s="80" t="s">
        <v>140</v>
      </c>
      <c r="D403" s="80" t="s">
        <v>1502</v>
      </c>
      <c r="E403" s="57" t="s">
        <v>1497</v>
      </c>
      <c r="F403" s="82">
        <v>3450</v>
      </c>
      <c r="G403" s="76">
        <f>F403*19%</f>
        <v>655.5</v>
      </c>
      <c r="H403" s="76" t="s">
        <v>1498</v>
      </c>
      <c r="I403" s="82">
        <f>(F403+G403)</f>
        <v>4105.5</v>
      </c>
      <c r="J403" s="77">
        <v>45234</v>
      </c>
    </row>
    <row r="404" spans="1:10" x14ac:dyDescent="0.2">
      <c r="A404" s="57">
        <v>402</v>
      </c>
      <c r="B404" s="93" t="s">
        <v>1935</v>
      </c>
      <c r="C404" s="80" t="s">
        <v>140</v>
      </c>
      <c r="D404" s="80" t="s">
        <v>1502</v>
      </c>
      <c r="E404" s="57" t="s">
        <v>1497</v>
      </c>
      <c r="F404" s="82">
        <v>3890</v>
      </c>
      <c r="G404" s="76">
        <f>F404*19%</f>
        <v>739.1</v>
      </c>
      <c r="H404" s="76" t="s">
        <v>1498</v>
      </c>
      <c r="I404" s="82">
        <f>(F404+G404)</f>
        <v>4629.1000000000004</v>
      </c>
      <c r="J404" s="77">
        <v>45240</v>
      </c>
    </row>
    <row r="405" spans="1:10" x14ac:dyDescent="0.2">
      <c r="A405" s="57">
        <v>403</v>
      </c>
      <c r="B405" s="93" t="s">
        <v>2005</v>
      </c>
      <c r="C405" s="80" t="s">
        <v>142</v>
      </c>
      <c r="D405" s="80" t="s">
        <v>1587</v>
      </c>
      <c r="E405" s="57" t="s">
        <v>1497</v>
      </c>
      <c r="F405" s="82">
        <v>8250</v>
      </c>
      <c r="G405" s="76">
        <f>F405*19%</f>
        <v>1567.5</v>
      </c>
      <c r="H405" s="76" t="s">
        <v>1498</v>
      </c>
      <c r="I405" s="82">
        <f>(F405+G405)</f>
        <v>9817.5</v>
      </c>
      <c r="J405" s="77">
        <v>45244</v>
      </c>
    </row>
    <row r="406" spans="1:10" ht="17" x14ac:dyDescent="0.2">
      <c r="A406" s="57">
        <v>404</v>
      </c>
      <c r="B406" s="58" t="s">
        <v>1541</v>
      </c>
      <c r="C406" s="57" t="s">
        <v>142</v>
      </c>
      <c r="D406" s="57" t="s">
        <v>1500</v>
      </c>
      <c r="E406" s="57" t="s">
        <v>1497</v>
      </c>
      <c r="F406" s="78">
        <v>3200</v>
      </c>
      <c r="G406" s="76">
        <f>F406*19%</f>
        <v>608</v>
      </c>
      <c r="H406" s="76" t="s">
        <v>1498</v>
      </c>
      <c r="I406" s="76">
        <f>(F406+G406)</f>
        <v>3808</v>
      </c>
      <c r="J406" s="77">
        <v>44937</v>
      </c>
    </row>
    <row r="407" spans="1:10" x14ac:dyDescent="0.2">
      <c r="A407" s="57">
        <v>405</v>
      </c>
      <c r="B407" s="58" t="s">
        <v>1541</v>
      </c>
      <c r="C407" s="80" t="s">
        <v>142</v>
      </c>
      <c r="D407" s="80" t="s">
        <v>1500</v>
      </c>
      <c r="E407" s="57" t="s">
        <v>1497</v>
      </c>
      <c r="F407" s="82">
        <v>2700</v>
      </c>
      <c r="G407" s="76">
        <f>F407*19%</f>
        <v>513</v>
      </c>
      <c r="H407" s="76" t="s">
        <v>1498</v>
      </c>
      <c r="I407" s="82">
        <f>(F407+G407)</f>
        <v>3213</v>
      </c>
      <c r="J407" s="77">
        <v>45251</v>
      </c>
    </row>
    <row r="408" spans="1:10" ht="17" x14ac:dyDescent="0.2">
      <c r="A408" s="57">
        <v>406</v>
      </c>
      <c r="B408" s="58" t="s">
        <v>1541</v>
      </c>
      <c r="C408" s="80" t="s">
        <v>142</v>
      </c>
      <c r="D408" s="80" t="s">
        <v>1500</v>
      </c>
      <c r="E408" s="57" t="s">
        <v>1497</v>
      </c>
      <c r="F408" s="78">
        <v>3500</v>
      </c>
      <c r="G408" s="76">
        <f>F408*19%</f>
        <v>665</v>
      </c>
      <c r="H408" s="76" t="s">
        <v>1498</v>
      </c>
      <c r="I408" s="76">
        <f>(F408+G408)</f>
        <v>4165</v>
      </c>
      <c r="J408" s="77">
        <v>45216</v>
      </c>
    </row>
    <row r="409" spans="1:10" ht="17" x14ac:dyDescent="0.2">
      <c r="A409" s="57">
        <v>407</v>
      </c>
      <c r="B409" s="58" t="s">
        <v>1541</v>
      </c>
      <c r="C409" s="80" t="s">
        <v>142</v>
      </c>
      <c r="D409" s="80" t="s">
        <v>1500</v>
      </c>
      <c r="E409" s="57" t="s">
        <v>1497</v>
      </c>
      <c r="F409" s="78">
        <v>3500</v>
      </c>
      <c r="G409" s="76">
        <f>F409*19%</f>
        <v>665</v>
      </c>
      <c r="H409" s="76" t="s">
        <v>1498</v>
      </c>
      <c r="I409" s="76">
        <f>(F409+G409)</f>
        <v>4165</v>
      </c>
      <c r="J409" s="77">
        <v>45216</v>
      </c>
    </row>
    <row r="410" spans="1:10" ht="17" x14ac:dyDescent="0.2">
      <c r="A410" s="57">
        <v>408</v>
      </c>
      <c r="B410" s="58" t="s">
        <v>1541</v>
      </c>
      <c r="C410" s="80" t="s">
        <v>142</v>
      </c>
      <c r="D410" s="80" t="s">
        <v>1500</v>
      </c>
      <c r="E410" s="57" t="s">
        <v>1497</v>
      </c>
      <c r="F410" s="78">
        <v>3500</v>
      </c>
      <c r="G410" s="76">
        <f>F410*19%</f>
        <v>665</v>
      </c>
      <c r="H410" s="76" t="s">
        <v>1498</v>
      </c>
      <c r="I410" s="82">
        <f>(F410+G410)</f>
        <v>4165</v>
      </c>
      <c r="J410" s="77">
        <v>45216</v>
      </c>
    </row>
    <row r="411" spans="1:10" ht="17" x14ac:dyDescent="0.2">
      <c r="A411" s="57">
        <v>409</v>
      </c>
      <c r="B411" s="58" t="s">
        <v>1541</v>
      </c>
      <c r="C411" s="80" t="s">
        <v>142</v>
      </c>
      <c r="D411" s="80" t="s">
        <v>1500</v>
      </c>
      <c r="E411" s="57" t="s">
        <v>1497</v>
      </c>
      <c r="F411" s="78">
        <v>2950</v>
      </c>
      <c r="G411" s="76">
        <f>F411*19%</f>
        <v>560.5</v>
      </c>
      <c r="H411" s="76" t="s">
        <v>1498</v>
      </c>
      <c r="I411" s="82">
        <f>(F411+G411)</f>
        <v>3510.5</v>
      </c>
      <c r="J411" s="77">
        <v>45251</v>
      </c>
    </row>
    <row r="412" spans="1:10" ht="17" x14ac:dyDescent="0.2">
      <c r="A412" s="57">
        <v>410</v>
      </c>
      <c r="B412" s="58" t="s">
        <v>1541</v>
      </c>
      <c r="C412" s="80" t="s">
        <v>142</v>
      </c>
      <c r="D412" s="80" t="s">
        <v>1500</v>
      </c>
      <c r="E412" s="57" t="s">
        <v>1497</v>
      </c>
      <c r="F412" s="78">
        <v>2500</v>
      </c>
      <c r="G412" s="76">
        <f>F412*19%</f>
        <v>475</v>
      </c>
      <c r="H412" s="76" t="s">
        <v>1498</v>
      </c>
      <c r="I412" s="82">
        <f>(F412+G412)</f>
        <v>2975</v>
      </c>
      <c r="J412" s="77">
        <v>45251</v>
      </c>
    </row>
    <row r="413" spans="1:10" x14ac:dyDescent="0.2">
      <c r="A413" s="57">
        <v>411</v>
      </c>
      <c r="B413" s="93" t="s">
        <v>1869</v>
      </c>
      <c r="C413" s="80" t="s">
        <v>142</v>
      </c>
      <c r="D413" s="80" t="s">
        <v>1500</v>
      </c>
      <c r="E413" s="57" t="s">
        <v>1497</v>
      </c>
      <c r="F413" s="82">
        <v>3500</v>
      </c>
      <c r="G413" s="76">
        <f>F413*19%</f>
        <v>665</v>
      </c>
      <c r="H413" s="76" t="s">
        <v>1498</v>
      </c>
      <c r="I413" s="82">
        <f>(F413+G413)</f>
        <v>4165</v>
      </c>
      <c r="J413" s="77">
        <v>45220</v>
      </c>
    </row>
    <row r="414" spans="1:10" x14ac:dyDescent="0.2">
      <c r="A414" s="57">
        <v>412</v>
      </c>
      <c r="B414" s="93" t="s">
        <v>1869</v>
      </c>
      <c r="C414" s="80" t="s">
        <v>142</v>
      </c>
      <c r="D414" s="80" t="s">
        <v>1500</v>
      </c>
      <c r="E414" s="57" t="s">
        <v>1497</v>
      </c>
      <c r="F414" s="82">
        <v>3400</v>
      </c>
      <c r="G414" s="76">
        <f>F414*19%</f>
        <v>646</v>
      </c>
      <c r="H414" s="76" t="s">
        <v>1498</v>
      </c>
      <c r="I414" s="82">
        <f>(F414+G414)</f>
        <v>4046</v>
      </c>
      <c r="J414" s="77">
        <v>45220</v>
      </c>
    </row>
    <row r="415" spans="1:10" x14ac:dyDescent="0.2">
      <c r="A415" s="57">
        <v>413</v>
      </c>
      <c r="B415" s="93" t="s">
        <v>1869</v>
      </c>
      <c r="C415" s="80" t="s">
        <v>142</v>
      </c>
      <c r="D415" s="80" t="s">
        <v>1500</v>
      </c>
      <c r="E415" s="57" t="s">
        <v>1497</v>
      </c>
      <c r="F415" s="82">
        <v>3500</v>
      </c>
      <c r="G415" s="76">
        <f>F415*19%</f>
        <v>665</v>
      </c>
      <c r="H415" s="76" t="s">
        <v>1498</v>
      </c>
      <c r="I415" s="82">
        <f>(F415+G415)</f>
        <v>4165</v>
      </c>
      <c r="J415" s="77">
        <v>45234</v>
      </c>
    </row>
    <row r="416" spans="1:10" x14ac:dyDescent="0.2">
      <c r="A416" s="57">
        <v>414</v>
      </c>
      <c r="B416" s="93" t="s">
        <v>1931</v>
      </c>
      <c r="C416" s="80" t="s">
        <v>142</v>
      </c>
      <c r="D416" s="80" t="s">
        <v>1500</v>
      </c>
      <c r="E416" s="57" t="s">
        <v>1497</v>
      </c>
      <c r="F416" s="82">
        <v>2600</v>
      </c>
      <c r="G416" s="76">
        <f>F416*19%</f>
        <v>494</v>
      </c>
      <c r="H416" s="76" t="s">
        <v>1498</v>
      </c>
      <c r="I416" s="82">
        <f>(F416+G416)</f>
        <v>3094</v>
      </c>
      <c r="J416" s="77">
        <v>45234</v>
      </c>
    </row>
    <row r="417" spans="1:10" x14ac:dyDescent="0.2">
      <c r="A417" s="57">
        <v>415</v>
      </c>
      <c r="B417" s="93" t="s">
        <v>1931</v>
      </c>
      <c r="C417" s="80" t="s">
        <v>142</v>
      </c>
      <c r="D417" s="80" t="s">
        <v>1500</v>
      </c>
      <c r="E417" s="57" t="s">
        <v>1497</v>
      </c>
      <c r="F417" s="82">
        <v>2900</v>
      </c>
      <c r="G417" s="76">
        <f>F417*19%</f>
        <v>551</v>
      </c>
      <c r="H417" s="76" t="s">
        <v>1498</v>
      </c>
      <c r="I417" s="82">
        <f>(F417+G417)</f>
        <v>3451</v>
      </c>
      <c r="J417" s="77">
        <v>45240</v>
      </c>
    </row>
    <row r="418" spans="1:10" x14ac:dyDescent="0.2">
      <c r="A418" s="57">
        <v>416</v>
      </c>
      <c r="B418" s="93" t="s">
        <v>1931</v>
      </c>
      <c r="C418" s="80" t="s">
        <v>142</v>
      </c>
      <c r="D418" s="80" t="s">
        <v>1500</v>
      </c>
      <c r="E418" s="57" t="s">
        <v>1497</v>
      </c>
      <c r="F418" s="82">
        <v>2500</v>
      </c>
      <c r="G418" s="76">
        <f>F418*19%</f>
        <v>475</v>
      </c>
      <c r="H418" s="76" t="s">
        <v>1498</v>
      </c>
      <c r="I418" s="82">
        <f>(F418+G418)</f>
        <v>2975</v>
      </c>
      <c r="J418" s="77">
        <v>45247</v>
      </c>
    </row>
    <row r="419" spans="1:10" x14ac:dyDescent="0.2">
      <c r="A419" s="57">
        <v>417</v>
      </c>
      <c r="B419" s="79" t="s">
        <v>1737</v>
      </c>
      <c r="C419" s="80" t="s">
        <v>1602</v>
      </c>
      <c r="D419" s="80" t="s">
        <v>1502</v>
      </c>
      <c r="E419" s="57" t="s">
        <v>1497</v>
      </c>
      <c r="F419" s="82">
        <v>1850</v>
      </c>
      <c r="G419" s="76">
        <f>F419*19%</f>
        <v>351.5</v>
      </c>
      <c r="H419" s="76" t="s">
        <v>1498</v>
      </c>
      <c r="I419" s="82">
        <f>(F419+G419)</f>
        <v>2201.5</v>
      </c>
      <c r="J419" s="77">
        <v>45251</v>
      </c>
    </row>
    <row r="420" spans="1:10" ht="17" x14ac:dyDescent="0.2">
      <c r="A420" s="57">
        <v>418</v>
      </c>
      <c r="B420" s="79" t="s">
        <v>1665</v>
      </c>
      <c r="C420" s="80" t="s">
        <v>1602</v>
      </c>
      <c r="D420" s="80" t="s">
        <v>1502</v>
      </c>
      <c r="E420" s="57" t="s">
        <v>1497</v>
      </c>
      <c r="F420" s="78">
        <v>2250</v>
      </c>
      <c r="G420" s="76">
        <f>F420*19%</f>
        <v>427.5</v>
      </c>
      <c r="H420" s="76" t="s">
        <v>1498</v>
      </c>
      <c r="I420" s="82">
        <f>(F420+G420)</f>
        <v>2677.5</v>
      </c>
      <c r="J420" s="77">
        <v>45216</v>
      </c>
    </row>
    <row r="421" spans="1:10" x14ac:dyDescent="0.2">
      <c r="A421" s="57">
        <v>419</v>
      </c>
      <c r="B421" s="93" t="s">
        <v>1665</v>
      </c>
      <c r="C421" s="80" t="s">
        <v>1602</v>
      </c>
      <c r="D421" s="80" t="s">
        <v>1502</v>
      </c>
      <c r="E421" s="57" t="s">
        <v>1497</v>
      </c>
      <c r="F421" s="82">
        <v>1200</v>
      </c>
      <c r="G421" s="76">
        <f>F421*19%</f>
        <v>228</v>
      </c>
      <c r="H421" s="76" t="s">
        <v>1498</v>
      </c>
      <c r="I421" s="82">
        <f>(F421+G421)</f>
        <v>1428</v>
      </c>
      <c r="J421" s="77">
        <v>45234</v>
      </c>
    </row>
    <row r="422" spans="1:10" ht="17" x14ac:dyDescent="0.2">
      <c r="A422" s="57">
        <v>420</v>
      </c>
      <c r="B422" s="79" t="s">
        <v>1667</v>
      </c>
      <c r="C422" s="80" t="s">
        <v>1602</v>
      </c>
      <c r="D422" s="80" t="s">
        <v>1502</v>
      </c>
      <c r="E422" s="57" t="s">
        <v>1497</v>
      </c>
      <c r="F422" s="78">
        <v>2050</v>
      </c>
      <c r="G422" s="76">
        <f>F422*19%</f>
        <v>389.5</v>
      </c>
      <c r="H422" s="76" t="s">
        <v>1498</v>
      </c>
      <c r="I422" s="82">
        <f>(F422+G422)</f>
        <v>2439.5</v>
      </c>
      <c r="J422" s="77">
        <v>45216</v>
      </c>
    </row>
    <row r="423" spans="1:10" ht="17" x14ac:dyDescent="0.2">
      <c r="A423" s="57">
        <v>421</v>
      </c>
      <c r="B423" s="79" t="s">
        <v>1666</v>
      </c>
      <c r="C423" s="80" t="s">
        <v>1602</v>
      </c>
      <c r="D423" s="80" t="s">
        <v>1502</v>
      </c>
      <c r="E423" s="57" t="s">
        <v>1497</v>
      </c>
      <c r="F423" s="78">
        <v>2050</v>
      </c>
      <c r="G423" s="76">
        <f>F423*19%</f>
        <v>389.5</v>
      </c>
      <c r="H423" s="76" t="s">
        <v>1498</v>
      </c>
      <c r="I423" s="82">
        <f>(F423+G423)</f>
        <v>2439.5</v>
      </c>
      <c r="J423" s="77">
        <v>45216</v>
      </c>
    </row>
    <row r="424" spans="1:10" ht="17" x14ac:dyDescent="0.2">
      <c r="A424" s="57">
        <v>422</v>
      </c>
      <c r="B424" s="79" t="s">
        <v>1668</v>
      </c>
      <c r="C424" s="80" t="s">
        <v>1602</v>
      </c>
      <c r="D424" s="80" t="s">
        <v>1502</v>
      </c>
      <c r="E424" s="57" t="s">
        <v>1497</v>
      </c>
      <c r="F424" s="78">
        <v>1150</v>
      </c>
      <c r="G424" s="76">
        <f>F424*19%</f>
        <v>218.5</v>
      </c>
      <c r="H424" s="76" t="s">
        <v>1498</v>
      </c>
      <c r="I424" s="82">
        <f>(F424+G424)</f>
        <v>1368.5</v>
      </c>
      <c r="J424" s="77">
        <v>45216</v>
      </c>
    </row>
    <row r="425" spans="1:10" x14ac:dyDescent="0.2">
      <c r="A425" s="57">
        <v>423</v>
      </c>
      <c r="B425" s="79" t="s">
        <v>1729</v>
      </c>
      <c r="C425" s="80" t="s">
        <v>1602</v>
      </c>
      <c r="D425" s="80" t="s">
        <v>1502</v>
      </c>
      <c r="E425" s="57" t="s">
        <v>1497</v>
      </c>
      <c r="F425" s="82">
        <v>2250</v>
      </c>
      <c r="G425" s="76">
        <f>F425*19%</f>
        <v>427.5</v>
      </c>
      <c r="H425" s="76" t="s">
        <v>1498</v>
      </c>
      <c r="I425" s="82">
        <f>(F425+G425)</f>
        <v>2677.5</v>
      </c>
      <c r="J425" s="77">
        <v>45251</v>
      </c>
    </row>
    <row r="426" spans="1:10" x14ac:dyDescent="0.2">
      <c r="A426" s="57">
        <v>424</v>
      </c>
      <c r="B426" s="79" t="s">
        <v>1739</v>
      </c>
      <c r="C426" s="80" t="s">
        <v>1602</v>
      </c>
      <c r="D426" s="80" t="s">
        <v>1502</v>
      </c>
      <c r="E426" s="57" t="s">
        <v>1497</v>
      </c>
      <c r="F426" s="82">
        <v>850</v>
      </c>
      <c r="G426" s="76">
        <f>F426*19%</f>
        <v>161.5</v>
      </c>
      <c r="H426" s="76" t="s">
        <v>1498</v>
      </c>
      <c r="I426" s="82">
        <f>(F426+G426)</f>
        <v>1011.5</v>
      </c>
      <c r="J426" s="77">
        <v>45251</v>
      </c>
    </row>
    <row r="427" spans="1:10" x14ac:dyDescent="0.2">
      <c r="A427" s="57">
        <v>425</v>
      </c>
      <c r="B427" s="93" t="s">
        <v>2037</v>
      </c>
      <c r="C427" s="80" t="s">
        <v>140</v>
      </c>
      <c r="D427" s="80" t="s">
        <v>1502</v>
      </c>
      <c r="E427" s="57" t="s">
        <v>1497</v>
      </c>
      <c r="F427" s="82">
        <v>420</v>
      </c>
      <c r="G427" s="76">
        <f>F427*19%</f>
        <v>79.8</v>
      </c>
      <c r="H427" s="76" t="s">
        <v>1498</v>
      </c>
      <c r="I427" s="82">
        <f>(F427+G427)</f>
        <v>499.8</v>
      </c>
      <c r="J427" s="77">
        <v>45246</v>
      </c>
    </row>
    <row r="428" spans="1:10" x14ac:dyDescent="0.2">
      <c r="A428" s="57">
        <v>426</v>
      </c>
      <c r="B428" s="93" t="s">
        <v>1999</v>
      </c>
      <c r="C428" s="80" t="s">
        <v>1602</v>
      </c>
      <c r="D428" s="80" t="s">
        <v>1502</v>
      </c>
      <c r="E428" s="57" t="s">
        <v>1497</v>
      </c>
      <c r="F428" s="82">
        <v>580</v>
      </c>
      <c r="G428" s="76">
        <f>F428*19%</f>
        <v>110.2</v>
      </c>
      <c r="H428" s="76" t="s">
        <v>1498</v>
      </c>
      <c r="I428" s="82">
        <f>(F428+G428)</f>
        <v>690.2</v>
      </c>
      <c r="J428" s="77">
        <v>45240</v>
      </c>
    </row>
    <row r="429" spans="1:10" x14ac:dyDescent="0.2">
      <c r="A429" s="57">
        <v>427</v>
      </c>
      <c r="B429" s="93" t="s">
        <v>1997</v>
      </c>
      <c r="C429" s="80" t="s">
        <v>1602</v>
      </c>
      <c r="D429" s="80" t="s">
        <v>1502</v>
      </c>
      <c r="E429" s="57" t="s">
        <v>1497</v>
      </c>
      <c r="F429" s="82">
        <v>540</v>
      </c>
      <c r="G429" s="76">
        <f>F429*19%</f>
        <v>102.6</v>
      </c>
      <c r="H429" s="76" t="s">
        <v>1498</v>
      </c>
      <c r="I429" s="82">
        <f>(F429+G429)</f>
        <v>642.6</v>
      </c>
      <c r="J429" s="77">
        <v>45240</v>
      </c>
    </row>
    <row r="430" spans="1:10" x14ac:dyDescent="0.2">
      <c r="A430" s="57">
        <v>428</v>
      </c>
      <c r="B430" s="79" t="s">
        <v>1730</v>
      </c>
      <c r="C430" s="80" t="s">
        <v>1514</v>
      </c>
      <c r="D430" s="80" t="s">
        <v>1502</v>
      </c>
      <c r="E430" s="57" t="s">
        <v>1497</v>
      </c>
      <c r="F430" s="82">
        <v>2980</v>
      </c>
      <c r="G430" s="76">
        <f>F430*19%</f>
        <v>566.20000000000005</v>
      </c>
      <c r="H430" s="76" t="s">
        <v>1498</v>
      </c>
      <c r="I430" s="82">
        <f>(F430+G430)</f>
        <v>3546.2</v>
      </c>
      <c r="J430" s="77">
        <v>45251</v>
      </c>
    </row>
    <row r="431" spans="1:10" ht="17" x14ac:dyDescent="0.2">
      <c r="A431" s="57">
        <v>429</v>
      </c>
      <c r="B431" s="79" t="s">
        <v>1722</v>
      </c>
      <c r="C431" s="80" t="s">
        <v>1602</v>
      </c>
      <c r="D431" s="80" t="s">
        <v>1502</v>
      </c>
      <c r="E431" s="57" t="s">
        <v>1497</v>
      </c>
      <c r="F431" s="78">
        <v>1350</v>
      </c>
      <c r="G431" s="76">
        <f>F431*19%</f>
        <v>256.5</v>
      </c>
      <c r="H431" s="76" t="s">
        <v>1498</v>
      </c>
      <c r="I431" s="82">
        <f>(F431+G431)</f>
        <v>1606.5</v>
      </c>
      <c r="J431" s="77">
        <v>45251</v>
      </c>
    </row>
    <row r="432" spans="1:10" x14ac:dyDescent="0.2">
      <c r="A432" s="57">
        <v>430</v>
      </c>
      <c r="B432" s="79" t="s">
        <v>1738</v>
      </c>
      <c r="C432" s="80" t="s">
        <v>1602</v>
      </c>
      <c r="D432" s="80" t="s">
        <v>1502</v>
      </c>
      <c r="E432" s="57" t="s">
        <v>1497</v>
      </c>
      <c r="F432" s="82">
        <v>1350</v>
      </c>
      <c r="G432" s="76">
        <f>F432*19%</f>
        <v>256.5</v>
      </c>
      <c r="H432" s="76" t="s">
        <v>1498</v>
      </c>
      <c r="I432" s="82">
        <f>(F432+G432)</f>
        <v>1606.5</v>
      </c>
      <c r="J432" s="77">
        <v>45251</v>
      </c>
    </row>
    <row r="433" spans="1:10" ht="17" x14ac:dyDescent="0.2">
      <c r="A433" s="57">
        <v>431</v>
      </c>
      <c r="B433" s="79" t="s">
        <v>1603</v>
      </c>
      <c r="C433" s="80" t="s">
        <v>140</v>
      </c>
      <c r="D433" s="80" t="s">
        <v>1502</v>
      </c>
      <c r="E433" s="57" t="s">
        <v>1497</v>
      </c>
      <c r="F433" s="78">
        <v>1950</v>
      </c>
      <c r="G433" s="76">
        <f>F433*19%</f>
        <v>370.5</v>
      </c>
      <c r="H433" s="76" t="s">
        <v>1498</v>
      </c>
      <c r="I433" s="76">
        <f>(F433+G433)</f>
        <v>2320.5</v>
      </c>
      <c r="J433" s="77">
        <v>45216</v>
      </c>
    </row>
    <row r="434" spans="1:10" ht="17" x14ac:dyDescent="0.2">
      <c r="A434" s="57">
        <v>432</v>
      </c>
      <c r="B434" s="79" t="s">
        <v>1694</v>
      </c>
      <c r="C434" s="80" t="s">
        <v>142</v>
      </c>
      <c r="D434" s="80" t="s">
        <v>1502</v>
      </c>
      <c r="E434" s="57" t="s">
        <v>1497</v>
      </c>
      <c r="F434" s="78">
        <v>4250</v>
      </c>
      <c r="G434" s="76">
        <f>F434*19%</f>
        <v>807.5</v>
      </c>
      <c r="H434" s="76" t="s">
        <v>1498</v>
      </c>
      <c r="I434" s="82">
        <f>(F434+G434)</f>
        <v>5057.5</v>
      </c>
      <c r="J434" s="77">
        <v>45251</v>
      </c>
    </row>
    <row r="435" spans="1:10" x14ac:dyDescent="0.2">
      <c r="A435" s="57">
        <v>433</v>
      </c>
      <c r="B435" s="93" t="s">
        <v>1694</v>
      </c>
      <c r="C435" s="80" t="s">
        <v>142</v>
      </c>
      <c r="D435" s="80" t="s">
        <v>1502</v>
      </c>
      <c r="E435" s="57" t="s">
        <v>1497</v>
      </c>
      <c r="F435" s="82">
        <v>4950</v>
      </c>
      <c r="G435" s="76">
        <f>F435*19%</f>
        <v>940.5</v>
      </c>
      <c r="H435" s="76" t="s">
        <v>1498</v>
      </c>
      <c r="I435" s="82">
        <f>(F435+G435)</f>
        <v>5890.5</v>
      </c>
      <c r="J435" s="77">
        <v>45234</v>
      </c>
    </row>
    <row r="436" spans="1:10" x14ac:dyDescent="0.2">
      <c r="A436" s="57">
        <v>434</v>
      </c>
      <c r="B436" s="93" t="s">
        <v>1694</v>
      </c>
      <c r="C436" s="80" t="s">
        <v>142</v>
      </c>
      <c r="D436" s="80" t="s">
        <v>1502</v>
      </c>
      <c r="E436" s="57" t="s">
        <v>1497</v>
      </c>
      <c r="F436" s="82">
        <v>3950</v>
      </c>
      <c r="G436" s="76">
        <f>F436*19%</f>
        <v>750.5</v>
      </c>
      <c r="H436" s="76" t="s">
        <v>1498</v>
      </c>
      <c r="I436" s="82">
        <f>(F436+G436)</f>
        <v>4700.5</v>
      </c>
      <c r="J436" s="77">
        <v>45234</v>
      </c>
    </row>
    <row r="437" spans="1:10" x14ac:dyDescent="0.2">
      <c r="A437" s="57">
        <v>435</v>
      </c>
      <c r="B437" s="93" t="s">
        <v>1694</v>
      </c>
      <c r="C437" s="80" t="s">
        <v>142</v>
      </c>
      <c r="D437" s="80" t="s">
        <v>1502</v>
      </c>
      <c r="E437" s="57" t="s">
        <v>1497</v>
      </c>
      <c r="F437" s="82">
        <v>3950</v>
      </c>
      <c r="G437" s="76">
        <f>F437*19%</f>
        <v>750.5</v>
      </c>
      <c r="H437" s="76" t="s">
        <v>1498</v>
      </c>
      <c r="I437" s="82">
        <f>(F437+G437)</f>
        <v>4700.5</v>
      </c>
      <c r="J437" s="77">
        <v>45244</v>
      </c>
    </row>
    <row r="438" spans="1:10" x14ac:dyDescent="0.2">
      <c r="A438" s="57">
        <v>436</v>
      </c>
      <c r="B438" s="93" t="s">
        <v>1876</v>
      </c>
      <c r="C438" s="80" t="s">
        <v>140</v>
      </c>
      <c r="D438" s="80" t="s">
        <v>1610</v>
      </c>
      <c r="E438" s="57" t="s">
        <v>1497</v>
      </c>
      <c r="F438" s="82">
        <v>9200</v>
      </c>
      <c r="G438" s="76">
        <f>F438*19%</f>
        <v>1748</v>
      </c>
      <c r="H438" s="76" t="s">
        <v>1498</v>
      </c>
      <c r="I438" s="82">
        <f>(F438+G438)</f>
        <v>10948</v>
      </c>
      <c r="J438" s="77">
        <v>45220</v>
      </c>
    </row>
    <row r="439" spans="1:10" ht="17" x14ac:dyDescent="0.2">
      <c r="A439" s="57">
        <v>437</v>
      </c>
      <c r="B439" s="79" t="s">
        <v>1775</v>
      </c>
      <c r="C439" s="80" t="s">
        <v>140</v>
      </c>
      <c r="D439" s="80" t="s">
        <v>1610</v>
      </c>
      <c r="E439" s="57" t="s">
        <v>1497</v>
      </c>
      <c r="F439" s="78">
        <v>9500</v>
      </c>
      <c r="G439" s="76">
        <f>F439*19%</f>
        <v>1805</v>
      </c>
      <c r="H439" s="76" t="s">
        <v>1498</v>
      </c>
      <c r="I439" s="82">
        <f>(F439+G439)</f>
        <v>11305</v>
      </c>
      <c r="J439" s="77">
        <v>45216</v>
      </c>
    </row>
    <row r="440" spans="1:10" ht="17" x14ac:dyDescent="0.2">
      <c r="A440" s="57">
        <v>438</v>
      </c>
      <c r="B440" s="79" t="s">
        <v>1590</v>
      </c>
      <c r="C440" s="57" t="s">
        <v>142</v>
      </c>
      <c r="D440" s="80" t="s">
        <v>1587</v>
      </c>
      <c r="E440" s="57" t="s">
        <v>1497</v>
      </c>
      <c r="F440" s="78">
        <v>3450</v>
      </c>
      <c r="G440" s="76">
        <f>F440*19%</f>
        <v>655.5</v>
      </c>
      <c r="H440" s="76" t="s">
        <v>1498</v>
      </c>
      <c r="I440" s="76">
        <f>(F440+G440)</f>
        <v>4105.5</v>
      </c>
      <c r="J440" s="77">
        <v>45216</v>
      </c>
    </row>
    <row r="441" spans="1:10" x14ac:dyDescent="0.2">
      <c r="A441" s="57">
        <v>439</v>
      </c>
      <c r="B441" s="93" t="s">
        <v>1590</v>
      </c>
      <c r="C441" s="57" t="s">
        <v>142</v>
      </c>
      <c r="D441" s="80" t="s">
        <v>1587</v>
      </c>
      <c r="E441" s="57" t="s">
        <v>1497</v>
      </c>
      <c r="F441" s="82">
        <v>3450</v>
      </c>
      <c r="G441" s="76">
        <f>F441*19%</f>
        <v>655.5</v>
      </c>
      <c r="H441" s="76" t="s">
        <v>1498</v>
      </c>
      <c r="I441" s="76">
        <f>(F441+G441)</f>
        <v>4105.5</v>
      </c>
      <c r="J441" s="77">
        <v>45220</v>
      </c>
    </row>
    <row r="442" spans="1:10" x14ac:dyDescent="0.2">
      <c r="A442" s="57">
        <v>440</v>
      </c>
      <c r="B442" s="93" t="s">
        <v>1980</v>
      </c>
      <c r="C442" s="80" t="s">
        <v>142</v>
      </c>
      <c r="D442" s="80" t="s">
        <v>1502</v>
      </c>
      <c r="E442" s="57" t="s">
        <v>1497</v>
      </c>
      <c r="F442" s="82">
        <v>1490</v>
      </c>
      <c r="G442" s="76">
        <f>F442*19%</f>
        <v>283.10000000000002</v>
      </c>
      <c r="H442" s="76" t="s">
        <v>1498</v>
      </c>
      <c r="I442" s="82">
        <f>(F442+G442)</f>
        <v>1773.1</v>
      </c>
      <c r="J442" s="77">
        <v>45239</v>
      </c>
    </row>
    <row r="443" spans="1:10" ht="17" x14ac:dyDescent="0.2">
      <c r="A443" s="57">
        <v>441</v>
      </c>
      <c r="B443" s="79" t="s">
        <v>1589</v>
      </c>
      <c r="C443" s="57" t="s">
        <v>142</v>
      </c>
      <c r="D443" s="80" t="s">
        <v>1502</v>
      </c>
      <c r="E443" s="57" t="s">
        <v>1497</v>
      </c>
      <c r="F443" s="78">
        <v>1450</v>
      </c>
      <c r="G443" s="76">
        <f>F443*19%</f>
        <v>275.5</v>
      </c>
      <c r="H443" s="76" t="s">
        <v>1498</v>
      </c>
      <c r="I443" s="76">
        <f>(F443+G443)</f>
        <v>1725.5</v>
      </c>
      <c r="J443" s="77">
        <v>45216</v>
      </c>
    </row>
    <row r="444" spans="1:10" x14ac:dyDescent="0.2">
      <c r="A444" s="57">
        <v>442</v>
      </c>
      <c r="B444" s="79" t="s">
        <v>1589</v>
      </c>
      <c r="C444" s="80" t="s">
        <v>142</v>
      </c>
      <c r="D444" s="80" t="s">
        <v>1502</v>
      </c>
      <c r="E444" s="57" t="s">
        <v>1497</v>
      </c>
      <c r="F444" s="82">
        <v>1590</v>
      </c>
      <c r="G444" s="76">
        <f>F444*19%</f>
        <v>302.10000000000002</v>
      </c>
      <c r="H444" s="76" t="s">
        <v>1498</v>
      </c>
      <c r="I444" s="82">
        <f>(F444+G444)</f>
        <v>1892.1</v>
      </c>
      <c r="J444" s="77">
        <v>45251</v>
      </c>
    </row>
    <row r="445" spans="1:10" x14ac:dyDescent="0.2">
      <c r="A445" s="57">
        <v>443</v>
      </c>
      <c r="B445" s="93" t="s">
        <v>1589</v>
      </c>
      <c r="C445" s="80" t="s">
        <v>142</v>
      </c>
      <c r="D445" s="80" t="s">
        <v>1502</v>
      </c>
      <c r="E445" s="57" t="s">
        <v>1497</v>
      </c>
      <c r="F445" s="82">
        <v>1450</v>
      </c>
      <c r="G445" s="76">
        <f>F445*19%</f>
        <v>275.5</v>
      </c>
      <c r="H445" s="76" t="s">
        <v>1498</v>
      </c>
      <c r="I445" s="82">
        <f>(F445+G445)</f>
        <v>1725.5</v>
      </c>
      <c r="J445" s="77">
        <v>45212</v>
      </c>
    </row>
    <row r="446" spans="1:10" x14ac:dyDescent="0.2">
      <c r="A446" s="57">
        <v>444</v>
      </c>
      <c r="B446" s="93" t="s">
        <v>1589</v>
      </c>
      <c r="C446" s="80" t="s">
        <v>142</v>
      </c>
      <c r="D446" s="80" t="s">
        <v>1502</v>
      </c>
      <c r="E446" s="57" t="s">
        <v>1497</v>
      </c>
      <c r="F446" s="82">
        <v>1450</v>
      </c>
      <c r="G446" s="76">
        <f>F446*19%</f>
        <v>275.5</v>
      </c>
      <c r="H446" s="76" t="s">
        <v>1498</v>
      </c>
      <c r="I446" s="82">
        <f>(F446+G446)</f>
        <v>1725.5</v>
      </c>
      <c r="J446" s="77">
        <v>45220</v>
      </c>
    </row>
    <row r="447" spans="1:10" x14ac:dyDescent="0.2">
      <c r="A447" s="57">
        <v>445</v>
      </c>
      <c r="B447" s="93" t="s">
        <v>1589</v>
      </c>
      <c r="C447" s="80" t="s">
        <v>142</v>
      </c>
      <c r="D447" s="80" t="s">
        <v>1502</v>
      </c>
      <c r="E447" s="57" t="s">
        <v>1497</v>
      </c>
      <c r="F447" s="82">
        <v>1450</v>
      </c>
      <c r="G447" s="76">
        <f>F447*19%</f>
        <v>275.5</v>
      </c>
      <c r="H447" s="76" t="s">
        <v>1498</v>
      </c>
      <c r="I447" s="82">
        <f>(F447+G447)</f>
        <v>1725.5</v>
      </c>
      <c r="J447" s="77">
        <v>45234</v>
      </c>
    </row>
    <row r="448" spans="1:10" x14ac:dyDescent="0.2">
      <c r="A448" s="57">
        <v>446</v>
      </c>
      <c r="B448" s="93" t="s">
        <v>1589</v>
      </c>
      <c r="C448" s="80" t="s">
        <v>142</v>
      </c>
      <c r="D448" s="80" t="s">
        <v>1502</v>
      </c>
      <c r="E448" s="57" t="s">
        <v>1497</v>
      </c>
      <c r="F448" s="82">
        <v>1450</v>
      </c>
      <c r="G448" s="76">
        <f>F448*19%</f>
        <v>275.5</v>
      </c>
      <c r="H448" s="76" t="s">
        <v>1498</v>
      </c>
      <c r="I448" s="82">
        <f>(F448+G448)</f>
        <v>1725.5</v>
      </c>
      <c r="J448" s="77">
        <v>45234</v>
      </c>
    </row>
    <row r="449" spans="1:10" x14ac:dyDescent="0.2">
      <c r="A449" s="57">
        <v>447</v>
      </c>
      <c r="B449" s="93" t="s">
        <v>1589</v>
      </c>
      <c r="C449" s="80" t="s">
        <v>142</v>
      </c>
      <c r="D449" s="80" t="s">
        <v>1502</v>
      </c>
      <c r="E449" s="57" t="s">
        <v>1497</v>
      </c>
      <c r="F449" s="82">
        <v>1450</v>
      </c>
      <c r="G449" s="76">
        <f>F449*19%</f>
        <v>275.5</v>
      </c>
      <c r="H449" s="76" t="s">
        <v>1498</v>
      </c>
      <c r="I449" s="82">
        <f>(F449+G449)</f>
        <v>1725.5</v>
      </c>
      <c r="J449" s="77">
        <v>45234</v>
      </c>
    </row>
    <row r="450" spans="1:10" x14ac:dyDescent="0.2">
      <c r="A450" s="57">
        <v>448</v>
      </c>
      <c r="B450" s="93" t="s">
        <v>1589</v>
      </c>
      <c r="C450" s="80" t="s">
        <v>142</v>
      </c>
      <c r="D450" s="80" t="s">
        <v>1502</v>
      </c>
      <c r="E450" s="57" t="s">
        <v>1497</v>
      </c>
      <c r="F450" s="82">
        <v>1450</v>
      </c>
      <c r="G450" s="76">
        <f>F450*19%</f>
        <v>275.5</v>
      </c>
      <c r="H450" s="76" t="s">
        <v>1498</v>
      </c>
      <c r="I450" s="82">
        <f>(F450+G450)</f>
        <v>1725.5</v>
      </c>
      <c r="J450" s="77">
        <v>45244</v>
      </c>
    </row>
    <row r="451" spans="1:10" x14ac:dyDescent="0.2">
      <c r="A451" s="57">
        <v>449</v>
      </c>
      <c r="B451" s="93" t="s">
        <v>1589</v>
      </c>
      <c r="C451" s="80" t="s">
        <v>142</v>
      </c>
      <c r="D451" s="80" t="s">
        <v>1502</v>
      </c>
      <c r="E451" s="57" t="s">
        <v>1497</v>
      </c>
      <c r="F451" s="82">
        <v>1490</v>
      </c>
      <c r="G451" s="76">
        <f>F451*19%</f>
        <v>283.10000000000002</v>
      </c>
      <c r="H451" s="76" t="s">
        <v>1498</v>
      </c>
      <c r="I451" s="82">
        <f>(F451+G451)</f>
        <v>1773.1</v>
      </c>
      <c r="J451" s="77">
        <v>45249</v>
      </c>
    </row>
    <row r="452" spans="1:10" ht="17" x14ac:dyDescent="0.2">
      <c r="A452" s="57">
        <v>450</v>
      </c>
      <c r="B452" s="58" t="s">
        <v>1523</v>
      </c>
      <c r="C452" s="57" t="s">
        <v>142</v>
      </c>
      <c r="D452" s="57" t="s">
        <v>1502</v>
      </c>
      <c r="E452" s="57" t="s">
        <v>1497</v>
      </c>
      <c r="F452" s="75">
        <v>18900</v>
      </c>
      <c r="G452" s="76">
        <f>F452*19%</f>
        <v>3591</v>
      </c>
      <c r="H452" s="76" t="s">
        <v>1498</v>
      </c>
      <c r="I452" s="76">
        <f>(F452+G452)</f>
        <v>22491</v>
      </c>
      <c r="J452" s="77">
        <v>44937</v>
      </c>
    </row>
    <row r="453" spans="1:10" x14ac:dyDescent="0.2">
      <c r="A453" s="57">
        <v>451</v>
      </c>
      <c r="B453" s="93" t="s">
        <v>1861</v>
      </c>
      <c r="C453" s="80" t="s">
        <v>142</v>
      </c>
      <c r="D453" s="80" t="s">
        <v>1502</v>
      </c>
      <c r="E453" s="57" t="s">
        <v>1497</v>
      </c>
      <c r="F453" s="82">
        <v>1190</v>
      </c>
      <c r="G453" s="76">
        <f>F453*19%</f>
        <v>226.1</v>
      </c>
      <c r="H453" s="76" t="s">
        <v>1498</v>
      </c>
      <c r="I453" s="82">
        <f>(F453+G453)</f>
        <v>1416.1</v>
      </c>
      <c r="J453" s="77">
        <v>45220</v>
      </c>
    </row>
    <row r="454" spans="1:10" ht="17" x14ac:dyDescent="0.2">
      <c r="A454" s="57">
        <v>452</v>
      </c>
      <c r="B454" s="79" t="s">
        <v>1715</v>
      </c>
      <c r="C454" s="80" t="s">
        <v>142</v>
      </c>
      <c r="D454" s="80" t="s">
        <v>1502</v>
      </c>
      <c r="E454" s="57" t="s">
        <v>1497</v>
      </c>
      <c r="F454" s="78">
        <v>1590</v>
      </c>
      <c r="G454" s="76">
        <f>F454*19%</f>
        <v>302.10000000000002</v>
      </c>
      <c r="H454" s="76" t="s">
        <v>1498</v>
      </c>
      <c r="I454" s="82">
        <f>(F454+G454)</f>
        <v>1892.1</v>
      </c>
      <c r="J454" s="77">
        <v>45251</v>
      </c>
    </row>
    <row r="455" spans="1:10" ht="17" x14ac:dyDescent="0.2">
      <c r="A455" s="57">
        <v>453</v>
      </c>
      <c r="B455" s="79" t="s">
        <v>1715</v>
      </c>
      <c r="C455" s="80" t="s">
        <v>142</v>
      </c>
      <c r="D455" s="80" t="s">
        <v>1502</v>
      </c>
      <c r="E455" s="57" t="s">
        <v>1497</v>
      </c>
      <c r="F455" s="78">
        <v>1590</v>
      </c>
      <c r="G455" s="76">
        <f>F455*19%</f>
        <v>302.10000000000002</v>
      </c>
      <c r="H455" s="76" t="s">
        <v>1498</v>
      </c>
      <c r="I455" s="82">
        <f>(F455+G455)</f>
        <v>1892.1</v>
      </c>
      <c r="J455" s="77">
        <v>45251</v>
      </c>
    </row>
    <row r="456" spans="1:10" x14ac:dyDescent="0.2">
      <c r="A456" s="57">
        <v>454</v>
      </c>
      <c r="B456" s="93" t="s">
        <v>2011</v>
      </c>
      <c r="C456" s="80" t="s">
        <v>142</v>
      </c>
      <c r="D456" s="80" t="s">
        <v>1502</v>
      </c>
      <c r="E456" s="57" t="s">
        <v>1497</v>
      </c>
      <c r="F456" s="82">
        <v>2400</v>
      </c>
      <c r="G456" s="76">
        <f>F456*19%</f>
        <v>456</v>
      </c>
      <c r="H456" s="76" t="s">
        <v>1498</v>
      </c>
      <c r="I456" s="82">
        <f>(F456+G456)</f>
        <v>2856</v>
      </c>
      <c r="J456" s="77">
        <v>45244</v>
      </c>
    </row>
    <row r="457" spans="1:10" ht="17" x14ac:dyDescent="0.2">
      <c r="A457" s="57">
        <v>455</v>
      </c>
      <c r="B457" s="79" t="s">
        <v>1716</v>
      </c>
      <c r="C457" s="80" t="s">
        <v>141</v>
      </c>
      <c r="D457" s="80" t="s">
        <v>1587</v>
      </c>
      <c r="E457" s="57" t="s">
        <v>1497</v>
      </c>
      <c r="F457" s="78">
        <v>4250</v>
      </c>
      <c r="G457" s="76">
        <f>F457*19%</f>
        <v>807.5</v>
      </c>
      <c r="H457" s="76" t="s">
        <v>1498</v>
      </c>
      <c r="I457" s="82">
        <f>(F457+G457)</f>
        <v>5057.5</v>
      </c>
      <c r="J457" s="77">
        <v>45251</v>
      </c>
    </row>
    <row r="458" spans="1:10" x14ac:dyDescent="0.2">
      <c r="A458" s="57">
        <v>456</v>
      </c>
      <c r="B458" s="93" t="s">
        <v>1716</v>
      </c>
      <c r="C458" s="80" t="s">
        <v>141</v>
      </c>
      <c r="D458" s="80" t="s">
        <v>1587</v>
      </c>
      <c r="E458" s="57" t="s">
        <v>1497</v>
      </c>
      <c r="F458" s="82">
        <v>4980</v>
      </c>
      <c r="G458" s="76">
        <f>F458*19%</f>
        <v>946.2</v>
      </c>
      <c r="H458" s="76" t="s">
        <v>1498</v>
      </c>
      <c r="I458" s="82">
        <f>(F458+G458)</f>
        <v>5926.2</v>
      </c>
      <c r="J458" s="77">
        <v>45220</v>
      </c>
    </row>
    <row r="459" spans="1:10" x14ac:dyDescent="0.2">
      <c r="A459" s="57">
        <v>457</v>
      </c>
      <c r="B459" s="93" t="s">
        <v>1716</v>
      </c>
      <c r="C459" s="80" t="s">
        <v>141</v>
      </c>
      <c r="D459" s="80" t="s">
        <v>1587</v>
      </c>
      <c r="E459" s="57" t="s">
        <v>1497</v>
      </c>
      <c r="F459" s="82">
        <v>4650</v>
      </c>
      <c r="G459" s="76">
        <f>F459*19%</f>
        <v>883.5</v>
      </c>
      <c r="H459" s="76" t="s">
        <v>1498</v>
      </c>
      <c r="I459" s="82">
        <f>(F459+G459)</f>
        <v>5533.5</v>
      </c>
      <c r="J459" s="77">
        <v>45234</v>
      </c>
    </row>
    <row r="460" spans="1:10" x14ac:dyDescent="0.2">
      <c r="A460" s="57">
        <v>458</v>
      </c>
      <c r="B460" s="93" t="s">
        <v>1716</v>
      </c>
      <c r="C460" s="80" t="s">
        <v>141</v>
      </c>
      <c r="D460" s="80" t="s">
        <v>1587</v>
      </c>
      <c r="E460" s="57" t="s">
        <v>1497</v>
      </c>
      <c r="F460" s="82">
        <v>4250</v>
      </c>
      <c r="G460" s="76">
        <f>F460*19%</f>
        <v>807.5</v>
      </c>
      <c r="H460" s="76" t="s">
        <v>1498</v>
      </c>
      <c r="I460" s="82">
        <f>(F460+G460)</f>
        <v>5057.5</v>
      </c>
      <c r="J460" s="77">
        <v>45240</v>
      </c>
    </row>
    <row r="461" spans="1:10" x14ac:dyDescent="0.2">
      <c r="A461" s="57">
        <v>459</v>
      </c>
      <c r="B461" s="93" t="s">
        <v>1716</v>
      </c>
      <c r="C461" s="80" t="s">
        <v>141</v>
      </c>
      <c r="D461" s="80" t="s">
        <v>1587</v>
      </c>
      <c r="E461" s="57" t="s">
        <v>1497</v>
      </c>
      <c r="F461" s="82">
        <v>4650</v>
      </c>
      <c r="G461" s="76">
        <f>F461*19%</f>
        <v>883.5</v>
      </c>
      <c r="H461" s="76" t="s">
        <v>1498</v>
      </c>
      <c r="I461" s="82">
        <f>(F461+G461)</f>
        <v>5533.5</v>
      </c>
      <c r="J461" s="77">
        <v>45249</v>
      </c>
    </row>
    <row r="462" spans="1:10" x14ac:dyDescent="0.2">
      <c r="A462" s="57">
        <v>460</v>
      </c>
      <c r="B462" s="93" t="s">
        <v>1957</v>
      </c>
      <c r="C462" s="80" t="s">
        <v>142</v>
      </c>
      <c r="D462" s="80" t="s">
        <v>1502</v>
      </c>
      <c r="E462" s="57" t="s">
        <v>1497</v>
      </c>
      <c r="F462" s="82">
        <v>1200</v>
      </c>
      <c r="G462" s="76">
        <f>F462*19%</f>
        <v>228</v>
      </c>
      <c r="H462" s="76" t="s">
        <v>1498</v>
      </c>
      <c r="I462" s="82">
        <f>(F462+G462)</f>
        <v>1428</v>
      </c>
      <c r="J462" s="77">
        <v>45234</v>
      </c>
    </row>
    <row r="463" spans="1:10" ht="17" x14ac:dyDescent="0.2">
      <c r="A463" s="57">
        <v>461</v>
      </c>
      <c r="B463" s="58" t="s">
        <v>1542</v>
      </c>
      <c r="C463" s="57" t="s">
        <v>140</v>
      </c>
      <c r="D463" s="57" t="s">
        <v>1500</v>
      </c>
      <c r="E463" s="57" t="s">
        <v>1497</v>
      </c>
      <c r="F463" s="78">
        <v>1500</v>
      </c>
      <c r="G463" s="76">
        <f>F463*19%</f>
        <v>285</v>
      </c>
      <c r="H463" s="76" t="s">
        <v>1498</v>
      </c>
      <c r="I463" s="76">
        <f>(F463+G463)</f>
        <v>1785</v>
      </c>
      <c r="J463" s="77">
        <v>44937</v>
      </c>
    </row>
    <row r="464" spans="1:10" ht="17" x14ac:dyDescent="0.2">
      <c r="A464" s="57">
        <v>462</v>
      </c>
      <c r="B464" s="79" t="s">
        <v>1644</v>
      </c>
      <c r="C464" s="80" t="s">
        <v>142</v>
      </c>
      <c r="D464" s="80" t="s">
        <v>1502</v>
      </c>
      <c r="E464" s="57" t="s">
        <v>1497</v>
      </c>
      <c r="F464" s="78">
        <v>8500</v>
      </c>
      <c r="G464" s="76">
        <f>F464*19%</f>
        <v>1615</v>
      </c>
      <c r="H464" s="76" t="s">
        <v>1498</v>
      </c>
      <c r="I464" s="76">
        <f>(F464+G464)</f>
        <v>10115</v>
      </c>
      <c r="J464" s="77">
        <v>45216</v>
      </c>
    </row>
    <row r="465" spans="1:10" ht="17" x14ac:dyDescent="0.2">
      <c r="A465" s="57">
        <v>463</v>
      </c>
      <c r="B465" s="79" t="s">
        <v>1644</v>
      </c>
      <c r="C465" s="80" t="s">
        <v>142</v>
      </c>
      <c r="D465" s="80" t="s">
        <v>1502</v>
      </c>
      <c r="E465" s="57" t="s">
        <v>1497</v>
      </c>
      <c r="F465" s="78">
        <v>9800</v>
      </c>
      <c r="G465" s="76">
        <f>F465*19%</f>
        <v>1862</v>
      </c>
      <c r="H465" s="76" t="s">
        <v>1498</v>
      </c>
      <c r="I465" s="82">
        <f>(F465+G465)</f>
        <v>11662</v>
      </c>
      <c r="J465" s="77">
        <v>45251</v>
      </c>
    </row>
    <row r="466" spans="1:10" x14ac:dyDescent="0.2">
      <c r="A466" s="57">
        <v>464</v>
      </c>
      <c r="B466" s="79" t="s">
        <v>1644</v>
      </c>
      <c r="C466" s="80" t="s">
        <v>142</v>
      </c>
      <c r="D466" s="80" t="s">
        <v>1502</v>
      </c>
      <c r="E466" s="57" t="s">
        <v>1497</v>
      </c>
      <c r="F466" s="82">
        <v>8500</v>
      </c>
      <c r="G466" s="76">
        <f>F466*19%</f>
        <v>1615</v>
      </c>
      <c r="H466" s="76" t="s">
        <v>1498</v>
      </c>
      <c r="I466" s="82">
        <f>(F466+G466)</f>
        <v>10115</v>
      </c>
      <c r="J466" s="77">
        <v>45212</v>
      </c>
    </row>
    <row r="467" spans="1:10" x14ac:dyDescent="0.2">
      <c r="A467" s="57">
        <v>465</v>
      </c>
      <c r="B467" s="79" t="s">
        <v>1644</v>
      </c>
      <c r="C467" s="80" t="s">
        <v>142</v>
      </c>
      <c r="D467" s="80" t="s">
        <v>1502</v>
      </c>
      <c r="E467" s="57" t="s">
        <v>1497</v>
      </c>
      <c r="F467" s="82">
        <v>10800</v>
      </c>
      <c r="G467" s="76">
        <f>F467*19%</f>
        <v>2052</v>
      </c>
      <c r="H467" s="76" t="s">
        <v>1498</v>
      </c>
      <c r="I467" s="82">
        <f>(F467+G467)</f>
        <v>12852</v>
      </c>
      <c r="J467" s="77">
        <v>45220</v>
      </c>
    </row>
    <row r="468" spans="1:10" x14ac:dyDescent="0.2">
      <c r="A468" s="57">
        <v>466</v>
      </c>
      <c r="B468" s="79" t="s">
        <v>1644</v>
      </c>
      <c r="C468" s="80" t="s">
        <v>142</v>
      </c>
      <c r="D468" s="80" t="s">
        <v>1502</v>
      </c>
      <c r="E468" s="57" t="s">
        <v>1497</v>
      </c>
      <c r="F468" s="82">
        <v>9800</v>
      </c>
      <c r="G468" s="76">
        <f>F468*19%</f>
        <v>1862</v>
      </c>
      <c r="H468" s="76" t="s">
        <v>1498</v>
      </c>
      <c r="I468" s="82">
        <f>(F468+G468)</f>
        <v>11662</v>
      </c>
      <c r="J468" s="77">
        <v>45234</v>
      </c>
    </row>
    <row r="469" spans="1:10" x14ac:dyDescent="0.2">
      <c r="A469" s="57">
        <v>467</v>
      </c>
      <c r="B469" s="79" t="s">
        <v>1644</v>
      </c>
      <c r="C469" s="80" t="s">
        <v>142</v>
      </c>
      <c r="D469" s="80" t="s">
        <v>1502</v>
      </c>
      <c r="E469" s="57" t="s">
        <v>1497</v>
      </c>
      <c r="F469" s="82">
        <v>10500</v>
      </c>
      <c r="G469" s="76">
        <f>F469*19%</f>
        <v>1995</v>
      </c>
      <c r="H469" s="76" t="s">
        <v>1498</v>
      </c>
      <c r="I469" s="82">
        <f>(F469+G469)</f>
        <v>12495</v>
      </c>
      <c r="J469" s="77">
        <v>45240</v>
      </c>
    </row>
    <row r="470" spans="1:10" x14ac:dyDescent="0.2">
      <c r="A470" s="57">
        <v>468</v>
      </c>
      <c r="B470" s="79" t="s">
        <v>1644</v>
      </c>
      <c r="C470" s="80" t="s">
        <v>142</v>
      </c>
      <c r="D470" s="80" t="s">
        <v>1502</v>
      </c>
      <c r="E470" s="57" t="s">
        <v>1497</v>
      </c>
      <c r="F470" s="82">
        <v>8900</v>
      </c>
      <c r="G470" s="76">
        <f>F470*19%</f>
        <v>1691</v>
      </c>
      <c r="H470" s="76" t="s">
        <v>1498</v>
      </c>
      <c r="I470" s="82">
        <f>(F470+G470)</f>
        <v>10591</v>
      </c>
      <c r="J470" s="77">
        <v>45249</v>
      </c>
    </row>
    <row r="471" spans="1:10" x14ac:dyDescent="0.2">
      <c r="A471" s="57">
        <v>469</v>
      </c>
      <c r="B471" s="58" t="s">
        <v>1871</v>
      </c>
      <c r="C471" s="80" t="s">
        <v>142</v>
      </c>
      <c r="D471" s="80" t="s">
        <v>1500</v>
      </c>
      <c r="E471" s="57" t="s">
        <v>1497</v>
      </c>
      <c r="F471" s="82">
        <v>7000</v>
      </c>
      <c r="G471" s="76">
        <f>F471*19%</f>
        <v>1330</v>
      </c>
      <c r="H471" s="76" t="s">
        <v>1498</v>
      </c>
      <c r="I471" s="76">
        <f>(F471+G471)</f>
        <v>8330</v>
      </c>
      <c r="J471" s="77">
        <v>45220</v>
      </c>
    </row>
    <row r="472" spans="1:10" ht="17" x14ac:dyDescent="0.2">
      <c r="A472" s="57">
        <v>470</v>
      </c>
      <c r="B472" s="58" t="s">
        <v>1776</v>
      </c>
      <c r="C472" s="80" t="s">
        <v>142</v>
      </c>
      <c r="D472" s="80" t="s">
        <v>1500</v>
      </c>
      <c r="E472" s="57" t="s">
        <v>1497</v>
      </c>
      <c r="F472" s="78">
        <v>4900</v>
      </c>
      <c r="G472" s="76">
        <f>F472*19%</f>
        <v>931</v>
      </c>
      <c r="H472" s="76" t="s">
        <v>1498</v>
      </c>
      <c r="I472" s="76">
        <f>(F472+G472)</f>
        <v>5831</v>
      </c>
      <c r="J472" s="77">
        <v>45216</v>
      </c>
    </row>
    <row r="473" spans="1:10" x14ac:dyDescent="0.2">
      <c r="A473" s="57">
        <v>471</v>
      </c>
      <c r="B473" s="58" t="s">
        <v>1776</v>
      </c>
      <c r="C473" s="80" t="s">
        <v>142</v>
      </c>
      <c r="D473" s="80" t="s">
        <v>1500</v>
      </c>
      <c r="E473" s="57" t="s">
        <v>1497</v>
      </c>
      <c r="F473" s="82">
        <v>7500</v>
      </c>
      <c r="G473" s="76">
        <f>F473*19%</f>
        <v>1425</v>
      </c>
      <c r="H473" s="76" t="s">
        <v>1498</v>
      </c>
      <c r="I473" s="76">
        <f>(F473+G473)</f>
        <v>8925</v>
      </c>
      <c r="J473" s="77">
        <v>45212</v>
      </c>
    </row>
    <row r="474" spans="1:10" ht="17" x14ac:dyDescent="0.2">
      <c r="A474" s="57">
        <v>472</v>
      </c>
      <c r="B474" s="58" t="s">
        <v>1544</v>
      </c>
      <c r="C474" s="57" t="s">
        <v>140</v>
      </c>
      <c r="D474" s="57" t="s">
        <v>1500</v>
      </c>
      <c r="E474" s="57" t="s">
        <v>1497</v>
      </c>
      <c r="F474" s="78">
        <v>1500</v>
      </c>
      <c r="G474" s="76">
        <f>F474*19%</f>
        <v>285</v>
      </c>
      <c r="H474" s="76" t="s">
        <v>1498</v>
      </c>
      <c r="I474" s="76">
        <f>(F474+G474)</f>
        <v>1785</v>
      </c>
      <c r="J474" s="77">
        <v>44937</v>
      </c>
    </row>
    <row r="475" spans="1:10" x14ac:dyDescent="0.2">
      <c r="A475" s="57">
        <v>473</v>
      </c>
      <c r="B475" s="58" t="s">
        <v>1870</v>
      </c>
      <c r="C475" s="80" t="s">
        <v>142</v>
      </c>
      <c r="D475" s="80" t="s">
        <v>1500</v>
      </c>
      <c r="E475" s="57" t="s">
        <v>1497</v>
      </c>
      <c r="F475" s="82">
        <v>7800</v>
      </c>
      <c r="G475" s="76">
        <f>F475*19%</f>
        <v>1482</v>
      </c>
      <c r="H475" s="76" t="s">
        <v>1498</v>
      </c>
      <c r="I475" s="76">
        <f>(F475+G475)</f>
        <v>9282</v>
      </c>
      <c r="J475" s="77">
        <v>45220</v>
      </c>
    </row>
    <row r="476" spans="1:10" x14ac:dyDescent="0.2">
      <c r="A476" s="57">
        <v>474</v>
      </c>
      <c r="B476" s="58" t="s">
        <v>1870</v>
      </c>
      <c r="C476" s="80" t="s">
        <v>142</v>
      </c>
      <c r="D476" s="80" t="s">
        <v>1500</v>
      </c>
      <c r="E476" s="57" t="s">
        <v>1497</v>
      </c>
      <c r="F476" s="82">
        <v>7200</v>
      </c>
      <c r="G476" s="76">
        <f>F476*19%</f>
        <v>1368</v>
      </c>
      <c r="H476" s="76" t="s">
        <v>1498</v>
      </c>
      <c r="I476" s="76">
        <f>(F476+G476)</f>
        <v>8568</v>
      </c>
      <c r="J476" s="77">
        <v>45240</v>
      </c>
    </row>
    <row r="477" spans="1:10" ht="17" x14ac:dyDescent="0.2">
      <c r="A477" s="57">
        <v>475</v>
      </c>
      <c r="B477" s="58" t="s">
        <v>1543</v>
      </c>
      <c r="C477" s="57" t="s">
        <v>140</v>
      </c>
      <c r="D477" s="57" t="s">
        <v>1500</v>
      </c>
      <c r="E477" s="57" t="s">
        <v>1497</v>
      </c>
      <c r="F477" s="78">
        <v>1800</v>
      </c>
      <c r="G477" s="76">
        <f>F477*19%</f>
        <v>342</v>
      </c>
      <c r="H477" s="76" t="s">
        <v>1498</v>
      </c>
      <c r="I477" s="76">
        <f>(F477+G477)</f>
        <v>2142</v>
      </c>
      <c r="J477" s="77">
        <v>44937</v>
      </c>
    </row>
    <row r="478" spans="1:10" ht="17" x14ac:dyDescent="0.2">
      <c r="A478" s="57">
        <v>476</v>
      </c>
      <c r="B478" s="79" t="s">
        <v>1543</v>
      </c>
      <c r="C478" s="80" t="s">
        <v>140</v>
      </c>
      <c r="D478" s="80" t="s">
        <v>1500</v>
      </c>
      <c r="E478" s="57" t="s">
        <v>1497</v>
      </c>
      <c r="F478" s="78">
        <v>2800</v>
      </c>
      <c r="G478" s="76">
        <f>F478*19%</f>
        <v>532</v>
      </c>
      <c r="H478" s="76" t="s">
        <v>1498</v>
      </c>
      <c r="I478" s="76">
        <f>(F478+G478)</f>
        <v>3332</v>
      </c>
      <c r="J478" s="77">
        <v>45216</v>
      </c>
    </row>
    <row r="479" spans="1:10" ht="17" x14ac:dyDescent="0.2">
      <c r="A479" s="57">
        <v>477</v>
      </c>
      <c r="B479" s="58" t="s">
        <v>1545</v>
      </c>
      <c r="C479" s="57" t="s">
        <v>140</v>
      </c>
      <c r="D479" s="57" t="s">
        <v>1500</v>
      </c>
      <c r="E479" s="57" t="s">
        <v>1497</v>
      </c>
      <c r="F479" s="78">
        <v>1800</v>
      </c>
      <c r="G479" s="76">
        <f>F479*19%</f>
        <v>342</v>
      </c>
      <c r="H479" s="76" t="s">
        <v>1498</v>
      </c>
      <c r="I479" s="76">
        <f>(F479+G479)</f>
        <v>2142</v>
      </c>
      <c r="J479" s="77">
        <v>44937</v>
      </c>
    </row>
    <row r="480" spans="1:10" x14ac:dyDescent="0.2">
      <c r="A480" s="57">
        <v>478</v>
      </c>
      <c r="B480" s="93" t="s">
        <v>1917</v>
      </c>
      <c r="C480" s="80" t="s">
        <v>142</v>
      </c>
      <c r="D480" s="80" t="s">
        <v>1500</v>
      </c>
      <c r="E480" s="57" t="s">
        <v>1497</v>
      </c>
      <c r="F480" s="82">
        <v>7500</v>
      </c>
      <c r="G480" s="76">
        <f>F480*19%</f>
        <v>1425</v>
      </c>
      <c r="H480" s="76" t="s">
        <v>1498</v>
      </c>
      <c r="I480" s="76">
        <f>(F480+G480)</f>
        <v>8925</v>
      </c>
      <c r="J480" s="77">
        <v>45234</v>
      </c>
    </row>
    <row r="481" spans="1:10" ht="17" x14ac:dyDescent="0.2">
      <c r="A481" s="57">
        <v>479</v>
      </c>
      <c r="B481" s="58" t="s">
        <v>1546</v>
      </c>
      <c r="C481" s="57" t="s">
        <v>140</v>
      </c>
      <c r="D481" s="57" t="s">
        <v>1500</v>
      </c>
      <c r="E481" s="57" t="s">
        <v>1497</v>
      </c>
      <c r="F481" s="78">
        <v>2400</v>
      </c>
      <c r="G481" s="76">
        <f>F481*19%</f>
        <v>456</v>
      </c>
      <c r="H481" s="76" t="s">
        <v>1498</v>
      </c>
      <c r="I481" s="76">
        <f>(F481+G481)</f>
        <v>2856</v>
      </c>
      <c r="J481" s="77">
        <v>44937</v>
      </c>
    </row>
    <row r="482" spans="1:10" ht="17" x14ac:dyDescent="0.2">
      <c r="A482" s="57">
        <v>480</v>
      </c>
      <c r="B482" s="79" t="s">
        <v>1591</v>
      </c>
      <c r="C482" s="57" t="s">
        <v>142</v>
      </c>
      <c r="D482" s="80" t="s">
        <v>1502</v>
      </c>
      <c r="E482" s="57" t="s">
        <v>1497</v>
      </c>
      <c r="F482" s="78">
        <v>8500</v>
      </c>
      <c r="G482" s="76">
        <f>F482*19%</f>
        <v>1615</v>
      </c>
      <c r="H482" s="76" t="s">
        <v>1498</v>
      </c>
      <c r="I482" s="76">
        <f>(F482+G482)</f>
        <v>10115</v>
      </c>
      <c r="J482" s="77">
        <v>45216</v>
      </c>
    </row>
    <row r="483" spans="1:10" ht="17" x14ac:dyDescent="0.2">
      <c r="A483" s="57">
        <v>481</v>
      </c>
      <c r="B483" s="79" t="s">
        <v>1717</v>
      </c>
      <c r="C483" s="80" t="s">
        <v>140</v>
      </c>
      <c r="D483" s="80" t="s">
        <v>1777</v>
      </c>
      <c r="E483" s="57" t="s">
        <v>1497</v>
      </c>
      <c r="F483" s="78">
        <v>195</v>
      </c>
      <c r="G483" s="76">
        <f>F483*19%</f>
        <v>37.049999999999997</v>
      </c>
      <c r="H483" s="76" t="s">
        <v>1498</v>
      </c>
      <c r="I483" s="82">
        <f>(F483+G483)</f>
        <v>232.05</v>
      </c>
      <c r="J483" s="77">
        <v>45251</v>
      </c>
    </row>
    <row r="484" spans="1:10" x14ac:dyDescent="0.2">
      <c r="A484" s="57">
        <v>482</v>
      </c>
      <c r="B484" s="93" t="s">
        <v>1981</v>
      </c>
      <c r="C484" s="80" t="s">
        <v>140</v>
      </c>
      <c r="D484" s="80" t="s">
        <v>1502</v>
      </c>
      <c r="E484" s="57" t="s">
        <v>1497</v>
      </c>
      <c r="F484" s="82">
        <v>3650</v>
      </c>
      <c r="G484" s="76">
        <f>F484*19%</f>
        <v>693.5</v>
      </c>
      <c r="H484" s="76" t="s">
        <v>1498</v>
      </c>
      <c r="I484" s="82">
        <f>(F484+G484)</f>
        <v>4343.5</v>
      </c>
      <c r="J484" s="77">
        <v>45239</v>
      </c>
    </row>
    <row r="485" spans="1:10" x14ac:dyDescent="0.2">
      <c r="A485" s="57">
        <v>483</v>
      </c>
      <c r="B485" s="93" t="s">
        <v>2006</v>
      </c>
      <c r="C485" s="80" t="s">
        <v>140</v>
      </c>
      <c r="D485" s="80" t="s">
        <v>1502</v>
      </c>
      <c r="E485" s="57" t="s">
        <v>1497</v>
      </c>
      <c r="F485" s="82">
        <v>74000</v>
      </c>
      <c r="G485" s="76">
        <f>F485*19%</f>
        <v>14060</v>
      </c>
      <c r="H485" s="76" t="s">
        <v>1498</v>
      </c>
      <c r="I485" s="82">
        <f>(F485+G485)</f>
        <v>88060</v>
      </c>
      <c r="J485" s="77">
        <v>45244</v>
      </c>
    </row>
    <row r="486" spans="1:10" x14ac:dyDescent="0.2">
      <c r="A486" s="57">
        <v>484</v>
      </c>
      <c r="B486" s="93" t="s">
        <v>1973</v>
      </c>
      <c r="C486" s="80" t="s">
        <v>140</v>
      </c>
      <c r="D486" s="80" t="s">
        <v>1502</v>
      </c>
      <c r="E486" s="57" t="s">
        <v>1497</v>
      </c>
      <c r="F486" s="82">
        <v>64000</v>
      </c>
      <c r="G486" s="76">
        <f>F486*19%</f>
        <v>12160</v>
      </c>
      <c r="H486" s="76" t="s">
        <v>1498</v>
      </c>
      <c r="I486" s="82">
        <f>(F486+G486)</f>
        <v>76160</v>
      </c>
      <c r="J486" s="77">
        <v>45239</v>
      </c>
    </row>
    <row r="487" spans="1:10" x14ac:dyDescent="0.2">
      <c r="A487" s="57">
        <v>485</v>
      </c>
      <c r="B487" s="93" t="s">
        <v>1864</v>
      </c>
      <c r="C487" s="80" t="s">
        <v>140</v>
      </c>
      <c r="D487" s="80" t="s">
        <v>1502</v>
      </c>
      <c r="E487" s="57" t="s">
        <v>1497</v>
      </c>
      <c r="F487" s="82">
        <v>1250</v>
      </c>
      <c r="G487" s="76">
        <f>F487*19%</f>
        <v>237.5</v>
      </c>
      <c r="H487" s="76" t="s">
        <v>1498</v>
      </c>
      <c r="I487" s="82">
        <f>(F487+G487)</f>
        <v>1487.5</v>
      </c>
      <c r="J487" s="77">
        <v>45220</v>
      </c>
    </row>
    <row r="488" spans="1:10" x14ac:dyDescent="0.2">
      <c r="A488" s="57">
        <v>486</v>
      </c>
      <c r="B488" s="93" t="s">
        <v>1896</v>
      </c>
      <c r="C488" s="80" t="s">
        <v>140</v>
      </c>
      <c r="D488" s="80" t="s">
        <v>1502</v>
      </c>
      <c r="E488" s="57" t="s">
        <v>1497</v>
      </c>
      <c r="F488" s="82">
        <v>1250</v>
      </c>
      <c r="G488" s="76">
        <f>F488*19%</f>
        <v>237.5</v>
      </c>
      <c r="H488" s="76" t="s">
        <v>1498</v>
      </c>
      <c r="I488" s="82">
        <f>(F488+G488)</f>
        <v>1487.5</v>
      </c>
      <c r="J488" s="77">
        <v>45234</v>
      </c>
    </row>
    <row r="489" spans="1:10" x14ac:dyDescent="0.2">
      <c r="A489" s="57">
        <v>487</v>
      </c>
      <c r="B489" s="93" t="s">
        <v>1795</v>
      </c>
      <c r="C489" s="80" t="s">
        <v>140</v>
      </c>
      <c r="D489" s="80" t="s">
        <v>1502</v>
      </c>
      <c r="E489" s="57" t="s">
        <v>1497</v>
      </c>
      <c r="F489" s="82">
        <v>1250</v>
      </c>
      <c r="G489" s="76">
        <f>F489*19%</f>
        <v>237.5</v>
      </c>
      <c r="H489" s="76" t="s">
        <v>1498</v>
      </c>
      <c r="I489" s="82">
        <f>(F489+G489)</f>
        <v>1487.5</v>
      </c>
      <c r="J489" s="77">
        <v>45212</v>
      </c>
    </row>
    <row r="490" spans="1:10" x14ac:dyDescent="0.2">
      <c r="A490" s="57">
        <v>488</v>
      </c>
      <c r="B490" s="93" t="s">
        <v>1958</v>
      </c>
      <c r="C490" s="80" t="s">
        <v>140</v>
      </c>
      <c r="D490" s="80" t="s">
        <v>1502</v>
      </c>
      <c r="E490" s="57" t="s">
        <v>1497</v>
      </c>
      <c r="F490" s="82">
        <v>1350</v>
      </c>
      <c r="G490" s="76">
        <f>F490*19%</f>
        <v>256.5</v>
      </c>
      <c r="H490" s="76" t="s">
        <v>1498</v>
      </c>
      <c r="I490" s="82">
        <f>(F490+G490)</f>
        <v>1606.5</v>
      </c>
      <c r="J490" s="84">
        <v>45239</v>
      </c>
    </row>
    <row r="491" spans="1:10" x14ac:dyDescent="0.2">
      <c r="A491" s="57">
        <v>489</v>
      </c>
      <c r="B491" s="79" t="s">
        <v>119</v>
      </c>
      <c r="C491" s="80" t="s">
        <v>142</v>
      </c>
      <c r="D491" s="80" t="s">
        <v>1435</v>
      </c>
      <c r="E491" s="57" t="s">
        <v>1497</v>
      </c>
      <c r="F491" s="82">
        <v>12800</v>
      </c>
      <c r="G491" s="76">
        <f>F491*19%</f>
        <v>2432</v>
      </c>
      <c r="H491" s="76" t="s">
        <v>1498</v>
      </c>
      <c r="I491" s="82">
        <f>(F491+G491)</f>
        <v>15232</v>
      </c>
      <c r="J491" s="77">
        <v>45251</v>
      </c>
    </row>
    <row r="492" spans="1:10" x14ac:dyDescent="0.2">
      <c r="A492" s="57">
        <v>490</v>
      </c>
      <c r="B492" s="93" t="s">
        <v>119</v>
      </c>
      <c r="C492" s="80" t="s">
        <v>142</v>
      </c>
      <c r="D492" s="80" t="s">
        <v>1435</v>
      </c>
      <c r="E492" s="57" t="s">
        <v>1497</v>
      </c>
      <c r="F492" s="82">
        <v>11900</v>
      </c>
      <c r="G492" s="76">
        <f>F492*19%</f>
        <v>2261</v>
      </c>
      <c r="H492" s="76" t="s">
        <v>1498</v>
      </c>
      <c r="I492" s="82">
        <f>(F492+G492)</f>
        <v>14161</v>
      </c>
      <c r="J492" s="77">
        <v>45234</v>
      </c>
    </row>
    <row r="493" spans="1:10" x14ac:dyDescent="0.2">
      <c r="A493" s="57">
        <v>491</v>
      </c>
      <c r="B493" s="79" t="s">
        <v>1734</v>
      </c>
      <c r="C493" s="80" t="s">
        <v>140</v>
      </c>
      <c r="D493" s="80" t="s">
        <v>1435</v>
      </c>
      <c r="E493" s="57" t="s">
        <v>1497</v>
      </c>
      <c r="F493" s="82">
        <v>4350</v>
      </c>
      <c r="G493" s="76">
        <f>F493*19%</f>
        <v>826.5</v>
      </c>
      <c r="H493" s="76" t="s">
        <v>1498</v>
      </c>
      <c r="I493" s="82">
        <f>(F493+G493)</f>
        <v>5176.5</v>
      </c>
      <c r="J493" s="77">
        <v>45251</v>
      </c>
    </row>
    <row r="494" spans="1:10" x14ac:dyDescent="0.2">
      <c r="A494" s="57">
        <v>492</v>
      </c>
      <c r="B494" s="93" t="s">
        <v>2025</v>
      </c>
      <c r="C494" s="80" t="s">
        <v>142</v>
      </c>
      <c r="D494" s="80" t="s">
        <v>1500</v>
      </c>
      <c r="E494" s="57" t="s">
        <v>1497</v>
      </c>
      <c r="F494" s="82">
        <v>6800</v>
      </c>
      <c r="G494" s="76">
        <f>F494*19%</f>
        <v>1292</v>
      </c>
      <c r="H494" s="76" t="s">
        <v>1498</v>
      </c>
      <c r="I494" s="82">
        <f>(F494+G494)</f>
        <v>8092</v>
      </c>
      <c r="J494" s="77">
        <v>45249</v>
      </c>
    </row>
    <row r="495" spans="1:10" x14ac:dyDescent="0.2">
      <c r="A495" s="57">
        <v>493</v>
      </c>
      <c r="B495" s="93" t="s">
        <v>2003</v>
      </c>
      <c r="C495" s="80" t="s">
        <v>1613</v>
      </c>
      <c r="D495" s="80" t="s">
        <v>1515</v>
      </c>
      <c r="E495" s="57" t="s">
        <v>1497</v>
      </c>
      <c r="F495" s="82">
        <v>950</v>
      </c>
      <c r="G495" s="76">
        <f>F495*19%</f>
        <v>180.5</v>
      </c>
      <c r="H495" s="76">
        <f>F495*18%</f>
        <v>171</v>
      </c>
      <c r="I495" s="76">
        <f>(F495+G495+H495)</f>
        <v>1301.5</v>
      </c>
      <c r="J495" s="77">
        <v>45240</v>
      </c>
    </row>
    <row r="496" spans="1:10" x14ac:dyDescent="0.2">
      <c r="A496" s="57">
        <v>494</v>
      </c>
      <c r="B496" s="93" t="s">
        <v>2000</v>
      </c>
      <c r="C496" s="80" t="s">
        <v>1613</v>
      </c>
      <c r="D496" s="80" t="s">
        <v>1515</v>
      </c>
      <c r="E496" s="57" t="s">
        <v>1497</v>
      </c>
      <c r="F496" s="82">
        <v>720</v>
      </c>
      <c r="G496" s="76">
        <f>F496*19%</f>
        <v>136.80000000000001</v>
      </c>
      <c r="H496" s="76">
        <f>F496*18%</f>
        <v>129.6</v>
      </c>
      <c r="I496" s="76">
        <f>(F496+G496+H496)</f>
        <v>986.4</v>
      </c>
      <c r="J496" s="77">
        <v>45240</v>
      </c>
    </row>
    <row r="497" spans="1:10" x14ac:dyDescent="0.2">
      <c r="A497" s="57">
        <v>495</v>
      </c>
      <c r="B497" s="93" t="s">
        <v>1887</v>
      </c>
      <c r="C497" s="80" t="s">
        <v>1613</v>
      </c>
      <c r="D497" s="80" t="s">
        <v>1515</v>
      </c>
      <c r="E497" s="57" t="s">
        <v>1497</v>
      </c>
      <c r="F497" s="82">
        <v>1950</v>
      </c>
      <c r="G497" s="76">
        <f>F497*19%</f>
        <v>370.5</v>
      </c>
      <c r="H497" s="76">
        <f>F497*18%</f>
        <v>351</v>
      </c>
      <c r="I497" s="76">
        <f>(F497+G497+H497)</f>
        <v>2671.5</v>
      </c>
      <c r="J497" s="77">
        <v>45220</v>
      </c>
    </row>
    <row r="498" spans="1:10" x14ac:dyDescent="0.2">
      <c r="A498" s="57">
        <v>496</v>
      </c>
      <c r="B498" s="93" t="s">
        <v>1887</v>
      </c>
      <c r="C498" s="80" t="s">
        <v>1613</v>
      </c>
      <c r="D498" s="80" t="s">
        <v>1515</v>
      </c>
      <c r="E498" s="57" t="s">
        <v>1497</v>
      </c>
      <c r="F498" s="82">
        <v>1850</v>
      </c>
      <c r="G498" s="76">
        <f>F498*19%</f>
        <v>351.5</v>
      </c>
      <c r="H498" s="76">
        <f>F498*18%</f>
        <v>333</v>
      </c>
      <c r="I498" s="76">
        <f>(F498+G498+H498)</f>
        <v>2534.5</v>
      </c>
      <c r="J498" s="77">
        <v>45234</v>
      </c>
    </row>
    <row r="499" spans="1:10" x14ac:dyDescent="0.2">
      <c r="A499" s="57">
        <v>497</v>
      </c>
      <c r="B499" s="93" t="s">
        <v>2026</v>
      </c>
      <c r="C499" s="80" t="s">
        <v>1613</v>
      </c>
      <c r="D499" s="80" t="s">
        <v>1515</v>
      </c>
      <c r="E499" s="57" t="s">
        <v>1497</v>
      </c>
      <c r="F499" s="82">
        <v>1950</v>
      </c>
      <c r="G499" s="76">
        <f>F499*19%</f>
        <v>370.5</v>
      </c>
      <c r="H499" s="76">
        <f>F499*18%</f>
        <v>351</v>
      </c>
      <c r="I499" s="76">
        <f>(F499+G499+H499)</f>
        <v>2671.5</v>
      </c>
      <c r="J499" s="77">
        <v>45249</v>
      </c>
    </row>
    <row r="500" spans="1:10" x14ac:dyDescent="0.2">
      <c r="A500" s="57">
        <v>498</v>
      </c>
      <c r="B500" s="93" t="s">
        <v>1888</v>
      </c>
      <c r="C500" s="80" t="s">
        <v>1613</v>
      </c>
      <c r="D500" s="80" t="s">
        <v>1515</v>
      </c>
      <c r="E500" s="57" t="s">
        <v>1497</v>
      </c>
      <c r="F500" s="82">
        <v>1950</v>
      </c>
      <c r="G500" s="76">
        <f>F500*19%</f>
        <v>370.5</v>
      </c>
      <c r="H500" s="76">
        <f>F500*18%</f>
        <v>351</v>
      </c>
      <c r="I500" s="76">
        <f>(F500+G500+H500)</f>
        <v>2671.5</v>
      </c>
      <c r="J500" s="77">
        <v>45220</v>
      </c>
    </row>
    <row r="501" spans="1:10" x14ac:dyDescent="0.2">
      <c r="A501" s="57">
        <v>499</v>
      </c>
      <c r="B501" s="93" t="s">
        <v>1888</v>
      </c>
      <c r="C501" s="80" t="s">
        <v>1613</v>
      </c>
      <c r="D501" s="80" t="s">
        <v>1515</v>
      </c>
      <c r="E501" s="57" t="s">
        <v>1497</v>
      </c>
      <c r="F501" s="82">
        <v>1950</v>
      </c>
      <c r="G501" s="76">
        <f>F501*19%</f>
        <v>370.5</v>
      </c>
      <c r="H501" s="76">
        <f>F501*18%</f>
        <v>351</v>
      </c>
      <c r="I501" s="76">
        <f>(F501+G501+H501)</f>
        <v>2671.5</v>
      </c>
      <c r="J501" s="77">
        <v>45234</v>
      </c>
    </row>
    <row r="502" spans="1:10" x14ac:dyDescent="0.2">
      <c r="A502" s="57">
        <v>500</v>
      </c>
      <c r="B502" s="93" t="s">
        <v>1888</v>
      </c>
      <c r="C502" s="80" t="s">
        <v>1613</v>
      </c>
      <c r="D502" s="80" t="s">
        <v>1515</v>
      </c>
      <c r="E502" s="57" t="s">
        <v>1497</v>
      </c>
      <c r="F502" s="82">
        <v>1950</v>
      </c>
      <c r="G502" s="76">
        <f>F502*19%</f>
        <v>370.5</v>
      </c>
      <c r="H502" s="76">
        <f>F502*18%</f>
        <v>351</v>
      </c>
      <c r="I502" s="76">
        <f>(F502+G502+H502)</f>
        <v>2671.5</v>
      </c>
      <c r="J502" s="77">
        <v>45249</v>
      </c>
    </row>
    <row r="503" spans="1:10" x14ac:dyDescent="0.2">
      <c r="A503" s="57">
        <v>501</v>
      </c>
      <c r="B503" s="93" t="s">
        <v>1976</v>
      </c>
      <c r="C503" s="80" t="s">
        <v>1613</v>
      </c>
      <c r="D503" s="80" t="s">
        <v>1515</v>
      </c>
      <c r="E503" s="57" t="s">
        <v>1497</v>
      </c>
      <c r="F503" s="82">
        <v>10495</v>
      </c>
      <c r="G503" s="76">
        <f>F503*19%</f>
        <v>1994.05</v>
      </c>
      <c r="H503" s="76">
        <f>F503*18%</f>
        <v>1889.1</v>
      </c>
      <c r="I503" s="76">
        <f>(F503+G503+H503)</f>
        <v>14378.15</v>
      </c>
      <c r="J503" s="77">
        <v>45239</v>
      </c>
    </row>
    <row r="504" spans="1:10" ht="17" x14ac:dyDescent="0.2">
      <c r="A504" s="57">
        <v>502</v>
      </c>
      <c r="B504" s="79" t="s">
        <v>1685</v>
      </c>
      <c r="C504" s="80" t="s">
        <v>1613</v>
      </c>
      <c r="D504" s="80" t="s">
        <v>1515</v>
      </c>
      <c r="E504" s="57" t="s">
        <v>1497</v>
      </c>
      <c r="F504" s="78">
        <v>2280</v>
      </c>
      <c r="G504" s="76">
        <f>F504*19%</f>
        <v>433.2</v>
      </c>
      <c r="H504" s="76">
        <f>F504*18%</f>
        <v>410.4</v>
      </c>
      <c r="I504" s="76">
        <f>(F504+G504+H504)</f>
        <v>3123.6</v>
      </c>
      <c r="J504" s="77">
        <v>45216</v>
      </c>
    </row>
    <row r="505" spans="1:10" ht="17" x14ac:dyDescent="0.2">
      <c r="A505" s="57">
        <v>503</v>
      </c>
      <c r="B505" s="79" t="s">
        <v>1686</v>
      </c>
      <c r="C505" s="80" t="s">
        <v>1613</v>
      </c>
      <c r="D505" s="80" t="s">
        <v>1515</v>
      </c>
      <c r="E505" s="57" t="s">
        <v>1497</v>
      </c>
      <c r="F505" s="78">
        <v>2450</v>
      </c>
      <c r="G505" s="76">
        <f>F505*19%</f>
        <v>465.5</v>
      </c>
      <c r="H505" s="76">
        <f>F505*18%</f>
        <v>441</v>
      </c>
      <c r="I505" s="76">
        <f>(F505+G505+H505)</f>
        <v>3356.5</v>
      </c>
      <c r="J505" s="77">
        <v>45216</v>
      </c>
    </row>
    <row r="506" spans="1:10" ht="17" x14ac:dyDescent="0.2">
      <c r="A506" s="57">
        <v>504</v>
      </c>
      <c r="B506" s="79" t="s">
        <v>1718</v>
      </c>
      <c r="C506" s="80" t="s">
        <v>141</v>
      </c>
      <c r="D506" s="80" t="s">
        <v>1515</v>
      </c>
      <c r="E506" s="57" t="s">
        <v>1497</v>
      </c>
      <c r="F506" s="78">
        <v>1950</v>
      </c>
      <c r="G506" s="76">
        <f>F506*19%</f>
        <v>370.5</v>
      </c>
      <c r="H506" s="76">
        <f>F506*18%</f>
        <v>351</v>
      </c>
      <c r="I506" s="76">
        <f>(F506+G506+H506)</f>
        <v>2671.5</v>
      </c>
      <c r="J506" s="77">
        <v>45251</v>
      </c>
    </row>
    <row r="507" spans="1:10" x14ac:dyDescent="0.2">
      <c r="A507" s="57">
        <v>505</v>
      </c>
      <c r="B507" s="93" t="s">
        <v>1834</v>
      </c>
      <c r="C507" s="80" t="s">
        <v>1613</v>
      </c>
      <c r="D507" s="80" t="s">
        <v>1515</v>
      </c>
      <c r="E507" s="57" t="s">
        <v>1497</v>
      </c>
      <c r="F507" s="82">
        <v>1950</v>
      </c>
      <c r="G507" s="76">
        <f>F507*19%</f>
        <v>370.5</v>
      </c>
      <c r="H507" s="76">
        <f>F507*18%</f>
        <v>351</v>
      </c>
      <c r="I507" s="76">
        <f>(F507+G507+H507)</f>
        <v>2671.5</v>
      </c>
      <c r="J507" s="77">
        <v>45212</v>
      </c>
    </row>
    <row r="508" spans="1:10" ht="17" x14ac:dyDescent="0.2">
      <c r="A508" s="57">
        <v>506</v>
      </c>
      <c r="B508" s="79" t="s">
        <v>1645</v>
      </c>
      <c r="C508" s="80" t="s">
        <v>1613</v>
      </c>
      <c r="D508" s="80" t="s">
        <v>1515</v>
      </c>
      <c r="E508" s="57" t="s">
        <v>1497</v>
      </c>
      <c r="F508" s="78">
        <v>1950</v>
      </c>
      <c r="G508" s="76">
        <f>F508*19%</f>
        <v>370.5</v>
      </c>
      <c r="H508" s="76">
        <f>F508*18%</f>
        <v>351</v>
      </c>
      <c r="I508" s="76">
        <f>(F508+G508+H508)</f>
        <v>2671.5</v>
      </c>
      <c r="J508" s="77">
        <v>45216</v>
      </c>
    </row>
    <row r="509" spans="1:10" x14ac:dyDescent="0.2">
      <c r="A509" s="57">
        <v>507</v>
      </c>
      <c r="B509" s="93" t="s">
        <v>1645</v>
      </c>
      <c r="C509" s="80" t="s">
        <v>1613</v>
      </c>
      <c r="D509" s="80" t="s">
        <v>1515</v>
      </c>
      <c r="E509" s="57" t="s">
        <v>1497</v>
      </c>
      <c r="F509" s="82">
        <v>1850</v>
      </c>
      <c r="G509" s="76">
        <f>F509*19%</f>
        <v>351.5</v>
      </c>
      <c r="H509" s="76">
        <f>F509*18%</f>
        <v>333</v>
      </c>
      <c r="I509" s="76">
        <f>(F509+G509+H509)</f>
        <v>2534.5</v>
      </c>
      <c r="J509" s="77">
        <v>45220</v>
      </c>
    </row>
    <row r="510" spans="1:10" x14ac:dyDescent="0.2">
      <c r="A510" s="57">
        <v>508</v>
      </c>
      <c r="B510" s="93" t="s">
        <v>1645</v>
      </c>
      <c r="C510" s="80" t="s">
        <v>1613</v>
      </c>
      <c r="D510" s="80" t="s">
        <v>1515</v>
      </c>
      <c r="E510" s="57" t="s">
        <v>1497</v>
      </c>
      <c r="F510" s="82">
        <v>1950</v>
      </c>
      <c r="G510" s="76">
        <f>F510*19%</f>
        <v>370.5</v>
      </c>
      <c r="H510" s="76">
        <f>F510*18%</f>
        <v>351</v>
      </c>
      <c r="I510" s="76">
        <f>(F510+G510+H510)</f>
        <v>2671.5</v>
      </c>
      <c r="J510" s="77">
        <v>45234</v>
      </c>
    </row>
    <row r="511" spans="1:10" x14ac:dyDescent="0.2">
      <c r="A511" s="57">
        <v>509</v>
      </c>
      <c r="B511" s="93" t="s">
        <v>1645</v>
      </c>
      <c r="C511" s="80" t="s">
        <v>1613</v>
      </c>
      <c r="D511" s="80" t="s">
        <v>1515</v>
      </c>
      <c r="E511" s="57" t="s">
        <v>1497</v>
      </c>
      <c r="F511" s="82">
        <v>1950</v>
      </c>
      <c r="G511" s="76">
        <f>F511*19%</f>
        <v>370.5</v>
      </c>
      <c r="H511" s="76">
        <f>F511*18%</f>
        <v>351</v>
      </c>
      <c r="I511" s="76">
        <f>(F511+G511+H511)</f>
        <v>2671.5</v>
      </c>
      <c r="J511" s="77">
        <v>45240</v>
      </c>
    </row>
    <row r="512" spans="1:10" x14ac:dyDescent="0.2">
      <c r="A512" s="57">
        <v>510</v>
      </c>
      <c r="B512" s="93" t="s">
        <v>1645</v>
      </c>
      <c r="C512" s="80" t="s">
        <v>1613</v>
      </c>
      <c r="D512" s="80" t="s">
        <v>1515</v>
      </c>
      <c r="E512" s="57" t="s">
        <v>1497</v>
      </c>
      <c r="F512" s="82">
        <v>1950</v>
      </c>
      <c r="G512" s="76">
        <f>F512*19%</f>
        <v>370.5</v>
      </c>
      <c r="H512" s="76">
        <f>F512*18%</f>
        <v>351</v>
      </c>
      <c r="I512" s="76">
        <f>(F512+G512+H512)</f>
        <v>2671.5</v>
      </c>
      <c r="J512" s="77">
        <v>45249</v>
      </c>
    </row>
    <row r="513" spans="1:10" ht="17" x14ac:dyDescent="0.2">
      <c r="A513" s="57">
        <v>511</v>
      </c>
      <c r="B513" s="79" t="s">
        <v>1687</v>
      </c>
      <c r="C513" s="80" t="s">
        <v>1613</v>
      </c>
      <c r="D513" s="80" t="s">
        <v>1515</v>
      </c>
      <c r="E513" s="57" t="s">
        <v>1497</v>
      </c>
      <c r="F513" s="78">
        <v>2200</v>
      </c>
      <c r="G513" s="76">
        <f>F513*19%</f>
        <v>418</v>
      </c>
      <c r="H513" s="76">
        <f>F513*18%</f>
        <v>396</v>
      </c>
      <c r="I513" s="76">
        <f>(F513+G513+H513)</f>
        <v>3014</v>
      </c>
      <c r="J513" s="77">
        <v>45216</v>
      </c>
    </row>
    <row r="514" spans="1:10" ht="17" x14ac:dyDescent="0.2">
      <c r="A514" s="57">
        <v>512</v>
      </c>
      <c r="B514" s="79" t="s">
        <v>1704</v>
      </c>
      <c r="C514" s="80" t="s">
        <v>140</v>
      </c>
      <c r="D514" s="80" t="s">
        <v>1502</v>
      </c>
      <c r="E514" s="57" t="s">
        <v>1497</v>
      </c>
      <c r="F514" s="78">
        <v>655</v>
      </c>
      <c r="G514" s="76">
        <f>F514*19%</f>
        <v>124.45</v>
      </c>
      <c r="H514" s="76" t="s">
        <v>1498</v>
      </c>
      <c r="I514" s="82">
        <f>(F514+G514)</f>
        <v>779.45</v>
      </c>
      <c r="J514" s="77">
        <v>45251</v>
      </c>
    </row>
    <row r="515" spans="1:10" ht="17" x14ac:dyDescent="0.2">
      <c r="A515" s="57">
        <v>513</v>
      </c>
      <c r="B515" s="79" t="s">
        <v>1704</v>
      </c>
      <c r="C515" s="80" t="s">
        <v>140</v>
      </c>
      <c r="D515" s="80" t="s">
        <v>1502</v>
      </c>
      <c r="E515" s="57" t="s">
        <v>1497</v>
      </c>
      <c r="F515" s="78">
        <v>725</v>
      </c>
      <c r="G515" s="76">
        <f>F515*19%</f>
        <v>137.75</v>
      </c>
      <c r="H515" s="76" t="s">
        <v>1498</v>
      </c>
      <c r="I515" s="76">
        <f>(F515+G515)</f>
        <v>862.75</v>
      </c>
      <c r="J515" s="77">
        <v>45216</v>
      </c>
    </row>
    <row r="516" spans="1:10" x14ac:dyDescent="0.2">
      <c r="A516" s="57">
        <v>514</v>
      </c>
      <c r="B516" s="93" t="s">
        <v>1874</v>
      </c>
      <c r="C516" s="80" t="s">
        <v>1613</v>
      </c>
      <c r="D516" s="80" t="s">
        <v>1515</v>
      </c>
      <c r="E516" s="57" t="s">
        <v>1497</v>
      </c>
      <c r="F516" s="82">
        <v>750</v>
      </c>
      <c r="G516" s="76">
        <f>F516*19%</f>
        <v>142.5</v>
      </c>
      <c r="H516" s="76">
        <f>F516*18%</f>
        <v>135</v>
      </c>
      <c r="I516" s="76">
        <f>(F516+G516+H516)</f>
        <v>1027.5</v>
      </c>
      <c r="J516" s="77">
        <v>45220</v>
      </c>
    </row>
    <row r="517" spans="1:10" ht="17" x14ac:dyDescent="0.2">
      <c r="A517" s="57">
        <v>515</v>
      </c>
      <c r="B517" s="58" t="s">
        <v>1513</v>
      </c>
      <c r="C517" s="57" t="s">
        <v>1514</v>
      </c>
      <c r="D517" s="57" t="s">
        <v>1515</v>
      </c>
      <c r="E517" s="57" t="s">
        <v>1497</v>
      </c>
      <c r="F517" s="75">
        <v>1050</v>
      </c>
      <c r="G517" s="76">
        <f>F517*19%</f>
        <v>199.5</v>
      </c>
      <c r="H517" s="76">
        <f>F517*18%</f>
        <v>189</v>
      </c>
      <c r="I517" s="76">
        <f>(F517+G517+H517)</f>
        <v>1438.5</v>
      </c>
      <c r="J517" s="77">
        <v>44937</v>
      </c>
    </row>
    <row r="518" spans="1:10" x14ac:dyDescent="0.2">
      <c r="A518" s="57">
        <v>516</v>
      </c>
      <c r="B518" s="93" t="s">
        <v>1926</v>
      </c>
      <c r="C518" s="80" t="s">
        <v>140</v>
      </c>
      <c r="D518" s="80" t="s">
        <v>1502</v>
      </c>
      <c r="E518" s="80" t="s">
        <v>1497</v>
      </c>
      <c r="F518" s="82">
        <v>655</v>
      </c>
      <c r="G518" s="82">
        <f>F518*19%</f>
        <v>124.45</v>
      </c>
      <c r="H518" s="80" t="s">
        <v>1498</v>
      </c>
      <c r="I518" s="82">
        <f>G518+F518</f>
        <v>779.45</v>
      </c>
      <c r="J518" s="77">
        <v>45234</v>
      </c>
    </row>
    <row r="519" spans="1:10" ht="17" x14ac:dyDescent="0.2">
      <c r="A519" s="57">
        <v>517</v>
      </c>
      <c r="B519" s="79" t="s">
        <v>1721</v>
      </c>
      <c r="C519" s="80" t="s">
        <v>1613</v>
      </c>
      <c r="D519" s="80" t="s">
        <v>1515</v>
      </c>
      <c r="E519" s="57" t="s">
        <v>1497</v>
      </c>
      <c r="F519" s="78">
        <v>2200</v>
      </c>
      <c r="G519" s="76">
        <f>F519*19%</f>
        <v>418</v>
      </c>
      <c r="H519" s="76">
        <f>F519*18%</f>
        <v>396</v>
      </c>
      <c r="I519" s="76">
        <f>(F519+G519+H519)</f>
        <v>3014</v>
      </c>
      <c r="J519" s="77">
        <v>45251</v>
      </c>
    </row>
    <row r="520" spans="1:10" x14ac:dyDescent="0.2">
      <c r="A520" s="57">
        <v>518</v>
      </c>
      <c r="B520" s="93" t="s">
        <v>1952</v>
      </c>
      <c r="C520" s="80" t="s">
        <v>1613</v>
      </c>
      <c r="D520" s="80" t="s">
        <v>1515</v>
      </c>
      <c r="E520" s="57" t="s">
        <v>1497</v>
      </c>
      <c r="F520" s="82">
        <v>1850</v>
      </c>
      <c r="G520" s="76">
        <f>F520*19%</f>
        <v>351.5</v>
      </c>
      <c r="H520" s="76">
        <f>F520*18%</f>
        <v>333</v>
      </c>
      <c r="I520" s="76">
        <f>(F520+G520+H520)</f>
        <v>2534.5</v>
      </c>
      <c r="J520" s="77">
        <v>45234</v>
      </c>
    </row>
    <row r="521" spans="1:10" x14ac:dyDescent="0.2">
      <c r="A521" s="57">
        <v>519</v>
      </c>
      <c r="B521" s="93" t="s">
        <v>1953</v>
      </c>
      <c r="C521" s="80" t="s">
        <v>1613</v>
      </c>
      <c r="D521" s="80" t="s">
        <v>1515</v>
      </c>
      <c r="E521" s="57" t="s">
        <v>1497</v>
      </c>
      <c r="F521" s="82">
        <v>1950</v>
      </c>
      <c r="G521" s="76">
        <f>F521*19%</f>
        <v>370.5</v>
      </c>
      <c r="H521" s="76">
        <f>F521*18%</f>
        <v>351</v>
      </c>
      <c r="I521" s="76">
        <f>(F521+G521+H521)</f>
        <v>2671.5</v>
      </c>
      <c r="J521" s="77">
        <v>45234</v>
      </c>
    </row>
    <row r="522" spans="1:10" x14ac:dyDescent="0.2">
      <c r="A522" s="57">
        <v>520</v>
      </c>
      <c r="B522" s="93" t="s">
        <v>1954</v>
      </c>
      <c r="C522" s="80" t="s">
        <v>1613</v>
      </c>
      <c r="D522" s="80" t="s">
        <v>1515</v>
      </c>
      <c r="E522" s="57" t="s">
        <v>1497</v>
      </c>
      <c r="F522" s="82">
        <v>1850</v>
      </c>
      <c r="G522" s="76">
        <f>F522*19%</f>
        <v>351.5</v>
      </c>
      <c r="H522" s="76">
        <f>F522*18%</f>
        <v>333</v>
      </c>
      <c r="I522" s="76">
        <f>(F522+G522+H522)</f>
        <v>2534.5</v>
      </c>
      <c r="J522" s="77">
        <v>45234</v>
      </c>
    </row>
    <row r="523" spans="1:10" x14ac:dyDescent="0.2">
      <c r="A523" s="57">
        <v>521</v>
      </c>
      <c r="B523" s="93" t="s">
        <v>1835</v>
      </c>
      <c r="C523" s="80" t="s">
        <v>1613</v>
      </c>
      <c r="D523" s="80" t="s">
        <v>1502</v>
      </c>
      <c r="E523" s="57" t="s">
        <v>1497</v>
      </c>
      <c r="F523" s="82">
        <v>4980</v>
      </c>
      <c r="G523" s="76">
        <f>F523*19%</f>
        <v>946.2</v>
      </c>
      <c r="H523" s="76" t="s">
        <v>1498</v>
      </c>
      <c r="I523" s="82">
        <f>(F523+G523)</f>
        <v>5926.2</v>
      </c>
      <c r="J523" s="77">
        <v>45212</v>
      </c>
    </row>
    <row r="524" spans="1:10" x14ac:dyDescent="0.2">
      <c r="A524" s="57">
        <v>522</v>
      </c>
      <c r="B524" s="93" t="s">
        <v>1835</v>
      </c>
      <c r="C524" s="80" t="s">
        <v>1613</v>
      </c>
      <c r="D524" s="80" t="s">
        <v>1502</v>
      </c>
      <c r="E524" s="57" t="s">
        <v>1497</v>
      </c>
      <c r="F524" s="82">
        <v>5900</v>
      </c>
      <c r="G524" s="76">
        <f>F524*19%</f>
        <v>1121</v>
      </c>
      <c r="H524" s="76" t="s">
        <v>1498</v>
      </c>
      <c r="I524" s="82">
        <f>(F524+G524)</f>
        <v>7021</v>
      </c>
      <c r="J524" s="77">
        <v>45234</v>
      </c>
    </row>
    <row r="525" spans="1:10" x14ac:dyDescent="0.2">
      <c r="A525" s="57">
        <v>523</v>
      </c>
      <c r="B525" s="93" t="s">
        <v>1835</v>
      </c>
      <c r="C525" s="80" t="s">
        <v>1613</v>
      </c>
      <c r="D525" s="80" t="s">
        <v>1502</v>
      </c>
      <c r="E525" s="57" t="s">
        <v>1497</v>
      </c>
      <c r="F525" s="82">
        <v>4960</v>
      </c>
      <c r="G525" s="76">
        <f>F525*19%</f>
        <v>942.4</v>
      </c>
      <c r="H525" s="76" t="s">
        <v>1498</v>
      </c>
      <c r="I525" s="82">
        <f>(F525+G525)</f>
        <v>5902.4</v>
      </c>
      <c r="J525" s="77">
        <v>45240</v>
      </c>
    </row>
    <row r="526" spans="1:10" ht="17" x14ac:dyDescent="0.2">
      <c r="A526" s="57">
        <v>524</v>
      </c>
      <c r="B526" s="79" t="s">
        <v>1646</v>
      </c>
      <c r="C526" s="80" t="s">
        <v>1613</v>
      </c>
      <c r="D526" s="80" t="s">
        <v>1502</v>
      </c>
      <c r="E526" s="57" t="s">
        <v>1497</v>
      </c>
      <c r="F526" s="78">
        <v>6250</v>
      </c>
      <c r="G526" s="76">
        <f>F526*19%</f>
        <v>1187.5</v>
      </c>
      <c r="H526" s="76" t="s">
        <v>1498</v>
      </c>
      <c r="I526" s="82">
        <f>(F526+G526)</f>
        <v>7437.5</v>
      </c>
      <c r="J526" s="77">
        <v>45216</v>
      </c>
    </row>
    <row r="527" spans="1:10" x14ac:dyDescent="0.2">
      <c r="A527" s="57">
        <v>525</v>
      </c>
      <c r="B527" s="93" t="s">
        <v>1848</v>
      </c>
      <c r="C527" s="80" t="s">
        <v>140</v>
      </c>
      <c r="D527" s="80" t="s">
        <v>1502</v>
      </c>
      <c r="E527" s="57" t="s">
        <v>1497</v>
      </c>
      <c r="F527" s="82">
        <v>3450</v>
      </c>
      <c r="G527" s="76">
        <f>F527*19%</f>
        <v>655.5</v>
      </c>
      <c r="H527" s="76" t="s">
        <v>1498</v>
      </c>
      <c r="I527" s="82">
        <f>(F527+G527)</f>
        <v>4105.5</v>
      </c>
      <c r="J527" s="77">
        <v>45220</v>
      </c>
    </row>
    <row r="528" spans="1:10" ht="17" x14ac:dyDescent="0.2">
      <c r="A528" s="57">
        <v>526</v>
      </c>
      <c r="B528" s="79" t="s">
        <v>1657</v>
      </c>
      <c r="C528" s="80" t="s">
        <v>142</v>
      </c>
      <c r="D528" s="80" t="s">
        <v>1500</v>
      </c>
      <c r="E528" s="57" t="s">
        <v>1497</v>
      </c>
      <c r="F528" s="78">
        <v>2200</v>
      </c>
      <c r="G528" s="76">
        <f>F528*19%</f>
        <v>418</v>
      </c>
      <c r="H528" s="76" t="s">
        <v>1498</v>
      </c>
      <c r="I528" s="82">
        <f>(F528+G528)</f>
        <v>2618</v>
      </c>
      <c r="J528" s="77">
        <v>45216</v>
      </c>
    </row>
    <row r="529" spans="1:10" x14ac:dyDescent="0.2">
      <c r="A529" s="57">
        <v>527</v>
      </c>
      <c r="B529" s="93" t="s">
        <v>1852</v>
      </c>
      <c r="C529" s="80" t="s">
        <v>142</v>
      </c>
      <c r="D529" s="80" t="s">
        <v>1500</v>
      </c>
      <c r="E529" s="80" t="s">
        <v>1497</v>
      </c>
      <c r="F529" s="82">
        <v>8500</v>
      </c>
      <c r="G529" s="82">
        <f>F529*19%</f>
        <v>1615</v>
      </c>
      <c r="H529" s="80" t="s">
        <v>1498</v>
      </c>
      <c r="I529" s="82">
        <f>F529+G529</f>
        <v>10115</v>
      </c>
      <c r="J529" s="77">
        <v>45220</v>
      </c>
    </row>
    <row r="530" spans="1:10" ht="17" x14ac:dyDescent="0.2">
      <c r="A530" s="57">
        <v>528</v>
      </c>
      <c r="B530" s="58" t="s">
        <v>1520</v>
      </c>
      <c r="C530" s="57" t="s">
        <v>140</v>
      </c>
      <c r="D530" s="57" t="s">
        <v>1502</v>
      </c>
      <c r="E530" s="57" t="s">
        <v>1497</v>
      </c>
      <c r="F530" s="75">
        <v>2350</v>
      </c>
      <c r="G530" s="76">
        <f>F530*19%</f>
        <v>446.5</v>
      </c>
      <c r="H530" s="76" t="s">
        <v>1498</v>
      </c>
      <c r="I530" s="76">
        <f>(F530+G530)</f>
        <v>2796.5</v>
      </c>
      <c r="J530" s="77">
        <v>44937</v>
      </c>
    </row>
    <row r="531" spans="1:10" x14ac:dyDescent="0.2">
      <c r="A531" s="57">
        <v>529</v>
      </c>
      <c r="B531" s="93" t="s">
        <v>1836</v>
      </c>
      <c r="C531" s="80" t="s">
        <v>140</v>
      </c>
      <c r="D531" s="80" t="s">
        <v>1502</v>
      </c>
      <c r="E531" s="57" t="s">
        <v>1497</v>
      </c>
      <c r="F531" s="82">
        <v>2050</v>
      </c>
      <c r="G531" s="76">
        <f>F531*19%</f>
        <v>389.5</v>
      </c>
      <c r="H531" s="76" t="s">
        <v>1498</v>
      </c>
      <c r="I531" s="82">
        <f>(F531+G531)</f>
        <v>2439.5</v>
      </c>
      <c r="J531" s="77">
        <v>45212</v>
      </c>
    </row>
    <row r="532" spans="1:10" x14ac:dyDescent="0.2">
      <c r="A532" s="57">
        <v>530</v>
      </c>
      <c r="B532" s="93" t="s">
        <v>1836</v>
      </c>
      <c r="C532" s="80" t="s">
        <v>140</v>
      </c>
      <c r="D532" s="80" t="s">
        <v>1502</v>
      </c>
      <c r="E532" s="57" t="s">
        <v>1497</v>
      </c>
      <c r="F532" s="82">
        <v>2050</v>
      </c>
      <c r="G532" s="76">
        <f>F532*19%</f>
        <v>389.5</v>
      </c>
      <c r="H532" s="76" t="s">
        <v>1498</v>
      </c>
      <c r="I532" s="82">
        <f>(F532+G532)</f>
        <v>2439.5</v>
      </c>
      <c r="J532" s="77">
        <v>45234</v>
      </c>
    </row>
    <row r="533" spans="1:10" x14ac:dyDescent="0.2">
      <c r="A533" s="57">
        <v>531</v>
      </c>
      <c r="B533" s="93" t="s">
        <v>1836</v>
      </c>
      <c r="C533" s="80" t="s">
        <v>140</v>
      </c>
      <c r="D533" s="80" t="s">
        <v>1502</v>
      </c>
      <c r="E533" s="57" t="s">
        <v>1497</v>
      </c>
      <c r="F533" s="82">
        <v>2050</v>
      </c>
      <c r="G533" s="76">
        <f>F533*19%</f>
        <v>389.5</v>
      </c>
      <c r="H533" s="76" t="s">
        <v>1498</v>
      </c>
      <c r="I533" s="82">
        <f>(F533+G533)</f>
        <v>2439.5</v>
      </c>
      <c r="J533" s="84">
        <v>45239</v>
      </c>
    </row>
    <row r="534" spans="1:10" x14ac:dyDescent="0.2">
      <c r="A534" s="57">
        <v>532</v>
      </c>
      <c r="B534" s="93" t="s">
        <v>1837</v>
      </c>
      <c r="C534" s="80" t="s">
        <v>140</v>
      </c>
      <c r="D534" s="80" t="s">
        <v>1502</v>
      </c>
      <c r="E534" s="57" t="s">
        <v>1497</v>
      </c>
      <c r="F534" s="82">
        <v>3450</v>
      </c>
      <c r="G534" s="76">
        <f>F534*19%</f>
        <v>655.5</v>
      </c>
      <c r="H534" s="76" t="s">
        <v>1498</v>
      </c>
      <c r="I534" s="82">
        <f>(F534+G534)</f>
        <v>4105.5</v>
      </c>
      <c r="J534" s="77">
        <v>45212</v>
      </c>
    </row>
    <row r="535" spans="1:10" ht="17" x14ac:dyDescent="0.2">
      <c r="A535" s="57">
        <v>533</v>
      </c>
      <c r="B535" s="79" t="s">
        <v>1647</v>
      </c>
      <c r="C535" s="80" t="s">
        <v>140</v>
      </c>
      <c r="D535" s="80" t="s">
        <v>1502</v>
      </c>
      <c r="E535" s="57" t="s">
        <v>1497</v>
      </c>
      <c r="F535" s="78">
        <v>3980</v>
      </c>
      <c r="G535" s="76">
        <f>F535*19%</f>
        <v>756.2</v>
      </c>
      <c r="H535" s="76" t="s">
        <v>1498</v>
      </c>
      <c r="I535" s="82">
        <f>(F535+G535)</f>
        <v>4736.2</v>
      </c>
      <c r="J535" s="77">
        <v>45216</v>
      </c>
    </row>
    <row r="536" spans="1:10" x14ac:dyDescent="0.2">
      <c r="A536" s="57">
        <v>534</v>
      </c>
      <c r="B536" s="93" t="s">
        <v>1647</v>
      </c>
      <c r="C536" s="80" t="s">
        <v>140</v>
      </c>
      <c r="D536" s="80" t="s">
        <v>1502</v>
      </c>
      <c r="E536" s="57" t="s">
        <v>1497</v>
      </c>
      <c r="F536" s="82">
        <v>3250</v>
      </c>
      <c r="G536" s="76">
        <f>F536*19%</f>
        <v>617.5</v>
      </c>
      <c r="H536" s="76" t="s">
        <v>1498</v>
      </c>
      <c r="I536" s="82">
        <f>(F536+G536)</f>
        <v>3867.5</v>
      </c>
      <c r="J536" s="84">
        <v>45239</v>
      </c>
    </row>
    <row r="537" spans="1:10" x14ac:dyDescent="0.2">
      <c r="A537" s="57">
        <v>535</v>
      </c>
      <c r="B537" s="93" t="s">
        <v>1647</v>
      </c>
      <c r="C537" s="80" t="s">
        <v>140</v>
      </c>
      <c r="D537" s="80" t="s">
        <v>1502</v>
      </c>
      <c r="E537" s="57" t="s">
        <v>1497</v>
      </c>
      <c r="F537" s="82">
        <v>3450</v>
      </c>
      <c r="G537" s="76">
        <f>F537*19%</f>
        <v>655.5</v>
      </c>
      <c r="H537" s="76" t="s">
        <v>1498</v>
      </c>
      <c r="I537" s="82">
        <f>(F537+G537)</f>
        <v>4105.5</v>
      </c>
      <c r="J537" s="77">
        <v>45240</v>
      </c>
    </row>
    <row r="538" spans="1:10" ht="17" x14ac:dyDescent="0.2">
      <c r="A538" s="57">
        <v>536</v>
      </c>
      <c r="B538" s="79" t="s">
        <v>1677</v>
      </c>
      <c r="C538" s="80" t="s">
        <v>141</v>
      </c>
      <c r="D538" s="80" t="s">
        <v>1502</v>
      </c>
      <c r="E538" s="57" t="s">
        <v>1497</v>
      </c>
      <c r="F538" s="78">
        <v>1980</v>
      </c>
      <c r="G538" s="76">
        <f>F538*19%</f>
        <v>376.2</v>
      </c>
      <c r="H538" s="76" t="s">
        <v>1498</v>
      </c>
      <c r="I538" s="82">
        <f>(F538+G538)</f>
        <v>2356.1999999999998</v>
      </c>
      <c r="J538" s="77">
        <v>45216</v>
      </c>
    </row>
    <row r="539" spans="1:10" x14ac:dyDescent="0.2">
      <c r="A539" s="57">
        <v>537</v>
      </c>
      <c r="B539" s="93" t="s">
        <v>1967</v>
      </c>
      <c r="C539" s="80" t="s">
        <v>140</v>
      </c>
      <c r="D539" s="80" t="s">
        <v>1502</v>
      </c>
      <c r="E539" s="57" t="s">
        <v>1497</v>
      </c>
      <c r="F539" s="82">
        <v>2450</v>
      </c>
      <c r="G539" s="76">
        <f>F539*19%</f>
        <v>465.5</v>
      </c>
      <c r="H539" s="76" t="s">
        <v>1498</v>
      </c>
      <c r="I539" s="82">
        <f>(F539+G539)</f>
        <v>2915.5</v>
      </c>
      <c r="J539" s="84">
        <v>45239</v>
      </c>
    </row>
    <row r="540" spans="1:10" x14ac:dyDescent="0.2">
      <c r="A540" s="57">
        <v>538</v>
      </c>
      <c r="B540" s="93" t="s">
        <v>1967</v>
      </c>
      <c r="C540" s="80" t="s">
        <v>140</v>
      </c>
      <c r="D540" s="80" t="s">
        <v>1502</v>
      </c>
      <c r="E540" s="57" t="s">
        <v>1497</v>
      </c>
      <c r="F540" s="82">
        <v>2450</v>
      </c>
      <c r="G540" s="76">
        <f>F540*19%</f>
        <v>465.5</v>
      </c>
      <c r="H540" s="76" t="s">
        <v>1498</v>
      </c>
      <c r="I540" s="82">
        <f>(F540+G540)</f>
        <v>2915.5</v>
      </c>
      <c r="J540" s="77">
        <v>45245</v>
      </c>
    </row>
    <row r="541" spans="1:10" x14ac:dyDescent="0.2">
      <c r="A541" s="57">
        <v>539</v>
      </c>
      <c r="B541" s="93" t="s">
        <v>1819</v>
      </c>
      <c r="C541" s="57" t="s">
        <v>140</v>
      </c>
      <c r="D541" s="57" t="s">
        <v>1500</v>
      </c>
      <c r="E541" s="57" t="s">
        <v>1497</v>
      </c>
      <c r="F541" s="82">
        <v>1050</v>
      </c>
      <c r="G541" s="76">
        <f>F541*19%</f>
        <v>199.5</v>
      </c>
      <c r="H541" s="76" t="s">
        <v>1498</v>
      </c>
      <c r="I541" s="76">
        <f>(F541+G541)</f>
        <v>1249.5</v>
      </c>
      <c r="J541" s="77">
        <v>45212</v>
      </c>
    </row>
    <row r="542" spans="1:10" ht="17" x14ac:dyDescent="0.2">
      <c r="A542" s="57">
        <v>540</v>
      </c>
      <c r="B542" s="79" t="s">
        <v>1636</v>
      </c>
      <c r="C542" s="80" t="s">
        <v>140</v>
      </c>
      <c r="D542" s="80" t="s">
        <v>1500</v>
      </c>
      <c r="E542" s="57" t="s">
        <v>1497</v>
      </c>
      <c r="F542" s="78">
        <v>850</v>
      </c>
      <c r="G542" s="76">
        <f>F542*19%</f>
        <v>161.5</v>
      </c>
      <c r="H542" s="76" t="s">
        <v>1498</v>
      </c>
      <c r="I542" s="76">
        <f>(F542+G542)</f>
        <v>1011.5</v>
      </c>
      <c r="J542" s="77">
        <v>45216</v>
      </c>
    </row>
    <row r="543" spans="1:10" x14ac:dyDescent="0.2">
      <c r="A543" s="57">
        <v>541</v>
      </c>
      <c r="B543" s="93" t="s">
        <v>1636</v>
      </c>
      <c r="C543" s="57" t="s">
        <v>140</v>
      </c>
      <c r="D543" s="57" t="s">
        <v>1500</v>
      </c>
      <c r="E543" s="57" t="s">
        <v>1497</v>
      </c>
      <c r="F543" s="82">
        <v>800</v>
      </c>
      <c r="G543" s="76">
        <f>F543*19%</f>
        <v>152</v>
      </c>
      <c r="H543" s="76" t="s">
        <v>1498</v>
      </c>
      <c r="I543" s="76">
        <f>(F543+G543)</f>
        <v>952</v>
      </c>
      <c r="J543" s="77">
        <v>45240</v>
      </c>
    </row>
    <row r="544" spans="1:10" ht="17" x14ac:dyDescent="0.2">
      <c r="A544" s="57">
        <v>542</v>
      </c>
      <c r="B544" s="58" t="s">
        <v>1755</v>
      </c>
      <c r="C544" s="57" t="s">
        <v>140</v>
      </c>
      <c r="D544" s="57" t="s">
        <v>1500</v>
      </c>
      <c r="E544" s="57" t="s">
        <v>1497</v>
      </c>
      <c r="F544" s="78">
        <v>850</v>
      </c>
      <c r="G544" s="76">
        <f>F544*19%</f>
        <v>161.5</v>
      </c>
      <c r="H544" s="76" t="s">
        <v>1498</v>
      </c>
      <c r="I544" s="76">
        <f>(F544+G544)</f>
        <v>1011.5</v>
      </c>
      <c r="J544" s="77">
        <v>44937</v>
      </c>
    </row>
    <row r="545" spans="1:10" x14ac:dyDescent="0.2">
      <c r="A545" s="57">
        <v>543</v>
      </c>
      <c r="B545" s="93" t="s">
        <v>1755</v>
      </c>
      <c r="C545" s="57" t="s">
        <v>140</v>
      </c>
      <c r="D545" s="57" t="s">
        <v>1500</v>
      </c>
      <c r="E545" s="57" t="s">
        <v>1497</v>
      </c>
      <c r="F545" s="82">
        <v>850</v>
      </c>
      <c r="G545" s="76">
        <f>F545*19%</f>
        <v>161.5</v>
      </c>
      <c r="H545" s="76" t="s">
        <v>1498</v>
      </c>
      <c r="I545" s="76">
        <f>(F545+G545)</f>
        <v>1011.5</v>
      </c>
      <c r="J545" s="77">
        <v>45212</v>
      </c>
    </row>
    <row r="546" spans="1:10" x14ac:dyDescent="0.2">
      <c r="A546" s="57">
        <v>544</v>
      </c>
      <c r="B546" s="93" t="s">
        <v>1755</v>
      </c>
      <c r="C546" s="57" t="s">
        <v>140</v>
      </c>
      <c r="D546" s="57" t="s">
        <v>1500</v>
      </c>
      <c r="E546" s="57" t="s">
        <v>1497</v>
      </c>
      <c r="F546" s="82">
        <v>850</v>
      </c>
      <c r="G546" s="76">
        <f>F546*19%</f>
        <v>161.5</v>
      </c>
      <c r="H546" s="76" t="s">
        <v>1498</v>
      </c>
      <c r="I546" s="76">
        <f>(F546+G546)</f>
        <v>1011.5</v>
      </c>
      <c r="J546" s="77">
        <v>45234</v>
      </c>
    </row>
    <row r="547" spans="1:10" x14ac:dyDescent="0.2">
      <c r="A547" s="57">
        <v>545</v>
      </c>
      <c r="B547" s="93" t="s">
        <v>2028</v>
      </c>
      <c r="C547" s="57" t="s">
        <v>140</v>
      </c>
      <c r="D547" s="57" t="s">
        <v>1500</v>
      </c>
      <c r="E547" s="57" t="s">
        <v>1497</v>
      </c>
      <c r="F547" s="82">
        <v>850</v>
      </c>
      <c r="G547" s="76">
        <f>F547*19%</f>
        <v>161.5</v>
      </c>
      <c r="H547" s="76" t="s">
        <v>1498</v>
      </c>
      <c r="I547" s="76">
        <f>(F547+G547)</f>
        <v>1011.5</v>
      </c>
      <c r="J547" s="77">
        <v>45249</v>
      </c>
    </row>
    <row r="548" spans="1:10" ht="17" x14ac:dyDescent="0.2">
      <c r="A548" s="57">
        <v>546</v>
      </c>
      <c r="B548" s="79" t="s">
        <v>1637</v>
      </c>
      <c r="C548" s="80" t="s">
        <v>140</v>
      </c>
      <c r="D548" s="80" t="s">
        <v>1500</v>
      </c>
      <c r="E548" s="57" t="s">
        <v>1497</v>
      </c>
      <c r="F548" s="78">
        <v>850</v>
      </c>
      <c r="G548" s="76">
        <f>F548*19%</f>
        <v>161.5</v>
      </c>
      <c r="H548" s="76" t="s">
        <v>1498</v>
      </c>
      <c r="I548" s="76">
        <f>(F548+G548)</f>
        <v>1011.5</v>
      </c>
      <c r="J548" s="77">
        <v>45216</v>
      </c>
    </row>
    <row r="549" spans="1:10" ht="17" x14ac:dyDescent="0.2">
      <c r="A549" s="57">
        <v>547</v>
      </c>
      <c r="B549" s="58" t="s">
        <v>1637</v>
      </c>
      <c r="C549" s="57" t="s">
        <v>140</v>
      </c>
      <c r="D549" s="57" t="s">
        <v>1500</v>
      </c>
      <c r="E549" s="57" t="s">
        <v>1497</v>
      </c>
      <c r="F549" s="78">
        <v>850</v>
      </c>
      <c r="G549" s="76">
        <f>F549*19%</f>
        <v>161.5</v>
      </c>
      <c r="H549" s="76" t="s">
        <v>1498</v>
      </c>
      <c r="I549" s="76">
        <f>(F549+G549)</f>
        <v>1011.5</v>
      </c>
      <c r="J549" s="77">
        <v>44937</v>
      </c>
    </row>
    <row r="550" spans="1:10" x14ac:dyDescent="0.2">
      <c r="A550" s="57">
        <v>548</v>
      </c>
      <c r="B550" s="93" t="s">
        <v>1637</v>
      </c>
      <c r="C550" s="57" t="s">
        <v>140</v>
      </c>
      <c r="D550" s="57" t="s">
        <v>1500</v>
      </c>
      <c r="E550" s="57" t="s">
        <v>1497</v>
      </c>
      <c r="F550" s="82">
        <v>850</v>
      </c>
      <c r="G550" s="76">
        <f>F550*19%</f>
        <v>161.5</v>
      </c>
      <c r="H550" s="76" t="s">
        <v>1498</v>
      </c>
      <c r="I550" s="76">
        <f>(F550+G550)</f>
        <v>1011.5</v>
      </c>
      <c r="J550" s="77">
        <v>45212</v>
      </c>
    </row>
    <row r="551" spans="1:10" x14ac:dyDescent="0.2">
      <c r="A551" s="57">
        <v>549</v>
      </c>
      <c r="B551" s="93" t="s">
        <v>1637</v>
      </c>
      <c r="C551" s="57" t="s">
        <v>140</v>
      </c>
      <c r="D551" s="57" t="s">
        <v>1500</v>
      </c>
      <c r="E551" s="57" t="s">
        <v>1497</v>
      </c>
      <c r="F551" s="82">
        <v>850</v>
      </c>
      <c r="G551" s="76">
        <f>F551*19%</f>
        <v>161.5</v>
      </c>
      <c r="H551" s="76" t="s">
        <v>1498</v>
      </c>
      <c r="I551" s="76">
        <f>(F551+G551)</f>
        <v>1011.5</v>
      </c>
      <c r="J551" s="77">
        <v>45234</v>
      </c>
    </row>
    <row r="552" spans="1:10" x14ac:dyDescent="0.2">
      <c r="A552" s="57">
        <v>550</v>
      </c>
      <c r="B552" s="93" t="s">
        <v>2029</v>
      </c>
      <c r="C552" s="57" t="s">
        <v>140</v>
      </c>
      <c r="D552" s="57" t="s">
        <v>1500</v>
      </c>
      <c r="E552" s="57" t="s">
        <v>1497</v>
      </c>
      <c r="F552" s="82">
        <v>850</v>
      </c>
      <c r="G552" s="76">
        <f>F552*19%</f>
        <v>161.5</v>
      </c>
      <c r="H552" s="76" t="s">
        <v>1498</v>
      </c>
      <c r="I552" s="76">
        <f>(F552+G552)</f>
        <v>1011.5</v>
      </c>
      <c r="J552" s="77">
        <v>45249</v>
      </c>
    </row>
    <row r="553" spans="1:10" x14ac:dyDescent="0.2">
      <c r="A553" s="57">
        <v>551</v>
      </c>
      <c r="B553" s="93" t="s">
        <v>1810</v>
      </c>
      <c r="C553" s="80" t="s">
        <v>142</v>
      </c>
      <c r="D553" s="57" t="s">
        <v>1500</v>
      </c>
      <c r="E553" s="57" t="s">
        <v>1497</v>
      </c>
      <c r="F553" s="82">
        <v>6900</v>
      </c>
      <c r="G553" s="76">
        <f>F553*19%</f>
        <v>1311</v>
      </c>
      <c r="H553" s="76" t="s">
        <v>1498</v>
      </c>
      <c r="I553" s="76">
        <f>(F553+G553)</f>
        <v>8211</v>
      </c>
      <c r="J553" s="77">
        <v>45212</v>
      </c>
    </row>
    <row r="554" spans="1:10" ht="17" x14ac:dyDescent="0.2">
      <c r="A554" s="57">
        <v>552</v>
      </c>
      <c r="B554" s="79" t="s">
        <v>1754</v>
      </c>
      <c r="C554" s="80" t="s">
        <v>142</v>
      </c>
      <c r="D554" s="80" t="s">
        <v>1500</v>
      </c>
      <c r="E554" s="57" t="s">
        <v>1497</v>
      </c>
      <c r="F554" s="78">
        <v>6900</v>
      </c>
      <c r="G554" s="76">
        <f>F554*19%</f>
        <v>1311</v>
      </c>
      <c r="H554" s="76" t="s">
        <v>1498</v>
      </c>
      <c r="I554" s="82">
        <f>(F554+G554)</f>
        <v>8211</v>
      </c>
      <c r="J554" s="77">
        <v>45251</v>
      </c>
    </row>
    <row r="555" spans="1:10" ht="17" x14ac:dyDescent="0.2">
      <c r="A555" s="57">
        <v>553</v>
      </c>
      <c r="B555" s="58" t="s">
        <v>1547</v>
      </c>
      <c r="C555" s="57" t="s">
        <v>140</v>
      </c>
      <c r="D555" s="57" t="s">
        <v>1500</v>
      </c>
      <c r="E555" s="57" t="s">
        <v>1497</v>
      </c>
      <c r="F555" s="78">
        <v>2200</v>
      </c>
      <c r="G555" s="76">
        <f>F555*19%</f>
        <v>418</v>
      </c>
      <c r="H555" s="76" t="s">
        <v>1498</v>
      </c>
      <c r="I555" s="76">
        <f>(F555+G555)</f>
        <v>2618</v>
      </c>
      <c r="J555" s="77">
        <v>44937</v>
      </c>
    </row>
    <row r="556" spans="1:10" ht="17" x14ac:dyDescent="0.2">
      <c r="A556" s="57">
        <v>554</v>
      </c>
      <c r="B556" s="58" t="s">
        <v>1548</v>
      </c>
      <c r="C556" s="57" t="s">
        <v>140</v>
      </c>
      <c r="D556" s="57" t="s">
        <v>1500</v>
      </c>
      <c r="E556" s="57" t="s">
        <v>1497</v>
      </c>
      <c r="F556" s="78">
        <v>2200</v>
      </c>
      <c r="G556" s="76">
        <f>F556*19%</f>
        <v>418</v>
      </c>
      <c r="H556" s="76" t="s">
        <v>1498</v>
      </c>
      <c r="I556" s="76">
        <f>(F556+G556)</f>
        <v>2618</v>
      </c>
      <c r="J556" s="77">
        <v>44937</v>
      </c>
    </row>
    <row r="557" spans="1:10" ht="17" x14ac:dyDescent="0.2">
      <c r="A557" s="57">
        <v>555</v>
      </c>
      <c r="B557" s="58" t="s">
        <v>1549</v>
      </c>
      <c r="C557" s="57" t="s">
        <v>140</v>
      </c>
      <c r="D557" s="57" t="s">
        <v>1500</v>
      </c>
      <c r="E557" s="57" t="s">
        <v>1497</v>
      </c>
      <c r="F557" s="78">
        <v>2200</v>
      </c>
      <c r="G557" s="76">
        <f>F557*19%</f>
        <v>418</v>
      </c>
      <c r="H557" s="76" t="s">
        <v>1498</v>
      </c>
      <c r="I557" s="76">
        <f>(F557+G557)</f>
        <v>2618</v>
      </c>
      <c r="J557" s="77">
        <v>44937</v>
      </c>
    </row>
    <row r="558" spans="1:10" x14ac:dyDescent="0.2">
      <c r="A558" s="57">
        <v>556</v>
      </c>
      <c r="B558" s="93" t="s">
        <v>1984</v>
      </c>
      <c r="C558" s="80" t="s">
        <v>142</v>
      </c>
      <c r="D558" s="80" t="s">
        <v>1500</v>
      </c>
      <c r="E558" s="57" t="s">
        <v>1497</v>
      </c>
      <c r="F558" s="82">
        <v>6900</v>
      </c>
      <c r="G558" s="76">
        <f>F558*19%</f>
        <v>1311</v>
      </c>
      <c r="H558" s="76" t="s">
        <v>1498</v>
      </c>
      <c r="I558" s="76">
        <f>(F558+G558)</f>
        <v>8211</v>
      </c>
      <c r="J558" s="77">
        <v>45240</v>
      </c>
    </row>
    <row r="559" spans="1:10" ht="17" x14ac:dyDescent="0.2">
      <c r="A559" s="57">
        <v>557</v>
      </c>
      <c r="B559" s="58" t="s">
        <v>1550</v>
      </c>
      <c r="C559" s="57" t="s">
        <v>140</v>
      </c>
      <c r="D559" s="57" t="s">
        <v>1500</v>
      </c>
      <c r="E559" s="57" t="s">
        <v>1497</v>
      </c>
      <c r="F559" s="78">
        <v>1900</v>
      </c>
      <c r="G559" s="76">
        <f>F559*19%</f>
        <v>361</v>
      </c>
      <c r="H559" s="76" t="s">
        <v>1498</v>
      </c>
      <c r="I559" s="76">
        <f>(F559+G559)</f>
        <v>2261</v>
      </c>
      <c r="J559" s="77">
        <v>44937</v>
      </c>
    </row>
    <row r="560" spans="1:10" x14ac:dyDescent="0.2">
      <c r="A560" s="57">
        <v>558</v>
      </c>
      <c r="B560" s="93" t="s">
        <v>1985</v>
      </c>
      <c r="C560" s="80" t="s">
        <v>140</v>
      </c>
      <c r="D560" s="80" t="s">
        <v>1502</v>
      </c>
      <c r="E560" s="80" t="s">
        <v>1497</v>
      </c>
      <c r="F560" s="82">
        <v>7000</v>
      </c>
      <c r="G560" s="76">
        <f>F560*19%</f>
        <v>1330</v>
      </c>
      <c r="H560" s="76" t="s">
        <v>1498</v>
      </c>
      <c r="I560" s="82">
        <f>(F560+G560)</f>
        <v>8330</v>
      </c>
      <c r="J560" s="77">
        <v>45240</v>
      </c>
    </row>
    <row r="561" spans="1:10" ht="17" x14ac:dyDescent="0.2">
      <c r="A561" s="57">
        <v>559</v>
      </c>
      <c r="B561" s="79" t="s">
        <v>1624</v>
      </c>
      <c r="C561" s="80" t="s">
        <v>142</v>
      </c>
      <c r="D561" s="80" t="s">
        <v>1502</v>
      </c>
      <c r="E561" s="57" t="s">
        <v>1497</v>
      </c>
      <c r="F561" s="78">
        <v>2980</v>
      </c>
      <c r="G561" s="76">
        <f>F561*19%</f>
        <v>566.20000000000005</v>
      </c>
      <c r="H561" s="76" t="s">
        <v>1498</v>
      </c>
      <c r="I561" s="76">
        <f>(F561+G561)</f>
        <v>3546.2</v>
      </c>
      <c r="J561" s="77">
        <v>45216</v>
      </c>
    </row>
    <row r="562" spans="1:10" x14ac:dyDescent="0.2">
      <c r="A562" s="57">
        <v>560</v>
      </c>
      <c r="B562" s="93" t="s">
        <v>1798</v>
      </c>
      <c r="C562" s="80" t="s">
        <v>140</v>
      </c>
      <c r="D562" s="80" t="s">
        <v>1502</v>
      </c>
      <c r="E562" s="57" t="s">
        <v>1497</v>
      </c>
      <c r="F562" s="82">
        <v>2200</v>
      </c>
      <c r="G562" s="76">
        <f>F562*19%</f>
        <v>418</v>
      </c>
      <c r="H562" s="76" t="s">
        <v>1498</v>
      </c>
      <c r="I562" s="76">
        <f>(F562+G562)</f>
        <v>2618</v>
      </c>
      <c r="J562" s="77">
        <v>45212</v>
      </c>
    </row>
    <row r="563" spans="1:10" x14ac:dyDescent="0.2">
      <c r="A563" s="57">
        <v>561</v>
      </c>
      <c r="B563" s="93" t="s">
        <v>1865</v>
      </c>
      <c r="C563" s="80" t="s">
        <v>140</v>
      </c>
      <c r="D563" s="80" t="s">
        <v>1502</v>
      </c>
      <c r="E563" s="57" t="s">
        <v>1497</v>
      </c>
      <c r="F563" s="82">
        <v>1950</v>
      </c>
      <c r="G563" s="76">
        <f>F563*19%</f>
        <v>370.5</v>
      </c>
      <c r="H563" s="76" t="s">
        <v>1498</v>
      </c>
      <c r="I563" s="76">
        <f>(F563+G563)</f>
        <v>2320.5</v>
      </c>
      <c r="J563" s="77">
        <v>45220</v>
      </c>
    </row>
    <row r="564" spans="1:10" x14ac:dyDescent="0.2">
      <c r="A564" s="57">
        <v>562</v>
      </c>
      <c r="B564" s="93" t="s">
        <v>1865</v>
      </c>
      <c r="C564" s="80" t="s">
        <v>140</v>
      </c>
      <c r="D564" s="80" t="s">
        <v>1502</v>
      </c>
      <c r="E564" s="57" t="s">
        <v>1497</v>
      </c>
      <c r="F564" s="82">
        <v>1980</v>
      </c>
      <c r="G564" s="76">
        <f>F564*19%</f>
        <v>376.2</v>
      </c>
      <c r="H564" s="76" t="s">
        <v>1498</v>
      </c>
      <c r="I564" s="76">
        <f>(F564+G564)</f>
        <v>2356.1999999999998</v>
      </c>
      <c r="J564" s="77">
        <v>45244</v>
      </c>
    </row>
    <row r="565" spans="1:10" ht="17" x14ac:dyDescent="0.2">
      <c r="A565" s="57">
        <v>563</v>
      </c>
      <c r="B565" s="79" t="s">
        <v>1604</v>
      </c>
      <c r="C565" s="80" t="s">
        <v>140</v>
      </c>
      <c r="D565" s="80" t="s">
        <v>1502</v>
      </c>
      <c r="E565" s="57" t="s">
        <v>1497</v>
      </c>
      <c r="F565" s="78">
        <v>1950</v>
      </c>
      <c r="G565" s="76">
        <f>F565*19%</f>
        <v>370.5</v>
      </c>
      <c r="H565" s="76" t="s">
        <v>1498</v>
      </c>
      <c r="I565" s="76">
        <f>(F565+G565)</f>
        <v>2320.5</v>
      </c>
      <c r="J565" s="77">
        <v>45216</v>
      </c>
    </row>
    <row r="566" spans="1:10" x14ac:dyDescent="0.2">
      <c r="A566" s="57">
        <v>564</v>
      </c>
      <c r="B566" s="93" t="s">
        <v>1604</v>
      </c>
      <c r="C566" s="80" t="s">
        <v>140</v>
      </c>
      <c r="D566" s="80" t="s">
        <v>1502</v>
      </c>
      <c r="E566" s="57" t="s">
        <v>1497</v>
      </c>
      <c r="F566" s="82">
        <v>2050</v>
      </c>
      <c r="G566" s="76">
        <f>F566*19%</f>
        <v>389.5</v>
      </c>
      <c r="H566" s="76" t="s">
        <v>1498</v>
      </c>
      <c r="I566" s="76">
        <f>(F566+G566)</f>
        <v>2439.5</v>
      </c>
      <c r="J566" s="77">
        <v>45220</v>
      </c>
    </row>
    <row r="567" spans="1:10" ht="17" x14ac:dyDescent="0.2">
      <c r="A567" s="57">
        <v>565</v>
      </c>
      <c r="B567" s="79" t="s">
        <v>1592</v>
      </c>
      <c r="C567" s="57" t="s">
        <v>142</v>
      </c>
      <c r="D567" s="80" t="s">
        <v>1502</v>
      </c>
      <c r="E567" s="57" t="s">
        <v>1497</v>
      </c>
      <c r="F567" s="78">
        <v>7250</v>
      </c>
      <c r="G567" s="76">
        <f>F567*19%</f>
        <v>1377.5</v>
      </c>
      <c r="H567" s="76" t="s">
        <v>1498</v>
      </c>
      <c r="I567" s="76">
        <f>(F567+G567)</f>
        <v>8627.5</v>
      </c>
      <c r="J567" s="77">
        <v>45216</v>
      </c>
    </row>
    <row r="568" spans="1:10" x14ac:dyDescent="0.2">
      <c r="A568" s="57">
        <v>566</v>
      </c>
      <c r="B568" s="93" t="s">
        <v>1592</v>
      </c>
      <c r="C568" s="80" t="s">
        <v>142</v>
      </c>
      <c r="D568" s="80" t="s">
        <v>1502</v>
      </c>
      <c r="E568" s="57" t="s">
        <v>1497</v>
      </c>
      <c r="F568" s="82">
        <v>7200</v>
      </c>
      <c r="G568" s="76">
        <f>F568*19%</f>
        <v>1368</v>
      </c>
      <c r="H568" s="76" t="s">
        <v>1498</v>
      </c>
      <c r="I568" s="76">
        <f>(F568+G568)</f>
        <v>8568</v>
      </c>
      <c r="J568" s="77">
        <v>45220</v>
      </c>
    </row>
    <row r="569" spans="1:10" x14ac:dyDescent="0.2">
      <c r="A569" s="57">
        <v>567</v>
      </c>
      <c r="B569" s="93" t="s">
        <v>1820</v>
      </c>
      <c r="C569" s="80" t="s">
        <v>142</v>
      </c>
      <c r="D569" s="80" t="s">
        <v>1500</v>
      </c>
      <c r="E569" s="57" t="s">
        <v>1497</v>
      </c>
      <c r="F569" s="82">
        <v>1200</v>
      </c>
      <c r="G569" s="76">
        <f>F569*19%</f>
        <v>228</v>
      </c>
      <c r="H569" s="76" t="s">
        <v>1498</v>
      </c>
      <c r="I569" s="82">
        <f>(F569+G569)</f>
        <v>1428</v>
      </c>
      <c r="J569" s="77">
        <v>45212</v>
      </c>
    </row>
    <row r="570" spans="1:10" x14ac:dyDescent="0.2">
      <c r="A570" s="57">
        <v>568</v>
      </c>
      <c r="B570" s="93" t="s">
        <v>2027</v>
      </c>
      <c r="C570" s="80" t="s">
        <v>142</v>
      </c>
      <c r="D570" s="80" t="s">
        <v>1500</v>
      </c>
      <c r="E570" s="57" t="s">
        <v>1497</v>
      </c>
      <c r="F570" s="82">
        <v>950</v>
      </c>
      <c r="G570" s="76">
        <f>F570*19%</f>
        <v>180.5</v>
      </c>
      <c r="H570" s="76" t="s">
        <v>1498</v>
      </c>
      <c r="I570" s="82">
        <f>(F570+G570)</f>
        <v>1130.5</v>
      </c>
      <c r="J570" s="77">
        <v>45249</v>
      </c>
    </row>
    <row r="571" spans="1:10" ht="17" x14ac:dyDescent="0.2">
      <c r="A571" s="57">
        <v>569</v>
      </c>
      <c r="B571" s="58" t="s">
        <v>1552</v>
      </c>
      <c r="C571" s="57" t="s">
        <v>142</v>
      </c>
      <c r="D571" s="57" t="s">
        <v>1500</v>
      </c>
      <c r="E571" s="57" t="s">
        <v>1497</v>
      </c>
      <c r="F571" s="78">
        <v>3600</v>
      </c>
      <c r="G571" s="76">
        <f>F571*19%</f>
        <v>684</v>
      </c>
      <c r="H571" s="76" t="s">
        <v>1498</v>
      </c>
      <c r="I571" s="76">
        <f>(F571+G571)</f>
        <v>4284</v>
      </c>
      <c r="J571" s="77">
        <v>44937</v>
      </c>
    </row>
    <row r="572" spans="1:10" x14ac:dyDescent="0.2">
      <c r="A572" s="57">
        <v>570</v>
      </c>
      <c r="B572" s="93" t="s">
        <v>1552</v>
      </c>
      <c r="C572" s="80" t="s">
        <v>142</v>
      </c>
      <c r="D572" s="80" t="s">
        <v>1500</v>
      </c>
      <c r="E572" s="57" t="s">
        <v>1497</v>
      </c>
      <c r="F572" s="82">
        <v>4250</v>
      </c>
      <c r="G572" s="76">
        <f>F572*19%</f>
        <v>807.5</v>
      </c>
      <c r="H572" s="76" t="s">
        <v>1498</v>
      </c>
      <c r="I572" s="82">
        <f>(F572+G572)</f>
        <v>5057.5</v>
      </c>
      <c r="J572" s="77">
        <v>45212</v>
      </c>
    </row>
    <row r="573" spans="1:10" ht="17" x14ac:dyDescent="0.2">
      <c r="A573" s="57">
        <v>571</v>
      </c>
      <c r="B573" s="58" t="s">
        <v>1551</v>
      </c>
      <c r="C573" s="57" t="s">
        <v>142</v>
      </c>
      <c r="D573" s="57" t="s">
        <v>1500</v>
      </c>
      <c r="E573" s="57" t="s">
        <v>1497</v>
      </c>
      <c r="F573" s="78">
        <v>2000</v>
      </c>
      <c r="G573" s="76">
        <f>F573*19%</f>
        <v>380</v>
      </c>
      <c r="H573" s="76" t="s">
        <v>1498</v>
      </c>
      <c r="I573" s="76">
        <f>(F573+G573)</f>
        <v>2380</v>
      </c>
      <c r="J573" s="77">
        <v>44937</v>
      </c>
    </row>
    <row r="574" spans="1:10" ht="17" x14ac:dyDescent="0.2">
      <c r="A574" s="57">
        <v>572</v>
      </c>
      <c r="B574" s="58" t="s">
        <v>1553</v>
      </c>
      <c r="C574" s="57" t="s">
        <v>142</v>
      </c>
      <c r="D574" s="57" t="s">
        <v>1500</v>
      </c>
      <c r="E574" s="57" t="s">
        <v>1497</v>
      </c>
      <c r="F574" s="78">
        <v>4250</v>
      </c>
      <c r="G574" s="76">
        <f>F574*19%</f>
        <v>807.5</v>
      </c>
      <c r="H574" s="76" t="s">
        <v>1498</v>
      </c>
      <c r="I574" s="76">
        <f>(F574+G574)</f>
        <v>5057.5</v>
      </c>
      <c r="J574" s="77">
        <v>44937</v>
      </c>
    </row>
    <row r="575" spans="1:10" x14ac:dyDescent="0.2">
      <c r="A575" s="57">
        <v>573</v>
      </c>
      <c r="B575" s="79" t="s">
        <v>1553</v>
      </c>
      <c r="C575" s="80" t="s">
        <v>142</v>
      </c>
      <c r="D575" s="80" t="s">
        <v>1500</v>
      </c>
      <c r="E575" s="57" t="s">
        <v>1497</v>
      </c>
      <c r="F575" s="82">
        <v>4590</v>
      </c>
      <c r="G575" s="76">
        <f>F575*19%</f>
        <v>872.1</v>
      </c>
      <c r="H575" s="76" t="s">
        <v>1498</v>
      </c>
      <c r="I575" s="82">
        <f>(F575+G575)</f>
        <v>5462.1</v>
      </c>
      <c r="J575" s="77">
        <v>45251</v>
      </c>
    </row>
    <row r="576" spans="1:10" x14ac:dyDescent="0.2">
      <c r="A576" s="57">
        <v>574</v>
      </c>
      <c r="B576" s="93" t="s">
        <v>1553</v>
      </c>
      <c r="C576" s="80" t="s">
        <v>142</v>
      </c>
      <c r="D576" s="80" t="s">
        <v>1500</v>
      </c>
      <c r="E576" s="57" t="s">
        <v>1497</v>
      </c>
      <c r="F576" s="82">
        <v>4590</v>
      </c>
      <c r="G576" s="76">
        <f>F576*19%</f>
        <v>872.1</v>
      </c>
      <c r="H576" s="76" t="s">
        <v>1498</v>
      </c>
      <c r="I576" s="82">
        <f>(F576+G576)</f>
        <v>5462.1</v>
      </c>
      <c r="J576" s="77">
        <v>45212</v>
      </c>
    </row>
    <row r="577" spans="1:10" x14ac:dyDescent="0.2">
      <c r="A577" s="57">
        <v>575</v>
      </c>
      <c r="B577" s="93" t="s">
        <v>1553</v>
      </c>
      <c r="C577" s="80" t="s">
        <v>142</v>
      </c>
      <c r="D577" s="80" t="s">
        <v>1500</v>
      </c>
      <c r="E577" s="57" t="s">
        <v>1497</v>
      </c>
      <c r="F577" s="82">
        <v>4590</v>
      </c>
      <c r="G577" s="76">
        <f>F577*19%</f>
        <v>872.1</v>
      </c>
      <c r="H577" s="76" t="s">
        <v>1498</v>
      </c>
      <c r="I577" s="82">
        <f>(F577+G577)</f>
        <v>5462.1</v>
      </c>
      <c r="J577" s="77">
        <v>45212</v>
      </c>
    </row>
    <row r="578" spans="1:10" ht="17" x14ac:dyDescent="0.2">
      <c r="A578" s="57">
        <v>576</v>
      </c>
      <c r="B578" s="79" t="s">
        <v>1625</v>
      </c>
      <c r="C578" s="80" t="s">
        <v>142</v>
      </c>
      <c r="D578" s="80" t="s">
        <v>1500</v>
      </c>
      <c r="E578" s="57" t="s">
        <v>1497</v>
      </c>
      <c r="F578" s="78">
        <v>4590</v>
      </c>
      <c r="G578" s="76">
        <f>F578*19%</f>
        <v>872.1</v>
      </c>
      <c r="H578" s="76" t="s">
        <v>1498</v>
      </c>
      <c r="I578" s="76">
        <f>(F578+G578)</f>
        <v>5462.1</v>
      </c>
      <c r="J578" s="77">
        <v>45216</v>
      </c>
    </row>
    <row r="579" spans="1:10" x14ac:dyDescent="0.2">
      <c r="A579" s="57">
        <v>577</v>
      </c>
      <c r="B579" s="93" t="s">
        <v>1625</v>
      </c>
      <c r="C579" s="80" t="s">
        <v>142</v>
      </c>
      <c r="D579" s="80" t="s">
        <v>1500</v>
      </c>
      <c r="E579" s="57" t="s">
        <v>1497</v>
      </c>
      <c r="F579" s="82">
        <v>4560</v>
      </c>
      <c r="G579" s="76">
        <f>F579*19%</f>
        <v>866.4</v>
      </c>
      <c r="H579" s="76" t="s">
        <v>1498</v>
      </c>
      <c r="I579" s="82">
        <f>(F579+G579)</f>
        <v>5426.4</v>
      </c>
      <c r="J579" s="77">
        <v>45220</v>
      </c>
    </row>
    <row r="580" spans="1:10" x14ac:dyDescent="0.2">
      <c r="A580" s="57">
        <v>578</v>
      </c>
      <c r="B580" s="93" t="s">
        <v>1625</v>
      </c>
      <c r="C580" s="80" t="s">
        <v>142</v>
      </c>
      <c r="D580" s="80" t="s">
        <v>1500</v>
      </c>
      <c r="E580" s="57" t="s">
        <v>1497</v>
      </c>
      <c r="F580" s="82">
        <v>4560</v>
      </c>
      <c r="G580" s="76">
        <f>F580*19%</f>
        <v>866.4</v>
      </c>
      <c r="H580" s="76" t="s">
        <v>1498</v>
      </c>
      <c r="I580" s="82">
        <f>(F580+G580)</f>
        <v>5426.4</v>
      </c>
      <c r="J580" s="77">
        <v>45220</v>
      </c>
    </row>
    <row r="581" spans="1:10" x14ac:dyDescent="0.2">
      <c r="A581" s="57">
        <v>579</v>
      </c>
      <c r="B581" s="93" t="s">
        <v>1625</v>
      </c>
      <c r="C581" s="80" t="s">
        <v>142</v>
      </c>
      <c r="D581" s="80" t="s">
        <v>1500</v>
      </c>
      <c r="E581" s="57" t="s">
        <v>1497</v>
      </c>
      <c r="F581" s="82">
        <v>4590</v>
      </c>
      <c r="G581" s="76">
        <f>F581*19%</f>
        <v>872.1</v>
      </c>
      <c r="H581" s="76" t="s">
        <v>1498</v>
      </c>
      <c r="I581" s="82">
        <f>(F581+G581)</f>
        <v>5462.1</v>
      </c>
      <c r="J581" s="77">
        <v>45234</v>
      </c>
    </row>
    <row r="582" spans="1:10" x14ac:dyDescent="0.2">
      <c r="A582" s="57">
        <v>580</v>
      </c>
      <c r="B582" s="93" t="s">
        <v>1625</v>
      </c>
      <c r="C582" s="80" t="s">
        <v>142</v>
      </c>
      <c r="D582" s="80" t="s">
        <v>1500</v>
      </c>
      <c r="E582" s="57" t="s">
        <v>1497</v>
      </c>
      <c r="F582" s="82">
        <v>4250</v>
      </c>
      <c r="G582" s="76">
        <f>F582*19%</f>
        <v>807.5</v>
      </c>
      <c r="H582" s="76" t="s">
        <v>1498</v>
      </c>
      <c r="I582" s="82">
        <f>(F582+G582)</f>
        <v>5057.5</v>
      </c>
      <c r="J582" s="77">
        <v>45240</v>
      </c>
    </row>
    <row r="583" spans="1:10" x14ac:dyDescent="0.2">
      <c r="A583" s="57">
        <v>581</v>
      </c>
      <c r="B583" s="93" t="s">
        <v>1625</v>
      </c>
      <c r="C583" s="80" t="s">
        <v>142</v>
      </c>
      <c r="D583" s="80" t="s">
        <v>1500</v>
      </c>
      <c r="E583" s="57" t="s">
        <v>1497</v>
      </c>
      <c r="F583" s="82">
        <v>4250</v>
      </c>
      <c r="G583" s="76">
        <f>F583*19%</f>
        <v>807.5</v>
      </c>
      <c r="H583" s="76" t="s">
        <v>1498</v>
      </c>
      <c r="I583" s="82">
        <f>(F583+G583)</f>
        <v>5057.5</v>
      </c>
      <c r="J583" s="77">
        <v>45240</v>
      </c>
    </row>
    <row r="584" spans="1:10" x14ac:dyDescent="0.2">
      <c r="A584" s="57">
        <v>582</v>
      </c>
      <c r="B584" s="93" t="s">
        <v>1625</v>
      </c>
      <c r="C584" s="80" t="s">
        <v>142</v>
      </c>
      <c r="D584" s="80" t="s">
        <v>1500</v>
      </c>
      <c r="E584" s="57" t="s">
        <v>1497</v>
      </c>
      <c r="F584" s="82">
        <v>4250</v>
      </c>
      <c r="G584" s="76">
        <f>F584*19%</f>
        <v>807.5</v>
      </c>
      <c r="H584" s="76" t="s">
        <v>1498</v>
      </c>
      <c r="I584" s="82">
        <f>(F584+G584)</f>
        <v>5057.5</v>
      </c>
      <c r="J584" s="77">
        <v>45247</v>
      </c>
    </row>
    <row r="585" spans="1:10" x14ac:dyDescent="0.2">
      <c r="A585" s="57">
        <v>583</v>
      </c>
      <c r="B585" s="93" t="s">
        <v>1625</v>
      </c>
      <c r="C585" s="80" t="s">
        <v>142</v>
      </c>
      <c r="D585" s="80" t="s">
        <v>1500</v>
      </c>
      <c r="E585" s="57" t="s">
        <v>1497</v>
      </c>
      <c r="F585" s="82">
        <v>4250</v>
      </c>
      <c r="G585" s="76">
        <f>F585*19%</f>
        <v>807.5</v>
      </c>
      <c r="H585" s="76" t="s">
        <v>1498</v>
      </c>
      <c r="I585" s="82">
        <f>(F585+G585)</f>
        <v>5057.5</v>
      </c>
      <c r="J585" s="77">
        <v>45249</v>
      </c>
    </row>
    <row r="586" spans="1:10" ht="17" x14ac:dyDescent="0.2">
      <c r="A586" s="57">
        <v>584</v>
      </c>
      <c r="B586" s="79" t="s">
        <v>1719</v>
      </c>
      <c r="C586" s="80" t="s">
        <v>142</v>
      </c>
      <c r="D586" s="80" t="s">
        <v>1500</v>
      </c>
      <c r="E586" s="57" t="s">
        <v>1497</v>
      </c>
      <c r="F586" s="78">
        <v>900</v>
      </c>
      <c r="G586" s="76">
        <f>F586*19%</f>
        <v>171</v>
      </c>
      <c r="H586" s="76" t="s">
        <v>1498</v>
      </c>
      <c r="I586" s="82">
        <f>(F586+G586)</f>
        <v>1071</v>
      </c>
      <c r="J586" s="77">
        <v>45251</v>
      </c>
    </row>
    <row r="587" spans="1:10" ht="17" x14ac:dyDescent="0.2">
      <c r="A587" s="57">
        <v>585</v>
      </c>
      <c r="B587" s="79" t="s">
        <v>1638</v>
      </c>
      <c r="C587" s="80" t="s">
        <v>142</v>
      </c>
      <c r="D587" s="80" t="s">
        <v>1500</v>
      </c>
      <c r="E587" s="57" t="s">
        <v>1497</v>
      </c>
      <c r="F587" s="78">
        <v>900</v>
      </c>
      <c r="G587" s="76">
        <f>F587*19%</f>
        <v>171</v>
      </c>
      <c r="H587" s="76" t="s">
        <v>1498</v>
      </c>
      <c r="I587" s="76">
        <f>(F587+G587)</f>
        <v>1071</v>
      </c>
      <c r="J587" s="77">
        <v>45216</v>
      </c>
    </row>
    <row r="588" spans="1:10" ht="17" x14ac:dyDescent="0.2">
      <c r="A588" s="57">
        <v>586</v>
      </c>
      <c r="B588" s="79" t="s">
        <v>1638</v>
      </c>
      <c r="C588" s="80" t="s">
        <v>142</v>
      </c>
      <c r="D588" s="80" t="s">
        <v>1500</v>
      </c>
      <c r="E588" s="57" t="s">
        <v>1497</v>
      </c>
      <c r="F588" s="78">
        <v>900</v>
      </c>
      <c r="G588" s="76">
        <f>F588*19%</f>
        <v>171</v>
      </c>
      <c r="H588" s="76" t="s">
        <v>1498</v>
      </c>
      <c r="I588" s="82">
        <f>(F588+G588)</f>
        <v>1071</v>
      </c>
      <c r="J588" s="77">
        <v>45251</v>
      </c>
    </row>
    <row r="589" spans="1:10" x14ac:dyDescent="0.2">
      <c r="A589" s="57">
        <v>587</v>
      </c>
      <c r="B589" s="93" t="s">
        <v>1638</v>
      </c>
      <c r="C589" s="80" t="s">
        <v>142</v>
      </c>
      <c r="D589" s="80" t="s">
        <v>1500</v>
      </c>
      <c r="E589" s="57" t="s">
        <v>1497</v>
      </c>
      <c r="F589" s="82">
        <v>900</v>
      </c>
      <c r="G589" s="76">
        <f>F589*19%</f>
        <v>171</v>
      </c>
      <c r="H589" s="76" t="s">
        <v>1498</v>
      </c>
      <c r="I589" s="82">
        <f>(F589+G589)</f>
        <v>1071</v>
      </c>
      <c r="J589" s="77">
        <v>45220</v>
      </c>
    </row>
    <row r="590" spans="1:10" x14ac:dyDescent="0.2">
      <c r="A590" s="57">
        <v>588</v>
      </c>
      <c r="B590" s="93" t="s">
        <v>1638</v>
      </c>
      <c r="C590" s="80" t="s">
        <v>142</v>
      </c>
      <c r="D590" s="80" t="s">
        <v>1500</v>
      </c>
      <c r="E590" s="57" t="s">
        <v>1497</v>
      </c>
      <c r="F590" s="82">
        <v>950</v>
      </c>
      <c r="G590" s="76">
        <f>F590*19%</f>
        <v>180.5</v>
      </c>
      <c r="H590" s="76" t="s">
        <v>1498</v>
      </c>
      <c r="I590" s="82">
        <f>(F590+G590)</f>
        <v>1130.5</v>
      </c>
      <c r="J590" s="77">
        <v>45234</v>
      </c>
    </row>
    <row r="591" spans="1:10" x14ac:dyDescent="0.2">
      <c r="A591" s="57">
        <v>589</v>
      </c>
      <c r="B591" s="93" t="s">
        <v>1638</v>
      </c>
      <c r="C591" s="80" t="s">
        <v>142</v>
      </c>
      <c r="D591" s="80" t="s">
        <v>1500</v>
      </c>
      <c r="E591" s="57" t="s">
        <v>1497</v>
      </c>
      <c r="F591" s="82">
        <v>260</v>
      </c>
      <c r="G591" s="76">
        <f>F591*19%</f>
        <v>49.4</v>
      </c>
      <c r="H591" s="76" t="s">
        <v>1498</v>
      </c>
      <c r="I591" s="82">
        <f>(F591+G591)</f>
        <v>309.39999999999998</v>
      </c>
      <c r="J591" s="77">
        <v>45234</v>
      </c>
    </row>
    <row r="592" spans="1:10" x14ac:dyDescent="0.2">
      <c r="A592" s="57">
        <v>590</v>
      </c>
      <c r="B592" s="93" t="s">
        <v>1638</v>
      </c>
      <c r="C592" s="80" t="s">
        <v>142</v>
      </c>
      <c r="D592" s="80" t="s">
        <v>1500</v>
      </c>
      <c r="E592" s="57" t="s">
        <v>1497</v>
      </c>
      <c r="F592" s="82">
        <v>800</v>
      </c>
      <c r="G592" s="76">
        <f>F592*19%</f>
        <v>152</v>
      </c>
      <c r="H592" s="76" t="s">
        <v>1498</v>
      </c>
      <c r="I592" s="82">
        <f>(F592+G592)</f>
        <v>952</v>
      </c>
      <c r="J592" s="77">
        <v>45240</v>
      </c>
    </row>
    <row r="593" spans="1:10" ht="17" x14ac:dyDescent="0.2">
      <c r="A593" s="57">
        <v>591</v>
      </c>
      <c r="B593" s="79" t="s">
        <v>1593</v>
      </c>
      <c r="C593" s="57" t="s">
        <v>142</v>
      </c>
      <c r="D593" s="80" t="s">
        <v>1502</v>
      </c>
      <c r="E593" s="57" t="s">
        <v>1497</v>
      </c>
      <c r="F593" s="78">
        <v>4980</v>
      </c>
      <c r="G593" s="76">
        <f>F593*19%</f>
        <v>946.2</v>
      </c>
      <c r="H593" s="76" t="s">
        <v>1498</v>
      </c>
      <c r="I593" s="76">
        <f>(F593+G593)</f>
        <v>5926.2</v>
      </c>
      <c r="J593" s="77">
        <v>45216</v>
      </c>
    </row>
    <row r="594" spans="1:10" x14ac:dyDescent="0.2">
      <c r="A594" s="57">
        <v>592</v>
      </c>
      <c r="B594" s="93" t="s">
        <v>1593</v>
      </c>
      <c r="C594" s="57" t="s">
        <v>142</v>
      </c>
      <c r="D594" s="80" t="s">
        <v>1502</v>
      </c>
      <c r="E594" s="57" t="s">
        <v>1497</v>
      </c>
      <c r="F594" s="82">
        <v>4950</v>
      </c>
      <c r="G594" s="76">
        <f>F594*19%</f>
        <v>940.5</v>
      </c>
      <c r="H594" s="76" t="s">
        <v>1498</v>
      </c>
      <c r="I594" s="76">
        <f>(F594+G594)</f>
        <v>5890.5</v>
      </c>
      <c r="J594" s="77">
        <v>45220</v>
      </c>
    </row>
    <row r="595" spans="1:10" x14ac:dyDescent="0.2">
      <c r="A595" s="57">
        <v>593</v>
      </c>
      <c r="B595" s="93" t="s">
        <v>1593</v>
      </c>
      <c r="C595" s="57" t="s">
        <v>142</v>
      </c>
      <c r="D595" s="80" t="s">
        <v>1502</v>
      </c>
      <c r="E595" s="57" t="s">
        <v>1497</v>
      </c>
      <c r="F595" s="82">
        <v>3950</v>
      </c>
      <c r="G595" s="76">
        <f>F595*19%</f>
        <v>750.5</v>
      </c>
      <c r="H595" s="76" t="s">
        <v>1498</v>
      </c>
      <c r="I595" s="76">
        <f>(F595+G595)</f>
        <v>4700.5</v>
      </c>
      <c r="J595" s="77">
        <v>45244</v>
      </c>
    </row>
    <row r="596" spans="1:10" ht="17" x14ac:dyDescent="0.2">
      <c r="A596" s="57">
        <v>594</v>
      </c>
      <c r="B596" s="58" t="s">
        <v>1554</v>
      </c>
      <c r="C596" s="57" t="s">
        <v>140</v>
      </c>
      <c r="D596" s="57" t="s">
        <v>1500</v>
      </c>
      <c r="E596" s="57" t="s">
        <v>1497</v>
      </c>
      <c r="F596" s="78">
        <v>450</v>
      </c>
      <c r="G596" s="76">
        <f>F596*19%</f>
        <v>85.5</v>
      </c>
      <c r="H596" s="76" t="s">
        <v>1498</v>
      </c>
      <c r="I596" s="76">
        <f>(F596+G596)</f>
        <v>535.5</v>
      </c>
      <c r="J596" s="77">
        <v>44937</v>
      </c>
    </row>
    <row r="597" spans="1:10" x14ac:dyDescent="0.2">
      <c r="A597" s="57">
        <v>595</v>
      </c>
      <c r="B597" s="93" t="s">
        <v>1990</v>
      </c>
      <c r="C597" s="80" t="s">
        <v>142</v>
      </c>
      <c r="D597" s="57" t="s">
        <v>1500</v>
      </c>
      <c r="E597" s="57" t="s">
        <v>1497</v>
      </c>
      <c r="F597" s="82">
        <v>2200</v>
      </c>
      <c r="G597" s="76">
        <f>F597*19%</f>
        <v>418</v>
      </c>
      <c r="H597" s="76" t="s">
        <v>1498</v>
      </c>
      <c r="I597" s="76">
        <f>(F597+G597)</f>
        <v>2618</v>
      </c>
      <c r="J597" s="77">
        <v>45240</v>
      </c>
    </row>
    <row r="598" spans="1:10" x14ac:dyDescent="0.2">
      <c r="A598" s="57">
        <v>596</v>
      </c>
      <c r="B598" s="93" t="s">
        <v>1990</v>
      </c>
      <c r="C598" s="80" t="s">
        <v>142</v>
      </c>
      <c r="D598" s="57" t="s">
        <v>1500</v>
      </c>
      <c r="E598" s="57" t="s">
        <v>1497</v>
      </c>
      <c r="F598" s="82">
        <v>2250</v>
      </c>
      <c r="G598" s="76">
        <f>F598*19%</f>
        <v>427.5</v>
      </c>
      <c r="H598" s="76" t="s">
        <v>1498</v>
      </c>
      <c r="I598" s="76">
        <f>(F598+G598)</f>
        <v>2677.5</v>
      </c>
      <c r="J598" s="77">
        <v>45249</v>
      </c>
    </row>
    <row r="599" spans="1:10" ht="17" x14ac:dyDescent="0.2">
      <c r="A599" s="57">
        <v>597</v>
      </c>
      <c r="B599" s="58" t="s">
        <v>1555</v>
      </c>
      <c r="C599" s="57" t="s">
        <v>142</v>
      </c>
      <c r="D599" s="57" t="s">
        <v>1500</v>
      </c>
      <c r="E599" s="57" t="s">
        <v>1497</v>
      </c>
      <c r="F599" s="78">
        <v>1750</v>
      </c>
      <c r="G599" s="76">
        <f>F599*19%</f>
        <v>332.5</v>
      </c>
      <c r="H599" s="76" t="s">
        <v>1498</v>
      </c>
      <c r="I599" s="76">
        <f>(F599+G599)</f>
        <v>2082.5</v>
      </c>
      <c r="J599" s="77">
        <v>44937</v>
      </c>
    </row>
    <row r="600" spans="1:10" x14ac:dyDescent="0.2">
      <c r="A600" s="57">
        <v>598</v>
      </c>
      <c r="B600" s="93" t="s">
        <v>1555</v>
      </c>
      <c r="C600" s="80" t="s">
        <v>142</v>
      </c>
      <c r="D600" s="57" t="s">
        <v>1500</v>
      </c>
      <c r="E600" s="57" t="s">
        <v>1497</v>
      </c>
      <c r="F600" s="82">
        <v>1750</v>
      </c>
      <c r="G600" s="76">
        <f>F600*19%</f>
        <v>332.5</v>
      </c>
      <c r="H600" s="76" t="s">
        <v>1498</v>
      </c>
      <c r="I600" s="76">
        <f>(F600+G600)</f>
        <v>2082.5</v>
      </c>
      <c r="J600" s="77">
        <v>45212</v>
      </c>
    </row>
    <row r="601" spans="1:10" x14ac:dyDescent="0.2">
      <c r="A601" s="57">
        <v>599</v>
      </c>
      <c r="B601" s="93" t="s">
        <v>1918</v>
      </c>
      <c r="C601" s="80" t="s">
        <v>142</v>
      </c>
      <c r="D601" s="57" t="s">
        <v>1500</v>
      </c>
      <c r="E601" s="57" t="s">
        <v>1497</v>
      </c>
      <c r="F601" s="82">
        <v>1560</v>
      </c>
      <c r="G601" s="76">
        <f>F601*19%</f>
        <v>296.39999999999998</v>
      </c>
      <c r="H601" s="76" t="s">
        <v>1498</v>
      </c>
      <c r="I601" s="76">
        <f>(F601+G601)</f>
        <v>1856.4</v>
      </c>
      <c r="J601" s="77">
        <v>45234</v>
      </c>
    </row>
    <row r="602" spans="1:10" x14ac:dyDescent="0.2">
      <c r="A602" s="57">
        <v>600</v>
      </c>
      <c r="B602" s="93" t="s">
        <v>1986</v>
      </c>
      <c r="C602" s="80" t="s">
        <v>142</v>
      </c>
      <c r="D602" s="57" t="s">
        <v>1500</v>
      </c>
      <c r="E602" s="57" t="s">
        <v>1497</v>
      </c>
      <c r="F602" s="82">
        <v>1450</v>
      </c>
      <c r="G602" s="76">
        <f>F602*19%</f>
        <v>275.5</v>
      </c>
      <c r="H602" s="76" t="s">
        <v>1498</v>
      </c>
      <c r="I602" s="76">
        <f>(F602+G602)</f>
        <v>1725.5</v>
      </c>
      <c r="J602" s="77">
        <v>45240</v>
      </c>
    </row>
    <row r="603" spans="1:10" ht="17" x14ac:dyDescent="0.2">
      <c r="A603" s="57">
        <v>601</v>
      </c>
      <c r="B603" s="58" t="s">
        <v>1510</v>
      </c>
      <c r="C603" s="57" t="s">
        <v>142</v>
      </c>
      <c r="D603" s="57" t="s">
        <v>1509</v>
      </c>
      <c r="E603" s="57" t="s">
        <v>1497</v>
      </c>
      <c r="F603" s="75">
        <v>6500</v>
      </c>
      <c r="G603" s="76">
        <f>F603*19%</f>
        <v>1235</v>
      </c>
      <c r="H603" s="76" t="s">
        <v>1498</v>
      </c>
      <c r="I603" s="76">
        <f>(F603+G603)</f>
        <v>7735</v>
      </c>
      <c r="J603" s="77">
        <v>44937</v>
      </c>
    </row>
    <row r="604" spans="1:10" x14ac:dyDescent="0.2">
      <c r="A604" s="57">
        <v>602</v>
      </c>
      <c r="B604" s="93" t="s">
        <v>1510</v>
      </c>
      <c r="C604" s="57" t="s">
        <v>142</v>
      </c>
      <c r="D604" s="57" t="s">
        <v>1509</v>
      </c>
      <c r="E604" s="57" t="s">
        <v>1497</v>
      </c>
      <c r="F604" s="82">
        <v>11000</v>
      </c>
      <c r="G604" s="76">
        <f>F604*19%</f>
        <v>2090</v>
      </c>
      <c r="H604" s="76" t="s">
        <v>1498</v>
      </c>
      <c r="I604" s="76">
        <f>(F604+G604)</f>
        <v>13090</v>
      </c>
      <c r="J604" s="77">
        <v>45244</v>
      </c>
    </row>
    <row r="605" spans="1:10" x14ac:dyDescent="0.2">
      <c r="A605" s="57">
        <v>603</v>
      </c>
      <c r="B605" s="93" t="s">
        <v>2030</v>
      </c>
      <c r="C605" s="57" t="s">
        <v>142</v>
      </c>
      <c r="D605" s="57" t="s">
        <v>1509</v>
      </c>
      <c r="E605" s="57" t="s">
        <v>1497</v>
      </c>
      <c r="F605" s="82">
        <v>6500</v>
      </c>
      <c r="G605" s="76">
        <f>F605*19%</f>
        <v>1235</v>
      </c>
      <c r="H605" s="76" t="s">
        <v>1498</v>
      </c>
      <c r="I605" s="76">
        <f>(F605+G605)</f>
        <v>7735</v>
      </c>
      <c r="J605" s="77">
        <v>45249</v>
      </c>
    </row>
    <row r="606" spans="1:10" x14ac:dyDescent="0.2">
      <c r="A606" s="57">
        <v>604</v>
      </c>
      <c r="B606" s="93" t="s">
        <v>1936</v>
      </c>
      <c r="C606" s="80" t="s">
        <v>142</v>
      </c>
      <c r="D606" s="80" t="s">
        <v>1630</v>
      </c>
      <c r="E606" s="57" t="s">
        <v>1497</v>
      </c>
      <c r="F606" s="82">
        <v>3250</v>
      </c>
      <c r="G606" s="76">
        <f>F606*19%</f>
        <v>617.5</v>
      </c>
      <c r="H606" s="76" t="s">
        <v>1498</v>
      </c>
      <c r="I606" s="82">
        <f>(F606+G606)</f>
        <v>3867.5</v>
      </c>
      <c r="J606" s="77">
        <v>45234</v>
      </c>
    </row>
    <row r="607" spans="1:10" ht="17" x14ac:dyDescent="0.2">
      <c r="A607" s="57">
        <v>605</v>
      </c>
      <c r="B607" s="79" t="s">
        <v>1726</v>
      </c>
      <c r="C607" s="80" t="s">
        <v>142</v>
      </c>
      <c r="D607" s="80" t="s">
        <v>1630</v>
      </c>
      <c r="E607" s="57" t="s">
        <v>1497</v>
      </c>
      <c r="F607" s="78">
        <v>4750</v>
      </c>
      <c r="G607" s="76">
        <f>F607*19%</f>
        <v>902.5</v>
      </c>
      <c r="H607" s="76" t="s">
        <v>1498</v>
      </c>
      <c r="I607" s="82">
        <f>(F607+G607)</f>
        <v>5652.5</v>
      </c>
      <c r="J607" s="77">
        <v>45251</v>
      </c>
    </row>
    <row r="608" spans="1:10" x14ac:dyDescent="0.2">
      <c r="A608" s="57">
        <v>606</v>
      </c>
      <c r="B608" s="93" t="s">
        <v>1927</v>
      </c>
      <c r="C608" s="80" t="s">
        <v>142</v>
      </c>
      <c r="D608" s="80" t="s">
        <v>1630</v>
      </c>
      <c r="E608" s="57" t="s">
        <v>1497</v>
      </c>
      <c r="F608" s="82">
        <v>4250</v>
      </c>
      <c r="G608" s="76">
        <f>F608*19%</f>
        <v>807.5</v>
      </c>
      <c r="H608" s="76" t="s">
        <v>1498</v>
      </c>
      <c r="I608" s="82">
        <f>(F608+G608)</f>
        <v>5057.5</v>
      </c>
      <c r="J608" s="77">
        <v>45234</v>
      </c>
    </row>
    <row r="609" spans="1:10" x14ac:dyDescent="0.2">
      <c r="A609" s="57">
        <v>607</v>
      </c>
      <c r="B609" s="93" t="s">
        <v>1933</v>
      </c>
      <c r="C609" s="80" t="s">
        <v>142</v>
      </c>
      <c r="D609" s="80" t="s">
        <v>1500</v>
      </c>
      <c r="E609" s="57" t="s">
        <v>1497</v>
      </c>
      <c r="F609" s="82">
        <v>2050</v>
      </c>
      <c r="G609" s="76">
        <f>F609*19%</f>
        <v>389.5</v>
      </c>
      <c r="H609" s="76" t="s">
        <v>1498</v>
      </c>
      <c r="I609" s="76">
        <f>(F609+G609)</f>
        <v>2439.5</v>
      </c>
      <c r="J609" s="77">
        <v>45234</v>
      </c>
    </row>
    <row r="610" spans="1:10" ht="17" x14ac:dyDescent="0.2">
      <c r="A610" s="57">
        <v>608</v>
      </c>
      <c r="B610" s="79" t="s">
        <v>1639</v>
      </c>
      <c r="C610" s="80" t="s">
        <v>142</v>
      </c>
      <c r="D610" s="80" t="s">
        <v>1500</v>
      </c>
      <c r="E610" s="57" t="s">
        <v>1497</v>
      </c>
      <c r="F610" s="78">
        <v>1980</v>
      </c>
      <c r="G610" s="76">
        <f>F610*19%</f>
        <v>376.2</v>
      </c>
      <c r="H610" s="76" t="s">
        <v>1498</v>
      </c>
      <c r="I610" s="76">
        <f>(F610+G610)</f>
        <v>2356.1999999999998</v>
      </c>
      <c r="J610" s="77">
        <v>45216</v>
      </c>
    </row>
    <row r="611" spans="1:10" x14ac:dyDescent="0.2">
      <c r="A611" s="57">
        <v>609</v>
      </c>
      <c r="B611" s="79" t="s">
        <v>1639</v>
      </c>
      <c r="C611" s="80" t="s">
        <v>140</v>
      </c>
      <c r="D611" s="80" t="s">
        <v>1500</v>
      </c>
      <c r="E611" s="57" t="s">
        <v>1497</v>
      </c>
      <c r="F611" s="82">
        <v>385</v>
      </c>
      <c r="G611" s="76">
        <f>F611*19%</f>
        <v>73.150000000000006</v>
      </c>
      <c r="H611" s="76" t="s">
        <v>1498</v>
      </c>
      <c r="I611" s="82">
        <f>(F611+G611)</f>
        <v>458.15</v>
      </c>
      <c r="J611" s="77">
        <v>45251</v>
      </c>
    </row>
    <row r="612" spans="1:10" ht="17" x14ac:dyDescent="0.2">
      <c r="A612" s="57">
        <v>610</v>
      </c>
      <c r="B612" s="79" t="s">
        <v>1639</v>
      </c>
      <c r="C612" s="80" t="s">
        <v>140</v>
      </c>
      <c r="D612" s="80" t="s">
        <v>1500</v>
      </c>
      <c r="E612" s="57" t="s">
        <v>1497</v>
      </c>
      <c r="F612" s="78">
        <v>365</v>
      </c>
      <c r="G612" s="76">
        <f>F612*19%</f>
        <v>69.349999999999994</v>
      </c>
      <c r="H612" s="76" t="s">
        <v>1498</v>
      </c>
      <c r="I612" s="76">
        <f>(F612+G612)</f>
        <v>434.35</v>
      </c>
      <c r="J612" s="77">
        <v>45216</v>
      </c>
    </row>
    <row r="613" spans="1:10" x14ac:dyDescent="0.2">
      <c r="A613" s="57">
        <v>611</v>
      </c>
      <c r="B613" s="93" t="s">
        <v>1639</v>
      </c>
      <c r="C613" s="80" t="s">
        <v>142</v>
      </c>
      <c r="D613" s="80" t="s">
        <v>1500</v>
      </c>
      <c r="E613" s="57" t="s">
        <v>1497</v>
      </c>
      <c r="F613" s="82">
        <v>1050</v>
      </c>
      <c r="G613" s="76">
        <f>F613*19%</f>
        <v>199.5</v>
      </c>
      <c r="H613" s="76" t="s">
        <v>1498</v>
      </c>
      <c r="I613" s="76">
        <f>(F613+G613)</f>
        <v>1249.5</v>
      </c>
      <c r="J613" s="77">
        <v>45212</v>
      </c>
    </row>
    <row r="614" spans="1:10" x14ac:dyDescent="0.2">
      <c r="A614" s="57">
        <v>612</v>
      </c>
      <c r="B614" s="93" t="s">
        <v>1639</v>
      </c>
      <c r="C614" s="80" t="s">
        <v>140</v>
      </c>
      <c r="D614" s="80" t="s">
        <v>1500</v>
      </c>
      <c r="E614" s="57" t="s">
        <v>1497</v>
      </c>
      <c r="F614" s="82">
        <v>340</v>
      </c>
      <c r="G614" s="76">
        <f>F614*19%</f>
        <v>64.599999999999994</v>
      </c>
      <c r="H614" s="76" t="s">
        <v>1498</v>
      </c>
      <c r="I614" s="76">
        <f>(F614+G614)</f>
        <v>404.6</v>
      </c>
      <c r="J614" s="77">
        <v>45220</v>
      </c>
    </row>
    <row r="615" spans="1:10" x14ac:dyDescent="0.2">
      <c r="A615" s="57">
        <v>613</v>
      </c>
      <c r="B615" s="93" t="s">
        <v>1639</v>
      </c>
      <c r="C615" s="80" t="s">
        <v>142</v>
      </c>
      <c r="D615" s="80" t="s">
        <v>1500</v>
      </c>
      <c r="E615" s="57" t="s">
        <v>1497</v>
      </c>
      <c r="F615" s="82">
        <v>1960</v>
      </c>
      <c r="G615" s="76">
        <f>F615*19%</f>
        <v>372.4</v>
      </c>
      <c r="H615" s="76" t="s">
        <v>1498</v>
      </c>
      <c r="I615" s="76">
        <f>(F615+G615)</f>
        <v>2332.4</v>
      </c>
      <c r="J615" s="77">
        <v>45240</v>
      </c>
    </row>
    <row r="616" spans="1:10" ht="17" x14ac:dyDescent="0.2">
      <c r="A616" s="57">
        <v>614</v>
      </c>
      <c r="B616" s="58" t="s">
        <v>1556</v>
      </c>
      <c r="C616" s="57" t="s">
        <v>142</v>
      </c>
      <c r="D616" s="57" t="s">
        <v>1500</v>
      </c>
      <c r="E616" s="57" t="s">
        <v>1497</v>
      </c>
      <c r="F616" s="78">
        <v>8900</v>
      </c>
      <c r="G616" s="76">
        <f>F616*19%</f>
        <v>1691</v>
      </c>
      <c r="H616" s="76" t="s">
        <v>1498</v>
      </c>
      <c r="I616" s="76">
        <f>(F616+G616)</f>
        <v>10591</v>
      </c>
      <c r="J616" s="77">
        <v>44937</v>
      </c>
    </row>
    <row r="617" spans="1:10" ht="17" x14ac:dyDescent="0.2">
      <c r="A617" s="57">
        <v>615</v>
      </c>
      <c r="B617" s="58" t="s">
        <v>1499</v>
      </c>
      <c r="C617" s="57" t="s">
        <v>142</v>
      </c>
      <c r="D617" s="80" t="s">
        <v>1502</v>
      </c>
      <c r="E617" s="57" t="s">
        <v>1497</v>
      </c>
      <c r="F617" s="75">
        <v>35000</v>
      </c>
      <c r="G617" s="76">
        <f>F617*19%</f>
        <v>6650</v>
      </c>
      <c r="H617" s="76" t="s">
        <v>1498</v>
      </c>
      <c r="I617" s="76">
        <f>(F617+G617)</f>
        <v>41650</v>
      </c>
      <c r="J617" s="77">
        <v>44937</v>
      </c>
    </row>
    <row r="618" spans="1:10" ht="17" x14ac:dyDescent="0.2">
      <c r="A618" s="57">
        <v>616</v>
      </c>
      <c r="B618" s="79" t="s">
        <v>1696</v>
      </c>
      <c r="C618" s="80" t="s">
        <v>142</v>
      </c>
      <c r="D618" s="80" t="s">
        <v>1502</v>
      </c>
      <c r="E618" s="57" t="s">
        <v>1497</v>
      </c>
      <c r="F618" s="78">
        <v>29800</v>
      </c>
      <c r="G618" s="76">
        <f>F618*19%</f>
        <v>5662</v>
      </c>
      <c r="H618" s="76" t="s">
        <v>1498</v>
      </c>
      <c r="I618" s="82">
        <f>(F618+G618)</f>
        <v>35462</v>
      </c>
      <c r="J618" s="77">
        <v>45251</v>
      </c>
    </row>
    <row r="619" spans="1:10" ht="17" x14ac:dyDescent="0.2">
      <c r="A619" s="57">
        <v>617</v>
      </c>
      <c r="B619" s="58" t="s">
        <v>1518</v>
      </c>
      <c r="C619" s="57" t="s">
        <v>140</v>
      </c>
      <c r="D619" s="57" t="s">
        <v>1502</v>
      </c>
      <c r="E619" s="57" t="s">
        <v>1497</v>
      </c>
      <c r="F619" s="75">
        <v>6950</v>
      </c>
      <c r="G619" s="76">
        <f>F619*19%</f>
        <v>1320.5</v>
      </c>
      <c r="H619" s="76" t="s">
        <v>1498</v>
      </c>
      <c r="I619" s="76">
        <f>(F619+G619)</f>
        <v>8270.5</v>
      </c>
      <c r="J619" s="77">
        <v>44937</v>
      </c>
    </row>
    <row r="620" spans="1:10" x14ac:dyDescent="0.2">
      <c r="A620" s="57">
        <v>618</v>
      </c>
      <c r="B620" s="93" t="s">
        <v>1905</v>
      </c>
      <c r="C620" s="80" t="s">
        <v>140</v>
      </c>
      <c r="D620" s="80" t="s">
        <v>1502</v>
      </c>
      <c r="E620" s="57" t="s">
        <v>1497</v>
      </c>
      <c r="F620" s="82">
        <v>4950</v>
      </c>
      <c r="G620" s="76">
        <f>F620*19%</f>
        <v>940.5</v>
      </c>
      <c r="H620" s="76" t="s">
        <v>1498</v>
      </c>
      <c r="I620" s="82">
        <f>(F620+G620)</f>
        <v>5890.5</v>
      </c>
      <c r="J620" s="77">
        <v>45234</v>
      </c>
    </row>
    <row r="621" spans="1:10" x14ac:dyDescent="0.2">
      <c r="A621" s="57">
        <v>619</v>
      </c>
      <c r="B621" s="93" t="s">
        <v>1905</v>
      </c>
      <c r="C621" s="80" t="s">
        <v>140</v>
      </c>
      <c r="D621" s="80" t="s">
        <v>1502</v>
      </c>
      <c r="E621" s="57" t="s">
        <v>1497</v>
      </c>
      <c r="F621" s="82">
        <v>2950</v>
      </c>
      <c r="G621" s="76">
        <f>F621*19%</f>
        <v>560.5</v>
      </c>
      <c r="H621" s="76" t="s">
        <v>1498</v>
      </c>
      <c r="I621" s="82">
        <f>(F621+G621)</f>
        <v>3510.5</v>
      </c>
      <c r="J621" s="77">
        <v>45234</v>
      </c>
    </row>
    <row r="622" spans="1:10" ht="17" x14ac:dyDescent="0.2">
      <c r="A622" s="57">
        <v>620</v>
      </c>
      <c r="B622" s="58" t="s">
        <v>1778</v>
      </c>
      <c r="C622" s="57" t="s">
        <v>140</v>
      </c>
      <c r="D622" s="57" t="s">
        <v>1502</v>
      </c>
      <c r="E622" s="57" t="s">
        <v>1497</v>
      </c>
      <c r="F622" s="75">
        <v>4950</v>
      </c>
      <c r="G622" s="76">
        <f>F622*19%</f>
        <v>940.5</v>
      </c>
      <c r="H622" s="76" t="s">
        <v>1498</v>
      </c>
      <c r="I622" s="76">
        <f>(F622+G622)</f>
        <v>5890.5</v>
      </c>
      <c r="J622" s="77">
        <v>44937</v>
      </c>
    </row>
    <row r="623" spans="1:10" x14ac:dyDescent="0.2">
      <c r="A623" s="57">
        <v>621</v>
      </c>
      <c r="B623" s="93" t="s">
        <v>1778</v>
      </c>
      <c r="C623" s="80" t="s">
        <v>140</v>
      </c>
      <c r="D623" s="80" t="s">
        <v>1502</v>
      </c>
      <c r="E623" s="57" t="s">
        <v>1497</v>
      </c>
      <c r="F623" s="82">
        <v>4980</v>
      </c>
      <c r="G623" s="76">
        <f>F623*19%</f>
        <v>946.2</v>
      </c>
      <c r="H623" s="76" t="s">
        <v>1498</v>
      </c>
      <c r="I623" s="82">
        <f>(F623+G623)</f>
        <v>5926.2</v>
      </c>
      <c r="J623" s="77">
        <v>45220</v>
      </c>
    </row>
    <row r="624" spans="1:10" x14ac:dyDescent="0.2">
      <c r="A624" s="57">
        <v>622</v>
      </c>
      <c r="B624" s="93" t="s">
        <v>1778</v>
      </c>
      <c r="C624" s="80" t="s">
        <v>140</v>
      </c>
      <c r="D624" s="80" t="s">
        <v>1502</v>
      </c>
      <c r="E624" s="57" t="s">
        <v>1497</v>
      </c>
      <c r="F624" s="82">
        <v>4350</v>
      </c>
      <c r="G624" s="76">
        <f>F624*19%</f>
        <v>826.5</v>
      </c>
      <c r="H624" s="76" t="s">
        <v>1498</v>
      </c>
      <c r="I624" s="82">
        <f>(F624+G624)</f>
        <v>5176.5</v>
      </c>
      <c r="J624" s="77">
        <v>45244</v>
      </c>
    </row>
    <row r="625" spans="1:10" ht="17" x14ac:dyDescent="0.2">
      <c r="A625" s="57">
        <v>623</v>
      </c>
      <c r="B625" s="79" t="s">
        <v>1594</v>
      </c>
      <c r="C625" s="57" t="s">
        <v>140</v>
      </c>
      <c r="D625" s="80" t="s">
        <v>1502</v>
      </c>
      <c r="E625" s="57" t="s">
        <v>1497</v>
      </c>
      <c r="F625" s="78">
        <v>4560</v>
      </c>
      <c r="G625" s="76">
        <f>F625*19%</f>
        <v>866.4</v>
      </c>
      <c r="H625" s="76" t="s">
        <v>1498</v>
      </c>
      <c r="I625" s="76">
        <f>(F625+G625)</f>
        <v>5426.4</v>
      </c>
      <c r="J625" s="77">
        <v>45216</v>
      </c>
    </row>
    <row r="626" spans="1:10" ht="17" x14ac:dyDescent="0.2">
      <c r="A626" s="57">
        <v>624</v>
      </c>
      <c r="B626" s="79" t="s">
        <v>1648</v>
      </c>
      <c r="C626" s="80" t="s">
        <v>140</v>
      </c>
      <c r="D626" s="80" t="s">
        <v>1502</v>
      </c>
      <c r="E626" s="57" t="s">
        <v>1497</v>
      </c>
      <c r="F626" s="78">
        <v>3998</v>
      </c>
      <c r="G626" s="76">
        <f>F626*19%</f>
        <v>759.62</v>
      </c>
      <c r="H626" s="76" t="s">
        <v>1498</v>
      </c>
      <c r="I626" s="82">
        <f>(F626+G626)</f>
        <v>4757.62</v>
      </c>
      <c r="J626" s="77">
        <v>45216</v>
      </c>
    </row>
    <row r="627" spans="1:10" x14ac:dyDescent="0.2">
      <c r="A627" s="57">
        <v>625</v>
      </c>
      <c r="B627" s="93" t="s">
        <v>1818</v>
      </c>
      <c r="C627" s="57" t="s">
        <v>140</v>
      </c>
      <c r="D627" s="57" t="s">
        <v>1500</v>
      </c>
      <c r="E627" s="57" t="s">
        <v>1497</v>
      </c>
      <c r="F627" s="82">
        <v>1500</v>
      </c>
      <c r="G627" s="76">
        <f>F627*19%</f>
        <v>285</v>
      </c>
      <c r="H627" s="76" t="s">
        <v>1498</v>
      </c>
      <c r="I627" s="76">
        <f>(F627+G627)</f>
        <v>1785</v>
      </c>
      <c r="J627" s="77">
        <v>45212</v>
      </c>
    </row>
    <row r="628" spans="1:10" x14ac:dyDescent="0.2">
      <c r="A628" s="57">
        <v>626</v>
      </c>
      <c r="B628" s="93" t="s">
        <v>1886</v>
      </c>
      <c r="C628" s="57" t="s">
        <v>140</v>
      </c>
      <c r="D628" s="57" t="s">
        <v>1500</v>
      </c>
      <c r="E628" s="57" t="s">
        <v>1497</v>
      </c>
      <c r="F628" s="82">
        <v>1500</v>
      </c>
      <c r="G628" s="76">
        <f>F628*19%</f>
        <v>285</v>
      </c>
      <c r="H628" s="76" t="s">
        <v>1498</v>
      </c>
      <c r="I628" s="76">
        <f>(F628+G628)</f>
        <v>1785</v>
      </c>
      <c r="J628" s="77">
        <v>45220</v>
      </c>
    </row>
    <row r="629" spans="1:10" x14ac:dyDescent="0.2">
      <c r="A629" s="57">
        <v>627</v>
      </c>
      <c r="B629" s="93" t="s">
        <v>1886</v>
      </c>
      <c r="C629" s="57" t="s">
        <v>140</v>
      </c>
      <c r="D629" s="57" t="s">
        <v>1500</v>
      </c>
      <c r="E629" s="57" t="s">
        <v>1497</v>
      </c>
      <c r="F629" s="82">
        <v>1500</v>
      </c>
      <c r="G629" s="76">
        <f>F629*19%</f>
        <v>285</v>
      </c>
      <c r="H629" s="76" t="s">
        <v>1498</v>
      </c>
      <c r="I629" s="76">
        <f>(F629+G629)</f>
        <v>1785</v>
      </c>
      <c r="J629" s="77">
        <v>45234</v>
      </c>
    </row>
    <row r="630" spans="1:10" x14ac:dyDescent="0.2">
      <c r="A630" s="57">
        <v>628</v>
      </c>
      <c r="B630" s="93" t="s">
        <v>1886</v>
      </c>
      <c r="C630" s="57" t="s">
        <v>140</v>
      </c>
      <c r="D630" s="57" t="s">
        <v>1500</v>
      </c>
      <c r="E630" s="57" t="s">
        <v>1497</v>
      </c>
      <c r="F630" s="82">
        <v>1500</v>
      </c>
      <c r="G630" s="76">
        <f>F630*19%</f>
        <v>285</v>
      </c>
      <c r="H630" s="76" t="s">
        <v>1498</v>
      </c>
      <c r="I630" s="76">
        <f>(F630+G630)</f>
        <v>1785</v>
      </c>
      <c r="J630" s="77">
        <v>45234</v>
      </c>
    </row>
    <row r="631" spans="1:10" x14ac:dyDescent="0.2">
      <c r="A631" s="57">
        <v>629</v>
      </c>
      <c r="B631" s="93" t="s">
        <v>1886</v>
      </c>
      <c r="C631" s="57" t="s">
        <v>140</v>
      </c>
      <c r="D631" s="57" t="s">
        <v>1500</v>
      </c>
      <c r="E631" s="57" t="s">
        <v>1497</v>
      </c>
      <c r="F631" s="82">
        <v>1500</v>
      </c>
      <c r="G631" s="76">
        <f>F631*19%</f>
        <v>285</v>
      </c>
      <c r="H631" s="76" t="s">
        <v>1498</v>
      </c>
      <c r="I631" s="76">
        <f>(F631+G631)</f>
        <v>1785</v>
      </c>
      <c r="J631" s="77">
        <v>45240</v>
      </c>
    </row>
    <row r="632" spans="1:10" x14ac:dyDescent="0.2">
      <c r="A632" s="57">
        <v>630</v>
      </c>
      <c r="B632" s="93" t="s">
        <v>2031</v>
      </c>
      <c r="C632" s="57" t="s">
        <v>140</v>
      </c>
      <c r="D632" s="57" t="s">
        <v>1500</v>
      </c>
      <c r="E632" s="57" t="s">
        <v>1497</v>
      </c>
      <c r="F632" s="82">
        <v>1500</v>
      </c>
      <c r="G632" s="76">
        <f>F632*19%</f>
        <v>285</v>
      </c>
      <c r="H632" s="76" t="s">
        <v>1498</v>
      </c>
      <c r="I632" s="76">
        <f>(F632+G632)</f>
        <v>1785</v>
      </c>
      <c r="J632" s="77">
        <v>45249</v>
      </c>
    </row>
    <row r="633" spans="1:10" ht="17" x14ac:dyDescent="0.2">
      <c r="A633" s="57">
        <v>631</v>
      </c>
      <c r="B633" s="58" t="s">
        <v>1558</v>
      </c>
      <c r="C633" s="80" t="s">
        <v>140</v>
      </c>
      <c r="D633" s="80" t="s">
        <v>1500</v>
      </c>
      <c r="E633" s="57" t="s">
        <v>1497</v>
      </c>
      <c r="F633" s="78">
        <v>1500</v>
      </c>
      <c r="G633" s="76">
        <f>F633*19%</f>
        <v>285</v>
      </c>
      <c r="H633" s="76" t="s">
        <v>1498</v>
      </c>
      <c r="I633" s="82">
        <f>(F633+G633)</f>
        <v>1785</v>
      </c>
      <c r="J633" s="77">
        <v>45251</v>
      </c>
    </row>
    <row r="634" spans="1:10" ht="17" x14ac:dyDescent="0.2">
      <c r="A634" s="57">
        <v>632</v>
      </c>
      <c r="B634" s="58" t="s">
        <v>1558</v>
      </c>
      <c r="C634" s="80" t="s">
        <v>140</v>
      </c>
      <c r="D634" s="80" t="s">
        <v>1500</v>
      </c>
      <c r="E634" s="57" t="s">
        <v>1497</v>
      </c>
      <c r="F634" s="78">
        <v>1500</v>
      </c>
      <c r="G634" s="76">
        <f>F634*19%</f>
        <v>285</v>
      </c>
      <c r="H634" s="76" t="s">
        <v>1498</v>
      </c>
      <c r="I634" s="76">
        <f>(F634+G634)</f>
        <v>1785</v>
      </c>
      <c r="J634" s="77">
        <v>45216</v>
      </c>
    </row>
    <row r="635" spans="1:10" ht="17" x14ac:dyDescent="0.2">
      <c r="A635" s="57">
        <v>633</v>
      </c>
      <c r="B635" s="58" t="s">
        <v>1558</v>
      </c>
      <c r="C635" s="57" t="s">
        <v>140</v>
      </c>
      <c r="D635" s="57" t="s">
        <v>1500</v>
      </c>
      <c r="E635" s="57" t="s">
        <v>1497</v>
      </c>
      <c r="F635" s="78">
        <v>1500</v>
      </c>
      <c r="G635" s="76">
        <f>F635*19%</f>
        <v>285</v>
      </c>
      <c r="H635" s="76" t="s">
        <v>1498</v>
      </c>
      <c r="I635" s="76">
        <f>(F635+G635)</f>
        <v>1785</v>
      </c>
      <c r="J635" s="77">
        <v>44937</v>
      </c>
    </row>
    <row r="636" spans="1:10" x14ac:dyDescent="0.2">
      <c r="A636" s="57">
        <v>634</v>
      </c>
      <c r="B636" s="93" t="s">
        <v>1558</v>
      </c>
      <c r="C636" s="57" t="s">
        <v>140</v>
      </c>
      <c r="D636" s="57" t="s">
        <v>1500</v>
      </c>
      <c r="E636" s="57" t="s">
        <v>1497</v>
      </c>
      <c r="F636" s="82">
        <v>1500</v>
      </c>
      <c r="G636" s="76">
        <f>F636*19%</f>
        <v>285</v>
      </c>
      <c r="H636" s="76" t="s">
        <v>1498</v>
      </c>
      <c r="I636" s="76">
        <f>(F636+G636)</f>
        <v>1785</v>
      </c>
      <c r="J636" s="77">
        <v>45240</v>
      </c>
    </row>
    <row r="637" spans="1:10" ht="17" x14ac:dyDescent="0.2">
      <c r="A637" s="57">
        <v>635</v>
      </c>
      <c r="B637" s="58" t="s">
        <v>1522</v>
      </c>
      <c r="C637" s="57" t="s">
        <v>142</v>
      </c>
      <c r="D637" s="57" t="s">
        <v>1502</v>
      </c>
      <c r="E637" s="57" t="s">
        <v>1497</v>
      </c>
      <c r="F637" s="75">
        <v>7250</v>
      </c>
      <c r="G637" s="76">
        <f>F637*19%</f>
        <v>1377.5</v>
      </c>
      <c r="H637" s="76" t="s">
        <v>1498</v>
      </c>
      <c r="I637" s="76">
        <f>(F637+G637)</f>
        <v>8627.5</v>
      </c>
      <c r="J637" s="77">
        <v>44937</v>
      </c>
    </row>
    <row r="638" spans="1:10" x14ac:dyDescent="0.2">
      <c r="A638" s="57">
        <v>636</v>
      </c>
      <c r="B638" s="93" t="s">
        <v>2004</v>
      </c>
      <c r="C638" s="80" t="s">
        <v>142</v>
      </c>
      <c r="D638" s="80" t="s">
        <v>1502</v>
      </c>
      <c r="E638" s="57" t="s">
        <v>1497</v>
      </c>
      <c r="F638" s="82">
        <v>5890</v>
      </c>
      <c r="G638" s="76">
        <f>F638*19%</f>
        <v>1119.0999999999999</v>
      </c>
      <c r="H638" s="76" t="s">
        <v>1498</v>
      </c>
      <c r="I638" s="76">
        <f>(F638+G638)</f>
        <v>7009.1</v>
      </c>
      <c r="J638" s="77">
        <v>45244</v>
      </c>
    </row>
    <row r="639" spans="1:10" x14ac:dyDescent="0.2">
      <c r="A639" s="57">
        <v>637</v>
      </c>
      <c r="B639" s="93" t="s">
        <v>1799</v>
      </c>
      <c r="C639" s="80" t="s">
        <v>142</v>
      </c>
      <c r="D639" s="80" t="s">
        <v>1502</v>
      </c>
      <c r="E639" s="57" t="s">
        <v>1497</v>
      </c>
      <c r="F639" s="82">
        <v>8590</v>
      </c>
      <c r="G639" s="76">
        <f>F639*19%</f>
        <v>1632.1</v>
      </c>
      <c r="H639" s="76" t="s">
        <v>1498</v>
      </c>
      <c r="I639" s="76">
        <f>(F639+G639)</f>
        <v>10222.1</v>
      </c>
      <c r="J639" s="77">
        <v>45212</v>
      </c>
    </row>
    <row r="640" spans="1:10" x14ac:dyDescent="0.2">
      <c r="A640" s="57">
        <v>638</v>
      </c>
      <c r="B640" s="93" t="s">
        <v>1982</v>
      </c>
      <c r="C640" s="80" t="s">
        <v>142</v>
      </c>
      <c r="D640" s="80" t="s">
        <v>1502</v>
      </c>
      <c r="E640" s="57" t="s">
        <v>1497</v>
      </c>
      <c r="F640" s="82">
        <v>3500</v>
      </c>
      <c r="G640" s="76">
        <f>F640*19%</f>
        <v>665</v>
      </c>
      <c r="H640" s="76" t="s">
        <v>1498</v>
      </c>
      <c r="I640" s="76">
        <f>(F640+G640)</f>
        <v>4165</v>
      </c>
      <c r="J640" s="77">
        <v>45239</v>
      </c>
    </row>
    <row r="641" spans="1:10" x14ac:dyDescent="0.2">
      <c r="A641" s="57">
        <v>639</v>
      </c>
      <c r="B641" s="93" t="s">
        <v>1906</v>
      </c>
      <c r="C641" s="80" t="s">
        <v>142</v>
      </c>
      <c r="D641" s="80" t="s">
        <v>1502</v>
      </c>
      <c r="E641" s="57" t="s">
        <v>1497</v>
      </c>
      <c r="F641" s="82">
        <v>6500</v>
      </c>
      <c r="G641" s="76">
        <f>F641*19%</f>
        <v>1235</v>
      </c>
      <c r="H641" s="76" t="s">
        <v>1498</v>
      </c>
      <c r="I641" s="76">
        <f>(F641+G641)</f>
        <v>7735</v>
      </c>
      <c r="J641" s="77">
        <v>45234</v>
      </c>
    </row>
    <row r="642" spans="1:10" x14ac:dyDescent="0.2">
      <c r="A642" s="57">
        <v>640</v>
      </c>
      <c r="B642" s="93" t="s">
        <v>1853</v>
      </c>
      <c r="C642" s="80" t="s">
        <v>140</v>
      </c>
      <c r="D642" s="80" t="s">
        <v>1502</v>
      </c>
      <c r="E642" s="57" t="s">
        <v>1497</v>
      </c>
      <c r="F642" s="82">
        <v>5670</v>
      </c>
      <c r="G642" s="76">
        <f>F642*19%</f>
        <v>1077.3</v>
      </c>
      <c r="H642" s="76" t="s">
        <v>1498</v>
      </c>
      <c r="I642" s="76">
        <f>(F642+G642)</f>
        <v>6747.3</v>
      </c>
      <c r="J642" s="77">
        <v>45220</v>
      </c>
    </row>
    <row r="643" spans="1:10" x14ac:dyDescent="0.2">
      <c r="A643" s="57">
        <v>641</v>
      </c>
      <c r="B643" s="93" t="s">
        <v>1853</v>
      </c>
      <c r="C643" s="80" t="s">
        <v>140</v>
      </c>
      <c r="D643" s="80" t="s">
        <v>1502</v>
      </c>
      <c r="E643" s="57" t="s">
        <v>1497</v>
      </c>
      <c r="F643" s="82">
        <v>5600</v>
      </c>
      <c r="G643" s="76">
        <f>F643*19%</f>
        <v>1064</v>
      </c>
      <c r="H643" s="76" t="s">
        <v>1498</v>
      </c>
      <c r="I643" s="76">
        <f>(F643+G643)</f>
        <v>6664</v>
      </c>
      <c r="J643" s="77">
        <v>45244</v>
      </c>
    </row>
    <row r="644" spans="1:10" ht="17" x14ac:dyDescent="0.2">
      <c r="A644" s="57">
        <v>642</v>
      </c>
      <c r="B644" s="79" t="s">
        <v>1596</v>
      </c>
      <c r="C644" s="57" t="s">
        <v>140</v>
      </c>
      <c r="D644" s="80" t="s">
        <v>1502</v>
      </c>
      <c r="E644" s="57" t="s">
        <v>1497</v>
      </c>
      <c r="F644" s="78">
        <v>7250</v>
      </c>
      <c r="G644" s="76">
        <f>F644*19%</f>
        <v>1377.5</v>
      </c>
      <c r="H644" s="76" t="s">
        <v>1498</v>
      </c>
      <c r="I644" s="76">
        <f>(F644+G644)</f>
        <v>8627.5</v>
      </c>
      <c r="J644" s="77">
        <v>45216</v>
      </c>
    </row>
    <row r="645" spans="1:10" ht="17" x14ac:dyDescent="0.2">
      <c r="A645" s="57">
        <v>643</v>
      </c>
      <c r="B645" s="79" t="s">
        <v>1618</v>
      </c>
      <c r="C645" s="80" t="s">
        <v>1613</v>
      </c>
      <c r="D645" s="80" t="s">
        <v>1502</v>
      </c>
      <c r="E645" s="57" t="s">
        <v>1497</v>
      </c>
      <c r="F645" s="78">
        <v>7800</v>
      </c>
      <c r="G645" s="76">
        <f>F645*19%</f>
        <v>1482</v>
      </c>
      <c r="H645" s="76" t="s">
        <v>1498</v>
      </c>
      <c r="I645" s="76">
        <f>(F645+G645)</f>
        <v>9282</v>
      </c>
      <c r="J645" s="77">
        <v>45216</v>
      </c>
    </row>
    <row r="646" spans="1:10" ht="17" x14ac:dyDescent="0.2">
      <c r="A646" s="57">
        <v>644</v>
      </c>
      <c r="B646" s="58" t="s">
        <v>1504</v>
      </c>
      <c r="C646" s="57" t="s">
        <v>140</v>
      </c>
      <c r="D646" s="57" t="s">
        <v>1496</v>
      </c>
      <c r="E646" s="57" t="s">
        <v>1497</v>
      </c>
      <c r="F646" s="75">
        <v>280</v>
      </c>
      <c r="G646" s="76">
        <f>F646*19%</f>
        <v>53.2</v>
      </c>
      <c r="H646" s="76" t="s">
        <v>1498</v>
      </c>
      <c r="I646" s="76">
        <f>(F646+G646)</f>
        <v>333.2</v>
      </c>
      <c r="J646" s="77">
        <v>44937</v>
      </c>
    </row>
    <row r="647" spans="1:10" x14ac:dyDescent="0.2">
      <c r="A647" s="57">
        <v>645</v>
      </c>
      <c r="B647" s="93" t="s">
        <v>1504</v>
      </c>
      <c r="C647" s="57" t="s">
        <v>140</v>
      </c>
      <c r="D647" s="57" t="s">
        <v>1496</v>
      </c>
      <c r="E647" s="57" t="s">
        <v>1497</v>
      </c>
      <c r="F647" s="82">
        <v>220</v>
      </c>
      <c r="G647" s="76">
        <f>F647*19%</f>
        <v>41.8</v>
      </c>
      <c r="H647" s="76" t="s">
        <v>1498</v>
      </c>
      <c r="I647" s="76">
        <f>(F647+G647)</f>
        <v>261.8</v>
      </c>
      <c r="J647" s="77">
        <v>45240</v>
      </c>
    </row>
    <row r="648" spans="1:10" x14ac:dyDescent="0.2">
      <c r="A648" s="57">
        <v>646</v>
      </c>
      <c r="B648" s="93" t="s">
        <v>1928</v>
      </c>
      <c r="C648" s="80" t="s">
        <v>140</v>
      </c>
      <c r="D648" s="80" t="s">
        <v>1502</v>
      </c>
      <c r="E648" s="57" t="s">
        <v>1497</v>
      </c>
      <c r="F648" s="82">
        <v>6780</v>
      </c>
      <c r="G648" s="76">
        <f>F648*19%</f>
        <v>1288.2</v>
      </c>
      <c r="H648" s="76" t="s">
        <v>1498</v>
      </c>
      <c r="I648" s="76">
        <f>(F648+G648)</f>
        <v>8068.2</v>
      </c>
      <c r="J648" s="77">
        <v>45234</v>
      </c>
    </row>
    <row r="649" spans="1:10" x14ac:dyDescent="0.2">
      <c r="A649" s="57">
        <v>647</v>
      </c>
      <c r="B649" s="93" t="s">
        <v>1928</v>
      </c>
      <c r="C649" s="80" t="s">
        <v>140</v>
      </c>
      <c r="D649" s="80" t="s">
        <v>1502</v>
      </c>
      <c r="E649" s="80" t="s">
        <v>1497</v>
      </c>
      <c r="F649" s="82">
        <v>6590</v>
      </c>
      <c r="G649" s="76">
        <f>F649*19%</f>
        <v>1252.0999999999999</v>
      </c>
      <c r="H649" s="76" t="s">
        <v>1498</v>
      </c>
      <c r="I649" s="76">
        <f>(F649+G649)</f>
        <v>7842.1</v>
      </c>
      <c r="J649" s="84">
        <v>45239</v>
      </c>
    </row>
    <row r="650" spans="1:10" x14ac:dyDescent="0.2">
      <c r="A650" s="57">
        <v>648</v>
      </c>
      <c r="B650" s="93" t="s">
        <v>1916</v>
      </c>
      <c r="C650" s="80" t="s">
        <v>140</v>
      </c>
      <c r="D650" s="57" t="s">
        <v>1500</v>
      </c>
      <c r="E650" s="57" t="s">
        <v>1497</v>
      </c>
      <c r="F650" s="82">
        <v>1800</v>
      </c>
      <c r="G650" s="76">
        <f>F650*19%</f>
        <v>342</v>
      </c>
      <c r="H650" s="76" t="s">
        <v>1498</v>
      </c>
      <c r="I650" s="76">
        <f>(F650+G650)</f>
        <v>2142</v>
      </c>
      <c r="J650" s="77">
        <v>45234</v>
      </c>
    </row>
    <row r="651" spans="1:10" x14ac:dyDescent="0.2">
      <c r="A651" s="57">
        <v>649</v>
      </c>
      <c r="B651" s="58" t="s">
        <v>1560</v>
      </c>
      <c r="C651" s="80" t="s">
        <v>140</v>
      </c>
      <c r="D651" s="80" t="s">
        <v>1500</v>
      </c>
      <c r="E651" s="57" t="s">
        <v>1497</v>
      </c>
      <c r="F651" s="82">
        <v>1800</v>
      </c>
      <c r="G651" s="76">
        <f>F651*19%</f>
        <v>342</v>
      </c>
      <c r="H651" s="76" t="s">
        <v>1498</v>
      </c>
      <c r="I651" s="82">
        <f>(F651+G651)</f>
        <v>2142</v>
      </c>
      <c r="J651" s="77">
        <v>45251</v>
      </c>
    </row>
    <row r="652" spans="1:10" ht="17" x14ac:dyDescent="0.2">
      <c r="A652" s="57">
        <v>650</v>
      </c>
      <c r="B652" s="58" t="s">
        <v>1560</v>
      </c>
      <c r="C652" s="57" t="s">
        <v>140</v>
      </c>
      <c r="D652" s="57" t="s">
        <v>1500</v>
      </c>
      <c r="E652" s="57" t="s">
        <v>1497</v>
      </c>
      <c r="F652" s="78">
        <v>1800</v>
      </c>
      <c r="G652" s="76">
        <f>F652*19%</f>
        <v>342</v>
      </c>
      <c r="H652" s="76" t="s">
        <v>1498</v>
      </c>
      <c r="I652" s="76">
        <f>(F652+G652)</f>
        <v>2142</v>
      </c>
      <c r="J652" s="77">
        <v>44937</v>
      </c>
    </row>
    <row r="653" spans="1:10" ht="17" x14ac:dyDescent="0.2">
      <c r="A653" s="57">
        <v>651</v>
      </c>
      <c r="B653" s="58" t="s">
        <v>1560</v>
      </c>
      <c r="C653" s="57" t="s">
        <v>140</v>
      </c>
      <c r="D653" s="57" t="s">
        <v>1500</v>
      </c>
      <c r="E653" s="57" t="s">
        <v>1497</v>
      </c>
      <c r="F653" s="78">
        <v>450</v>
      </c>
      <c r="G653" s="76">
        <f>F653*19%</f>
        <v>85.5</v>
      </c>
      <c r="H653" s="76" t="s">
        <v>1498</v>
      </c>
      <c r="I653" s="76">
        <f>(F653+G653)</f>
        <v>535.5</v>
      </c>
      <c r="J653" s="77">
        <v>44937</v>
      </c>
    </row>
    <row r="654" spans="1:10" x14ac:dyDescent="0.2">
      <c r="A654" s="57">
        <v>652</v>
      </c>
      <c r="B654" s="93" t="s">
        <v>1560</v>
      </c>
      <c r="C654" s="80" t="s">
        <v>140</v>
      </c>
      <c r="D654" s="80" t="s">
        <v>1500</v>
      </c>
      <c r="E654" s="57" t="s">
        <v>1497</v>
      </c>
      <c r="F654" s="82">
        <v>1800</v>
      </c>
      <c r="G654" s="76">
        <f>F654*19%</f>
        <v>342</v>
      </c>
      <c r="H654" s="76" t="s">
        <v>1498</v>
      </c>
      <c r="I654" s="76">
        <f>(F654+G654)</f>
        <v>2142</v>
      </c>
      <c r="J654" s="77">
        <v>45240</v>
      </c>
    </row>
    <row r="655" spans="1:10" x14ac:dyDescent="0.2">
      <c r="A655" s="57">
        <v>653</v>
      </c>
      <c r="B655" s="93" t="s">
        <v>1560</v>
      </c>
      <c r="C655" s="80" t="s">
        <v>140</v>
      </c>
      <c r="D655" s="80" t="s">
        <v>1500</v>
      </c>
      <c r="E655" s="57" t="s">
        <v>1497</v>
      </c>
      <c r="F655" s="82">
        <v>2200</v>
      </c>
      <c r="G655" s="76">
        <f>F655*19%</f>
        <v>418</v>
      </c>
      <c r="H655" s="76" t="s">
        <v>1498</v>
      </c>
      <c r="I655" s="76">
        <f>(F655+G655)</f>
        <v>2618</v>
      </c>
      <c r="J655" s="77">
        <v>45247</v>
      </c>
    </row>
    <row r="656" spans="1:10" ht="17" x14ac:dyDescent="0.2">
      <c r="A656" s="57">
        <v>654</v>
      </c>
      <c r="B656" s="79" t="s">
        <v>1779</v>
      </c>
      <c r="C656" s="80" t="s">
        <v>140</v>
      </c>
      <c r="D656" s="80" t="s">
        <v>1502</v>
      </c>
      <c r="E656" s="57" t="s">
        <v>1497</v>
      </c>
      <c r="F656" s="78">
        <v>2980</v>
      </c>
      <c r="G656" s="76">
        <f>F656*19%</f>
        <v>566.20000000000005</v>
      </c>
      <c r="H656" s="76" t="s">
        <v>1498</v>
      </c>
      <c r="I656" s="82">
        <f>(F656+G656)</f>
        <v>3546.2</v>
      </c>
      <c r="J656" s="77">
        <v>45251</v>
      </c>
    </row>
    <row r="657" spans="1:10" x14ac:dyDescent="0.2">
      <c r="A657" s="57">
        <v>655</v>
      </c>
      <c r="B657" s="93" t="s">
        <v>1779</v>
      </c>
      <c r="C657" s="80" t="s">
        <v>140</v>
      </c>
      <c r="D657" s="80" t="s">
        <v>1502</v>
      </c>
      <c r="E657" s="57" t="s">
        <v>1497</v>
      </c>
      <c r="F657" s="82">
        <v>2450</v>
      </c>
      <c r="G657" s="76">
        <f>F657*19%</f>
        <v>465.5</v>
      </c>
      <c r="H657" s="76" t="s">
        <v>1498</v>
      </c>
      <c r="I657" s="82">
        <f>(F657+G657)</f>
        <v>2915.5</v>
      </c>
      <c r="J657" s="77">
        <v>45212</v>
      </c>
    </row>
    <row r="658" spans="1:10" x14ac:dyDescent="0.2">
      <c r="A658" s="57">
        <v>656</v>
      </c>
      <c r="B658" s="93" t="s">
        <v>1779</v>
      </c>
      <c r="C658" s="80" t="s">
        <v>140</v>
      </c>
      <c r="D658" s="80" t="s">
        <v>1502</v>
      </c>
      <c r="E658" s="57" t="s">
        <v>1497</v>
      </c>
      <c r="F658" s="82">
        <v>2950</v>
      </c>
      <c r="G658" s="76">
        <f>F658*19%</f>
        <v>560.5</v>
      </c>
      <c r="H658" s="76" t="s">
        <v>1498</v>
      </c>
      <c r="I658" s="82">
        <f>(F658+G658)</f>
        <v>3510.5</v>
      </c>
      <c r="J658" s="77">
        <v>45220</v>
      </c>
    </row>
    <row r="659" spans="1:10" x14ac:dyDescent="0.2">
      <c r="A659" s="57">
        <v>657</v>
      </c>
      <c r="B659" s="93" t="s">
        <v>1779</v>
      </c>
      <c r="C659" s="80" t="s">
        <v>140</v>
      </c>
      <c r="D659" s="80" t="s">
        <v>1502</v>
      </c>
      <c r="E659" s="57" t="s">
        <v>1497</v>
      </c>
      <c r="F659" s="82">
        <v>2450</v>
      </c>
      <c r="G659" s="76">
        <f>F659*19%</f>
        <v>465.5</v>
      </c>
      <c r="H659" s="76" t="s">
        <v>1498</v>
      </c>
      <c r="I659" s="82">
        <f>(F659+G659)</f>
        <v>2915.5</v>
      </c>
      <c r="J659" s="77">
        <v>45234</v>
      </c>
    </row>
    <row r="660" spans="1:10" x14ac:dyDescent="0.2">
      <c r="A660" s="57">
        <v>658</v>
      </c>
      <c r="B660" s="93" t="s">
        <v>1779</v>
      </c>
      <c r="C660" s="80" t="s">
        <v>140</v>
      </c>
      <c r="D660" s="80" t="s">
        <v>1502</v>
      </c>
      <c r="E660" s="57" t="s">
        <v>1497</v>
      </c>
      <c r="F660" s="82">
        <v>2900</v>
      </c>
      <c r="G660" s="76">
        <f>F660*19%</f>
        <v>551</v>
      </c>
      <c r="H660" s="76" t="s">
        <v>1498</v>
      </c>
      <c r="I660" s="82">
        <f>(F660+G660)</f>
        <v>3451</v>
      </c>
      <c r="J660" s="77">
        <v>45240</v>
      </c>
    </row>
    <row r="661" spans="1:10" ht="17" x14ac:dyDescent="0.2">
      <c r="A661" s="57">
        <v>659</v>
      </c>
      <c r="B661" s="79" t="s">
        <v>1723</v>
      </c>
      <c r="C661" s="80" t="s">
        <v>140</v>
      </c>
      <c r="D661" s="80" t="s">
        <v>1502</v>
      </c>
      <c r="E661" s="57" t="s">
        <v>1497</v>
      </c>
      <c r="F661" s="78">
        <v>2490</v>
      </c>
      <c r="G661" s="76">
        <f>F661*19%</f>
        <v>473.1</v>
      </c>
      <c r="H661" s="76" t="s">
        <v>1498</v>
      </c>
      <c r="I661" s="82">
        <f>(F661+G661)</f>
        <v>2963.1</v>
      </c>
      <c r="J661" s="77">
        <v>45251</v>
      </c>
    </row>
    <row r="662" spans="1:10" x14ac:dyDescent="0.2">
      <c r="A662" s="57">
        <v>660</v>
      </c>
      <c r="B662" s="93" t="s">
        <v>1838</v>
      </c>
      <c r="C662" s="80" t="s">
        <v>140</v>
      </c>
      <c r="D662" s="80" t="s">
        <v>1502</v>
      </c>
      <c r="E662" s="57" t="s">
        <v>1497</v>
      </c>
      <c r="F662" s="82">
        <v>1050</v>
      </c>
      <c r="G662" s="76">
        <f>F662*19%</f>
        <v>199.5</v>
      </c>
      <c r="H662" s="76" t="s">
        <v>1498</v>
      </c>
      <c r="I662" s="82">
        <f>(F662+G662)</f>
        <v>1249.5</v>
      </c>
      <c r="J662" s="77">
        <v>45212</v>
      </c>
    </row>
    <row r="663" spans="1:10" ht="17" x14ac:dyDescent="0.2">
      <c r="A663" s="57">
        <v>661</v>
      </c>
      <c r="B663" s="79" t="s">
        <v>1595</v>
      </c>
      <c r="C663" s="57" t="s">
        <v>142</v>
      </c>
      <c r="D663" s="80" t="s">
        <v>1587</v>
      </c>
      <c r="E663" s="57" t="s">
        <v>1497</v>
      </c>
      <c r="F663" s="78">
        <v>8500</v>
      </c>
      <c r="G663" s="76">
        <f>F663*19%</f>
        <v>1615</v>
      </c>
      <c r="H663" s="76" t="s">
        <v>1498</v>
      </c>
      <c r="I663" s="76">
        <f>(F663+G663)</f>
        <v>10115</v>
      </c>
      <c r="J663" s="77">
        <v>45216</v>
      </c>
    </row>
    <row r="664" spans="1:10" ht="17" x14ac:dyDescent="0.2">
      <c r="A664" s="57">
        <v>662</v>
      </c>
      <c r="B664" s="79" t="s">
        <v>1595</v>
      </c>
      <c r="C664" s="80" t="s">
        <v>142</v>
      </c>
      <c r="D664" s="80" t="s">
        <v>1587</v>
      </c>
      <c r="E664" s="57" t="s">
        <v>1497</v>
      </c>
      <c r="F664" s="78">
        <v>9900</v>
      </c>
      <c r="G664" s="76">
        <f>F664*19%</f>
        <v>1881</v>
      </c>
      <c r="H664" s="76" t="s">
        <v>1498</v>
      </c>
      <c r="I664" s="82">
        <f>(F664+G664)</f>
        <v>11781</v>
      </c>
      <c r="J664" s="77">
        <v>45251</v>
      </c>
    </row>
    <row r="665" spans="1:10" x14ac:dyDescent="0.2">
      <c r="A665" s="57">
        <v>663</v>
      </c>
      <c r="B665" s="93" t="s">
        <v>1595</v>
      </c>
      <c r="C665" s="80" t="s">
        <v>142</v>
      </c>
      <c r="D665" s="80" t="s">
        <v>1587</v>
      </c>
      <c r="E665" s="57" t="s">
        <v>1497</v>
      </c>
      <c r="F665" s="82">
        <v>8900</v>
      </c>
      <c r="G665" s="76">
        <f>F665*19%</f>
        <v>1691</v>
      </c>
      <c r="H665" s="76" t="s">
        <v>1498</v>
      </c>
      <c r="I665" s="76">
        <f>(F665+G665)</f>
        <v>10591</v>
      </c>
      <c r="J665" s="77">
        <v>45220</v>
      </c>
    </row>
    <row r="666" spans="1:10" x14ac:dyDescent="0.2">
      <c r="A666" s="57">
        <v>664</v>
      </c>
      <c r="B666" s="93" t="s">
        <v>1595</v>
      </c>
      <c r="C666" s="80" t="s">
        <v>142</v>
      </c>
      <c r="D666" s="80" t="s">
        <v>1587</v>
      </c>
      <c r="E666" s="57" t="s">
        <v>1497</v>
      </c>
      <c r="F666" s="82">
        <v>9500</v>
      </c>
      <c r="G666" s="76">
        <f>F666*19%</f>
        <v>1805</v>
      </c>
      <c r="H666" s="76" t="s">
        <v>1498</v>
      </c>
      <c r="I666" s="76">
        <f>(F666+G666)</f>
        <v>11305</v>
      </c>
      <c r="J666" s="77">
        <v>45234</v>
      </c>
    </row>
    <row r="667" spans="1:10" ht="17" x14ac:dyDescent="0.2">
      <c r="A667" s="57">
        <v>665</v>
      </c>
      <c r="B667" s="58" t="s">
        <v>1559</v>
      </c>
      <c r="C667" s="57" t="s">
        <v>140</v>
      </c>
      <c r="D667" s="57" t="s">
        <v>1500</v>
      </c>
      <c r="E667" s="57" t="s">
        <v>1497</v>
      </c>
      <c r="F667" s="78">
        <v>1800</v>
      </c>
      <c r="G667" s="76">
        <f>F667*19%</f>
        <v>342</v>
      </c>
      <c r="H667" s="76" t="s">
        <v>1498</v>
      </c>
      <c r="I667" s="76">
        <f>(F667+G667)</f>
        <v>2142</v>
      </c>
      <c r="J667" s="77">
        <v>44937</v>
      </c>
    </row>
    <row r="668" spans="1:10" x14ac:dyDescent="0.2">
      <c r="A668" s="57">
        <v>666</v>
      </c>
      <c r="B668" s="93" t="s">
        <v>1908</v>
      </c>
      <c r="C668" s="80" t="s">
        <v>140</v>
      </c>
      <c r="D668" s="80" t="s">
        <v>1502</v>
      </c>
      <c r="E668" s="57" t="s">
        <v>1497</v>
      </c>
      <c r="F668" s="82">
        <v>4280</v>
      </c>
      <c r="G668" s="76">
        <f>F668*19%</f>
        <v>813.2</v>
      </c>
      <c r="H668" s="76" t="s">
        <v>1498</v>
      </c>
      <c r="I668" s="76">
        <f>(F668+G668)</f>
        <v>5093.2</v>
      </c>
      <c r="J668" s="77">
        <v>45234</v>
      </c>
    </row>
    <row r="669" spans="1:10" ht="17" x14ac:dyDescent="0.2">
      <c r="A669" s="57">
        <v>667</v>
      </c>
      <c r="B669" s="79" t="s">
        <v>1756</v>
      </c>
      <c r="C669" s="80" t="s">
        <v>140</v>
      </c>
      <c r="D669" s="80" t="s">
        <v>1502</v>
      </c>
      <c r="E669" s="57" t="s">
        <v>1497</v>
      </c>
      <c r="F669" s="78">
        <v>4980</v>
      </c>
      <c r="G669" s="76">
        <f>F669*19%</f>
        <v>946.2</v>
      </c>
      <c r="H669" s="76" t="s">
        <v>1498</v>
      </c>
      <c r="I669" s="82">
        <f>(F669+G669)</f>
        <v>5926.2</v>
      </c>
      <c r="J669" s="77">
        <v>45216</v>
      </c>
    </row>
    <row r="670" spans="1:10" ht="17" x14ac:dyDescent="0.2">
      <c r="A670" s="57">
        <v>668</v>
      </c>
      <c r="B670" s="79" t="s">
        <v>1756</v>
      </c>
      <c r="C670" s="80" t="s">
        <v>140</v>
      </c>
      <c r="D670" s="80" t="s">
        <v>1502</v>
      </c>
      <c r="E670" s="57" t="s">
        <v>1497</v>
      </c>
      <c r="F670" s="78">
        <v>5450</v>
      </c>
      <c r="G670" s="76">
        <f>F670*19%</f>
        <v>1035.5</v>
      </c>
      <c r="H670" s="76" t="s">
        <v>1498</v>
      </c>
      <c r="I670" s="76">
        <f>(F670+G670)</f>
        <v>6485.5</v>
      </c>
      <c r="J670" s="77">
        <v>45216</v>
      </c>
    </row>
    <row r="671" spans="1:10" x14ac:dyDescent="0.2">
      <c r="A671" s="57">
        <v>669</v>
      </c>
      <c r="B671" s="93" t="s">
        <v>1756</v>
      </c>
      <c r="C671" s="80" t="s">
        <v>140</v>
      </c>
      <c r="D671" s="80" t="s">
        <v>1502</v>
      </c>
      <c r="E671" s="57" t="s">
        <v>1497</v>
      </c>
      <c r="F671" s="82">
        <v>4980</v>
      </c>
      <c r="G671" s="76">
        <f>F671*19%</f>
        <v>946.2</v>
      </c>
      <c r="H671" s="76" t="s">
        <v>1498</v>
      </c>
      <c r="I671" s="76">
        <f>(F671+G671)</f>
        <v>5926.2</v>
      </c>
      <c r="J671" s="77">
        <v>45220</v>
      </c>
    </row>
    <row r="672" spans="1:10" x14ac:dyDescent="0.2">
      <c r="A672" s="57">
        <v>670</v>
      </c>
      <c r="B672" s="93" t="s">
        <v>1756</v>
      </c>
      <c r="C672" s="80" t="s">
        <v>140</v>
      </c>
      <c r="D672" s="80" t="s">
        <v>1502</v>
      </c>
      <c r="E672" s="57" t="s">
        <v>1497</v>
      </c>
      <c r="F672" s="82">
        <v>3250</v>
      </c>
      <c r="G672" s="76">
        <f>F672*19%</f>
        <v>617.5</v>
      </c>
      <c r="H672" s="76" t="s">
        <v>1498</v>
      </c>
      <c r="I672" s="76">
        <f>(F672+G672)</f>
        <v>3867.5</v>
      </c>
      <c r="J672" s="77">
        <v>45239</v>
      </c>
    </row>
    <row r="673" spans="1:10" x14ac:dyDescent="0.2">
      <c r="A673" s="57">
        <v>671</v>
      </c>
      <c r="B673" s="93" t="s">
        <v>1839</v>
      </c>
      <c r="C673" s="80" t="s">
        <v>140</v>
      </c>
      <c r="D673" s="80" t="s">
        <v>1502</v>
      </c>
      <c r="E673" s="57" t="s">
        <v>1497</v>
      </c>
      <c r="F673" s="82">
        <v>3980</v>
      </c>
      <c r="G673" s="76">
        <f>F673*19%</f>
        <v>756.2</v>
      </c>
      <c r="H673" s="76" t="s">
        <v>1498</v>
      </c>
      <c r="I673" s="76">
        <f>(F673+G673)</f>
        <v>4736.2</v>
      </c>
      <c r="J673" s="77">
        <v>45212</v>
      </c>
    </row>
    <row r="674" spans="1:10" ht="17" x14ac:dyDescent="0.2">
      <c r="A674" s="57">
        <v>672</v>
      </c>
      <c r="B674" s="79" t="s">
        <v>1626</v>
      </c>
      <c r="C674" s="80" t="s">
        <v>142</v>
      </c>
      <c r="D674" s="80" t="s">
        <v>1500</v>
      </c>
      <c r="E674" s="57" t="s">
        <v>1497</v>
      </c>
      <c r="F674" s="78">
        <v>1800</v>
      </c>
      <c r="G674" s="76">
        <f>F674*19%</f>
        <v>342</v>
      </c>
      <c r="H674" s="76" t="s">
        <v>1498</v>
      </c>
      <c r="I674" s="76">
        <f>(F674+G674)</f>
        <v>2142</v>
      </c>
      <c r="J674" s="77">
        <v>45216</v>
      </c>
    </row>
    <row r="675" spans="1:10" x14ac:dyDescent="0.2">
      <c r="A675" s="57">
        <v>673</v>
      </c>
      <c r="B675" s="93" t="s">
        <v>1898</v>
      </c>
      <c r="C675" s="80" t="s">
        <v>140</v>
      </c>
      <c r="D675" s="80" t="s">
        <v>1630</v>
      </c>
      <c r="E675" s="57" t="s">
        <v>1497</v>
      </c>
      <c r="F675" s="82">
        <v>3780</v>
      </c>
      <c r="G675" s="76">
        <f>F675*19%</f>
        <v>718.2</v>
      </c>
      <c r="H675" s="76" t="s">
        <v>1498</v>
      </c>
      <c r="I675" s="82">
        <f>(F675+G675)</f>
        <v>4498.2</v>
      </c>
      <c r="J675" s="77">
        <v>45234</v>
      </c>
    </row>
    <row r="676" spans="1:10" x14ac:dyDescent="0.2">
      <c r="A676" s="57">
        <v>674</v>
      </c>
      <c r="B676" s="93" t="s">
        <v>1962</v>
      </c>
      <c r="C676" s="80" t="s">
        <v>140</v>
      </c>
      <c r="D676" s="80" t="s">
        <v>1502</v>
      </c>
      <c r="E676" s="57" t="s">
        <v>1497</v>
      </c>
      <c r="F676" s="82">
        <v>4250</v>
      </c>
      <c r="G676" s="76">
        <f>F676*19%</f>
        <v>807.5</v>
      </c>
      <c r="H676" s="76" t="s">
        <v>1498</v>
      </c>
      <c r="I676" s="82">
        <f>(F676+G676)</f>
        <v>5057.5</v>
      </c>
      <c r="J676" s="84">
        <v>45239</v>
      </c>
    </row>
    <row r="677" spans="1:10" ht="17" x14ac:dyDescent="0.2">
      <c r="A677" s="57">
        <v>675</v>
      </c>
      <c r="B677" s="79" t="s">
        <v>1669</v>
      </c>
      <c r="C677" s="80" t="s">
        <v>140</v>
      </c>
      <c r="D677" s="80" t="s">
        <v>1496</v>
      </c>
      <c r="E677" s="57" t="s">
        <v>1497</v>
      </c>
      <c r="F677" s="78">
        <v>2150</v>
      </c>
      <c r="G677" s="76">
        <f>F677*19%</f>
        <v>408.5</v>
      </c>
      <c r="H677" s="76" t="s">
        <v>1498</v>
      </c>
      <c r="I677" s="82">
        <f>(F677+G677)</f>
        <v>2558.5</v>
      </c>
      <c r="J677" s="77">
        <v>45216</v>
      </c>
    </row>
    <row r="678" spans="1:10" ht="17" x14ac:dyDescent="0.2">
      <c r="A678" s="57">
        <v>676</v>
      </c>
      <c r="B678" s="58" t="s">
        <v>1742</v>
      </c>
      <c r="C678" s="57" t="s">
        <v>140</v>
      </c>
      <c r="D678" s="57" t="s">
        <v>1500</v>
      </c>
      <c r="E678" s="57" t="s">
        <v>1497</v>
      </c>
      <c r="F678" s="78">
        <v>2200</v>
      </c>
      <c r="G678" s="76">
        <f>F678*19%</f>
        <v>418</v>
      </c>
      <c r="H678" s="76" t="s">
        <v>1498</v>
      </c>
      <c r="I678" s="76">
        <f>(F678+G678)</f>
        <v>2618</v>
      </c>
      <c r="J678" s="77">
        <v>44937</v>
      </c>
    </row>
    <row r="679" spans="1:10" x14ac:dyDescent="0.2">
      <c r="A679" s="57">
        <v>677</v>
      </c>
      <c r="B679" s="58" t="s">
        <v>1742</v>
      </c>
      <c r="C679" s="80" t="s">
        <v>140</v>
      </c>
      <c r="D679" s="80" t="s">
        <v>1500</v>
      </c>
      <c r="E679" s="57" t="s">
        <v>1497</v>
      </c>
      <c r="F679" s="82">
        <v>355</v>
      </c>
      <c r="G679" s="76">
        <f>F679*19%</f>
        <v>67.45</v>
      </c>
      <c r="H679" s="76" t="s">
        <v>1498</v>
      </c>
      <c r="I679" s="82">
        <f>(F679+G679)</f>
        <v>422.45</v>
      </c>
      <c r="J679" s="77">
        <v>45251</v>
      </c>
    </row>
    <row r="680" spans="1:10" ht="17" x14ac:dyDescent="0.2">
      <c r="A680" s="57">
        <v>678</v>
      </c>
      <c r="B680" s="58" t="s">
        <v>1742</v>
      </c>
      <c r="C680" s="80" t="s">
        <v>140</v>
      </c>
      <c r="D680" s="80" t="s">
        <v>1500</v>
      </c>
      <c r="E680" s="57" t="s">
        <v>1497</v>
      </c>
      <c r="F680" s="78">
        <v>344</v>
      </c>
      <c r="G680" s="76">
        <f>F680*19%</f>
        <v>65.36</v>
      </c>
      <c r="H680" s="76" t="s">
        <v>1498</v>
      </c>
      <c r="I680" s="76">
        <f>(F680+G680)</f>
        <v>409.36</v>
      </c>
      <c r="J680" s="77">
        <v>45216</v>
      </c>
    </row>
    <row r="681" spans="1:10" ht="17" x14ac:dyDescent="0.2">
      <c r="A681" s="57">
        <v>679</v>
      </c>
      <c r="B681" s="58" t="s">
        <v>1742</v>
      </c>
      <c r="C681" s="80" t="s">
        <v>142</v>
      </c>
      <c r="D681" s="80" t="s">
        <v>1500</v>
      </c>
      <c r="E681" s="57" t="s">
        <v>1497</v>
      </c>
      <c r="F681" s="78">
        <v>1950</v>
      </c>
      <c r="G681" s="76">
        <f>F681*19%</f>
        <v>370.5</v>
      </c>
      <c r="H681" s="76" t="s">
        <v>1498</v>
      </c>
      <c r="I681" s="76">
        <f>(F681+G681)</f>
        <v>2320.5</v>
      </c>
      <c r="J681" s="77">
        <v>45216</v>
      </c>
    </row>
    <row r="682" spans="1:10" ht="17" x14ac:dyDescent="0.2">
      <c r="A682" s="57">
        <v>680</v>
      </c>
      <c r="B682" s="58" t="s">
        <v>1742</v>
      </c>
      <c r="C682" s="80" t="s">
        <v>142</v>
      </c>
      <c r="D682" s="80" t="s">
        <v>1500</v>
      </c>
      <c r="E682" s="57" t="s">
        <v>1497</v>
      </c>
      <c r="F682" s="78">
        <v>1980</v>
      </c>
      <c r="G682" s="76">
        <f>F682*19%</f>
        <v>376.2</v>
      </c>
      <c r="H682" s="76" t="s">
        <v>1498</v>
      </c>
      <c r="I682" s="76">
        <f>(F682+G682)</f>
        <v>2356.1999999999998</v>
      </c>
      <c r="J682" s="77">
        <v>45251</v>
      </c>
    </row>
    <row r="683" spans="1:10" x14ac:dyDescent="0.2">
      <c r="A683" s="57">
        <v>681</v>
      </c>
      <c r="B683" s="58" t="s">
        <v>1742</v>
      </c>
      <c r="C683" s="80" t="s">
        <v>142</v>
      </c>
      <c r="D683" s="80" t="s">
        <v>1500</v>
      </c>
      <c r="E683" s="57" t="s">
        <v>1497</v>
      </c>
      <c r="F683" s="82">
        <v>1980</v>
      </c>
      <c r="G683" s="76">
        <f>F683*19%</f>
        <v>376.2</v>
      </c>
      <c r="H683" s="76" t="s">
        <v>1498</v>
      </c>
      <c r="I683" s="76">
        <f>(F683+G683)</f>
        <v>2356.1999999999998</v>
      </c>
      <c r="J683" s="77">
        <v>45212</v>
      </c>
    </row>
    <row r="684" spans="1:10" x14ac:dyDescent="0.2">
      <c r="A684" s="57">
        <v>682</v>
      </c>
      <c r="B684" s="58" t="s">
        <v>1742</v>
      </c>
      <c r="C684" s="80" t="s">
        <v>142</v>
      </c>
      <c r="D684" s="80" t="s">
        <v>1500</v>
      </c>
      <c r="E684" s="57" t="s">
        <v>1497</v>
      </c>
      <c r="F684" s="82">
        <v>360</v>
      </c>
      <c r="G684" s="76">
        <f>F684*19%</f>
        <v>68.400000000000006</v>
      </c>
      <c r="H684" s="76" t="s">
        <v>1498</v>
      </c>
      <c r="I684" s="76">
        <f>(F684+G684)</f>
        <v>428.4</v>
      </c>
      <c r="J684" s="77">
        <v>45220</v>
      </c>
    </row>
    <row r="685" spans="1:10" x14ac:dyDescent="0.2">
      <c r="A685" s="57">
        <v>683</v>
      </c>
      <c r="B685" s="58" t="s">
        <v>1742</v>
      </c>
      <c r="C685" s="80" t="s">
        <v>142</v>
      </c>
      <c r="D685" s="80" t="s">
        <v>1500</v>
      </c>
      <c r="E685" s="57" t="s">
        <v>1497</v>
      </c>
      <c r="F685" s="82">
        <v>1970</v>
      </c>
      <c r="G685" s="76">
        <f>F685*19%</f>
        <v>374.3</v>
      </c>
      <c r="H685" s="76" t="s">
        <v>1498</v>
      </c>
      <c r="I685" s="76">
        <f>(F685+G685)</f>
        <v>2344.3000000000002</v>
      </c>
      <c r="J685" s="77">
        <v>45220</v>
      </c>
    </row>
    <row r="686" spans="1:10" x14ac:dyDescent="0.2">
      <c r="A686" s="57">
        <v>684</v>
      </c>
      <c r="B686" s="58" t="s">
        <v>1742</v>
      </c>
      <c r="C686" s="80" t="s">
        <v>142</v>
      </c>
      <c r="D686" s="80" t="s">
        <v>1500</v>
      </c>
      <c r="E686" s="57" t="s">
        <v>1497</v>
      </c>
      <c r="F686" s="82">
        <v>1950</v>
      </c>
      <c r="G686" s="76">
        <f>F686*19%</f>
        <v>370.5</v>
      </c>
      <c r="H686" s="76" t="s">
        <v>1498</v>
      </c>
      <c r="I686" s="76">
        <f>(F686+G686)</f>
        <v>2320.5</v>
      </c>
      <c r="J686" s="77">
        <v>45234</v>
      </c>
    </row>
    <row r="687" spans="1:10" x14ac:dyDescent="0.2">
      <c r="A687" s="57">
        <v>685</v>
      </c>
      <c r="B687" s="58" t="s">
        <v>1742</v>
      </c>
      <c r="C687" s="80" t="s">
        <v>142</v>
      </c>
      <c r="D687" s="80" t="s">
        <v>1500</v>
      </c>
      <c r="E687" s="57" t="s">
        <v>1497</v>
      </c>
      <c r="F687" s="82">
        <v>385</v>
      </c>
      <c r="G687" s="76">
        <f>F687*19%</f>
        <v>73.150000000000006</v>
      </c>
      <c r="H687" s="76" t="s">
        <v>1498</v>
      </c>
      <c r="I687" s="76">
        <f>(F687+G687)</f>
        <v>458.15</v>
      </c>
      <c r="J687" s="77">
        <v>45234</v>
      </c>
    </row>
    <row r="688" spans="1:10" x14ac:dyDescent="0.2">
      <c r="A688" s="57">
        <v>686</v>
      </c>
      <c r="B688" s="58" t="s">
        <v>1742</v>
      </c>
      <c r="C688" s="80" t="s">
        <v>142</v>
      </c>
      <c r="D688" s="80" t="s">
        <v>1500</v>
      </c>
      <c r="E688" s="57" t="s">
        <v>1497</v>
      </c>
      <c r="F688" s="82">
        <v>1950</v>
      </c>
      <c r="G688" s="76">
        <f>F688*19%</f>
        <v>370.5</v>
      </c>
      <c r="H688" s="76" t="s">
        <v>1498</v>
      </c>
      <c r="I688" s="76">
        <f>(F688+G688)</f>
        <v>2320.5</v>
      </c>
      <c r="J688" s="77">
        <v>45234</v>
      </c>
    </row>
    <row r="689" spans="1:10" x14ac:dyDescent="0.2">
      <c r="A689" s="57">
        <v>687</v>
      </c>
      <c r="B689" s="58" t="s">
        <v>1742</v>
      </c>
      <c r="C689" s="80" t="s">
        <v>142</v>
      </c>
      <c r="D689" s="80" t="s">
        <v>1500</v>
      </c>
      <c r="E689" s="57" t="s">
        <v>1497</v>
      </c>
      <c r="F689" s="82">
        <v>1950</v>
      </c>
      <c r="G689" s="76">
        <f>F689*19%</f>
        <v>370.5</v>
      </c>
      <c r="H689" s="76" t="s">
        <v>1498</v>
      </c>
      <c r="I689" s="76">
        <f>(F689+G689)</f>
        <v>2320.5</v>
      </c>
      <c r="J689" s="77">
        <v>45234</v>
      </c>
    </row>
    <row r="690" spans="1:10" x14ac:dyDescent="0.2">
      <c r="A690" s="57">
        <v>688</v>
      </c>
      <c r="B690" s="58" t="s">
        <v>1742</v>
      </c>
      <c r="C690" s="80" t="s">
        <v>142</v>
      </c>
      <c r="D690" s="80" t="s">
        <v>1500</v>
      </c>
      <c r="E690" s="57" t="s">
        <v>1497</v>
      </c>
      <c r="F690" s="82">
        <v>1980</v>
      </c>
      <c r="G690" s="76">
        <f>F690*19%</f>
        <v>376.2</v>
      </c>
      <c r="H690" s="76" t="s">
        <v>1498</v>
      </c>
      <c r="I690" s="76">
        <f>(F690+G690)</f>
        <v>2356.1999999999998</v>
      </c>
      <c r="J690" s="77">
        <v>45240</v>
      </c>
    </row>
    <row r="691" spans="1:10" x14ac:dyDescent="0.2">
      <c r="A691" s="57">
        <v>689</v>
      </c>
      <c r="B691" s="58" t="s">
        <v>1742</v>
      </c>
      <c r="C691" s="80" t="s">
        <v>142</v>
      </c>
      <c r="D691" s="80" t="s">
        <v>1500</v>
      </c>
      <c r="E691" s="57" t="s">
        <v>1497</v>
      </c>
      <c r="F691" s="82">
        <v>1850</v>
      </c>
      <c r="G691" s="76">
        <f>F691*19%</f>
        <v>351.5</v>
      </c>
      <c r="H691" s="76" t="s">
        <v>1498</v>
      </c>
      <c r="I691" s="76">
        <f>(F691+G691)</f>
        <v>2201.5</v>
      </c>
      <c r="J691" s="77">
        <v>45240</v>
      </c>
    </row>
    <row r="692" spans="1:10" x14ac:dyDescent="0.2">
      <c r="A692" s="57">
        <v>690</v>
      </c>
      <c r="B692" s="58" t="s">
        <v>1742</v>
      </c>
      <c r="C692" s="80" t="s">
        <v>142</v>
      </c>
      <c r="D692" s="80" t="s">
        <v>1500</v>
      </c>
      <c r="E692" s="57" t="s">
        <v>1497</v>
      </c>
      <c r="F692" s="82">
        <v>385</v>
      </c>
      <c r="G692" s="76">
        <f>F692*19%</f>
        <v>73.150000000000006</v>
      </c>
      <c r="H692" s="76" t="s">
        <v>1498</v>
      </c>
      <c r="I692" s="76">
        <f>(F692+G692)</f>
        <v>458.15</v>
      </c>
      <c r="J692" s="77">
        <v>45247</v>
      </c>
    </row>
    <row r="693" spans="1:10" x14ac:dyDescent="0.2">
      <c r="A693" s="57">
        <v>691</v>
      </c>
      <c r="B693" s="58" t="s">
        <v>1742</v>
      </c>
      <c r="C693" s="80" t="s">
        <v>142</v>
      </c>
      <c r="D693" s="80" t="s">
        <v>1500</v>
      </c>
      <c r="E693" s="57" t="s">
        <v>1497</v>
      </c>
      <c r="F693" s="82">
        <v>1980</v>
      </c>
      <c r="G693" s="76">
        <f>F693*19%</f>
        <v>376.2</v>
      </c>
      <c r="H693" s="76" t="s">
        <v>1498</v>
      </c>
      <c r="I693" s="76">
        <f>(F693+G693)</f>
        <v>2356.1999999999998</v>
      </c>
      <c r="J693" s="77">
        <v>45249</v>
      </c>
    </row>
    <row r="694" spans="1:10" x14ac:dyDescent="0.2">
      <c r="A694" s="57">
        <v>692</v>
      </c>
      <c r="B694" s="58" t="s">
        <v>1742</v>
      </c>
      <c r="C694" s="80" t="s">
        <v>142</v>
      </c>
      <c r="D694" s="80" t="s">
        <v>1500</v>
      </c>
      <c r="E694" s="57" t="s">
        <v>1497</v>
      </c>
      <c r="F694" s="82">
        <v>345</v>
      </c>
      <c r="G694" s="76">
        <f>F694*19%</f>
        <v>65.55</v>
      </c>
      <c r="H694" s="76" t="s">
        <v>1498</v>
      </c>
      <c r="I694" s="76">
        <f>(F694+G694)</f>
        <v>410.55</v>
      </c>
      <c r="J694" s="77">
        <v>45249</v>
      </c>
    </row>
    <row r="695" spans="1:10" ht="17" x14ac:dyDescent="0.2">
      <c r="A695" s="57">
        <v>693</v>
      </c>
      <c r="B695" s="79" t="s">
        <v>1597</v>
      </c>
      <c r="C695" s="80" t="s">
        <v>142</v>
      </c>
      <c r="D695" s="80" t="s">
        <v>1509</v>
      </c>
      <c r="E695" s="57" t="s">
        <v>1497</v>
      </c>
      <c r="F695" s="78">
        <v>14200</v>
      </c>
      <c r="G695" s="76">
        <f>F695*19%</f>
        <v>2698</v>
      </c>
      <c r="H695" s="76" t="s">
        <v>1498</v>
      </c>
      <c r="I695" s="76">
        <f>(F695+G695)</f>
        <v>16898</v>
      </c>
      <c r="J695" s="77">
        <v>45216</v>
      </c>
    </row>
    <row r="696" spans="1:10" ht="17" x14ac:dyDescent="0.2">
      <c r="A696" s="57">
        <v>694</v>
      </c>
      <c r="B696" s="79" t="s">
        <v>1597</v>
      </c>
      <c r="C696" s="80" t="s">
        <v>142</v>
      </c>
      <c r="D696" s="80" t="s">
        <v>1509</v>
      </c>
      <c r="E696" s="57" t="s">
        <v>1497</v>
      </c>
      <c r="F696" s="78">
        <v>13900</v>
      </c>
      <c r="G696" s="76">
        <f>F696*19%</f>
        <v>2641</v>
      </c>
      <c r="H696" s="76" t="s">
        <v>1498</v>
      </c>
      <c r="I696" s="82">
        <f>(F696+G696)</f>
        <v>16541</v>
      </c>
      <c r="J696" s="77">
        <v>45216</v>
      </c>
    </row>
    <row r="697" spans="1:10" x14ac:dyDescent="0.2">
      <c r="A697" s="57">
        <v>695</v>
      </c>
      <c r="B697" s="93" t="s">
        <v>1597</v>
      </c>
      <c r="C697" s="80" t="s">
        <v>142</v>
      </c>
      <c r="D697" s="80" t="s">
        <v>1509</v>
      </c>
      <c r="E697" s="57" t="s">
        <v>1497</v>
      </c>
      <c r="F697" s="82">
        <v>13500</v>
      </c>
      <c r="G697" s="76">
        <f>F697*19%</f>
        <v>2565</v>
      </c>
      <c r="H697" s="76" t="s">
        <v>1498</v>
      </c>
      <c r="I697" s="82">
        <f>(F697+G697)</f>
        <v>16065</v>
      </c>
      <c r="J697" s="77">
        <v>45212</v>
      </c>
    </row>
    <row r="698" spans="1:10" x14ac:dyDescent="0.2">
      <c r="A698" s="57">
        <v>696</v>
      </c>
      <c r="B698" s="93" t="s">
        <v>1597</v>
      </c>
      <c r="C698" s="80" t="s">
        <v>142</v>
      </c>
      <c r="D698" s="80" t="s">
        <v>1509</v>
      </c>
      <c r="E698" s="57" t="s">
        <v>1497</v>
      </c>
      <c r="F698" s="82">
        <v>14500</v>
      </c>
      <c r="G698" s="76">
        <f>F698*19%</f>
        <v>2755</v>
      </c>
      <c r="H698" s="76" t="s">
        <v>1498</v>
      </c>
      <c r="I698" s="82">
        <f>(F698+G698)</f>
        <v>17255</v>
      </c>
      <c r="J698" s="77">
        <v>45220</v>
      </c>
    </row>
    <row r="699" spans="1:10" x14ac:dyDescent="0.2">
      <c r="A699" s="57">
        <v>697</v>
      </c>
      <c r="B699" s="93" t="s">
        <v>1597</v>
      </c>
      <c r="C699" s="80" t="s">
        <v>142</v>
      </c>
      <c r="D699" s="80" t="s">
        <v>1509</v>
      </c>
      <c r="E699" s="57" t="s">
        <v>1497</v>
      </c>
      <c r="F699" s="82">
        <v>14500</v>
      </c>
      <c r="G699" s="76">
        <f>F699*19%</f>
        <v>2755</v>
      </c>
      <c r="H699" s="76" t="s">
        <v>1498</v>
      </c>
      <c r="I699" s="82">
        <f>(F699+G699)</f>
        <v>17255</v>
      </c>
      <c r="J699" s="77">
        <v>45220</v>
      </c>
    </row>
    <row r="700" spans="1:10" x14ac:dyDescent="0.2">
      <c r="A700" s="57">
        <v>698</v>
      </c>
      <c r="B700" s="93" t="s">
        <v>1597</v>
      </c>
      <c r="C700" s="80" t="s">
        <v>142</v>
      </c>
      <c r="D700" s="80" t="s">
        <v>1509</v>
      </c>
      <c r="E700" s="57" t="s">
        <v>1497</v>
      </c>
      <c r="F700" s="82">
        <v>14000</v>
      </c>
      <c r="G700" s="76">
        <f>F700*19%</f>
        <v>2660</v>
      </c>
      <c r="H700" s="76" t="s">
        <v>1498</v>
      </c>
      <c r="I700" s="82">
        <f>(F700+G700)</f>
        <v>16660</v>
      </c>
      <c r="J700" s="77">
        <v>45234</v>
      </c>
    </row>
    <row r="701" spans="1:10" x14ac:dyDescent="0.2">
      <c r="A701" s="57">
        <v>699</v>
      </c>
      <c r="B701" s="93" t="s">
        <v>1597</v>
      </c>
      <c r="C701" s="80" t="s">
        <v>142</v>
      </c>
      <c r="D701" s="80" t="s">
        <v>1509</v>
      </c>
      <c r="E701" s="57" t="s">
        <v>1497</v>
      </c>
      <c r="F701" s="82">
        <v>13900</v>
      </c>
      <c r="G701" s="76">
        <f>F701*19%</f>
        <v>2641</v>
      </c>
      <c r="H701" s="76" t="s">
        <v>1498</v>
      </c>
      <c r="I701" s="82">
        <f>(F701+G701)</f>
        <v>16541</v>
      </c>
      <c r="J701" s="77">
        <v>45249</v>
      </c>
    </row>
    <row r="702" spans="1:10" x14ac:dyDescent="0.2">
      <c r="A702" s="57">
        <v>700</v>
      </c>
      <c r="B702" s="93" t="s">
        <v>1932</v>
      </c>
      <c r="C702" s="80" t="s">
        <v>140</v>
      </c>
      <c r="D702" s="80" t="s">
        <v>1502</v>
      </c>
      <c r="E702" s="80" t="s">
        <v>1497</v>
      </c>
      <c r="F702" s="82">
        <v>2450</v>
      </c>
      <c r="G702" s="82">
        <f>F702*19%</f>
        <v>465.5</v>
      </c>
      <c r="H702" s="80" t="s">
        <v>1498</v>
      </c>
      <c r="I702" s="82">
        <f>F702+G702</f>
        <v>2915.5</v>
      </c>
      <c r="J702" s="77">
        <v>45234</v>
      </c>
    </row>
    <row r="703" spans="1:10" ht="17" x14ac:dyDescent="0.2">
      <c r="A703" s="57">
        <v>701</v>
      </c>
      <c r="B703" s="79" t="s">
        <v>1670</v>
      </c>
      <c r="C703" s="80" t="s">
        <v>140</v>
      </c>
      <c r="D703" s="80" t="s">
        <v>1610</v>
      </c>
      <c r="E703" s="57" t="s">
        <v>1497</v>
      </c>
      <c r="F703" s="78">
        <v>2300</v>
      </c>
      <c r="G703" s="76">
        <f>F703*19%</f>
        <v>437</v>
      </c>
      <c r="H703" s="76" t="s">
        <v>1498</v>
      </c>
      <c r="I703" s="82">
        <f>(F703+G703)</f>
        <v>2737</v>
      </c>
      <c r="J703" s="77">
        <v>45216</v>
      </c>
    </row>
    <row r="704" spans="1:10" ht="17" x14ac:dyDescent="0.2">
      <c r="A704" s="57">
        <v>702</v>
      </c>
      <c r="B704" s="58" t="s">
        <v>1561</v>
      </c>
      <c r="C704" s="57" t="s">
        <v>142</v>
      </c>
      <c r="D704" s="57" t="s">
        <v>1500</v>
      </c>
      <c r="E704" s="57" t="s">
        <v>1497</v>
      </c>
      <c r="F704" s="78">
        <v>1750</v>
      </c>
      <c r="G704" s="76">
        <f>F704*19%</f>
        <v>332.5</v>
      </c>
      <c r="H704" s="76" t="s">
        <v>1498</v>
      </c>
      <c r="I704" s="76">
        <f>(F704+G704)</f>
        <v>2082.5</v>
      </c>
      <c r="J704" s="77">
        <v>44937</v>
      </c>
    </row>
    <row r="705" spans="1:10" x14ac:dyDescent="0.2">
      <c r="A705" s="57">
        <v>703</v>
      </c>
      <c r="B705" s="79" t="s">
        <v>1561</v>
      </c>
      <c r="C705" s="80" t="s">
        <v>142</v>
      </c>
      <c r="D705" s="80" t="s">
        <v>1500</v>
      </c>
      <c r="E705" s="57" t="s">
        <v>1497</v>
      </c>
      <c r="F705" s="82">
        <v>4500</v>
      </c>
      <c r="G705" s="76">
        <f>F705*19%</f>
        <v>855</v>
      </c>
      <c r="H705" s="76" t="s">
        <v>1498</v>
      </c>
      <c r="I705" s="82">
        <f>(F705+G705)</f>
        <v>5355</v>
      </c>
      <c r="J705" s="77">
        <v>45251</v>
      </c>
    </row>
    <row r="706" spans="1:10" x14ac:dyDescent="0.2">
      <c r="A706" s="57">
        <v>704</v>
      </c>
      <c r="B706" s="93" t="s">
        <v>1561</v>
      </c>
      <c r="C706" s="80" t="s">
        <v>142</v>
      </c>
      <c r="D706" s="80" t="s">
        <v>1500</v>
      </c>
      <c r="E706" s="57" t="s">
        <v>1497</v>
      </c>
      <c r="F706" s="82">
        <v>4590</v>
      </c>
      <c r="G706" s="76">
        <f>F706*19%</f>
        <v>872.1</v>
      </c>
      <c r="H706" s="76" t="s">
        <v>1498</v>
      </c>
      <c r="I706" s="76">
        <f>(F706+G706)</f>
        <v>5462.1</v>
      </c>
      <c r="J706" s="77">
        <v>45234</v>
      </c>
    </row>
    <row r="707" spans="1:10" x14ac:dyDescent="0.2">
      <c r="A707" s="57">
        <v>705</v>
      </c>
      <c r="B707" s="93" t="s">
        <v>1561</v>
      </c>
      <c r="C707" s="80" t="s">
        <v>142</v>
      </c>
      <c r="D707" s="80" t="s">
        <v>1500</v>
      </c>
      <c r="E707" s="57" t="s">
        <v>1497</v>
      </c>
      <c r="F707" s="82">
        <v>4590</v>
      </c>
      <c r="G707" s="76">
        <f>F707*19%</f>
        <v>872.1</v>
      </c>
      <c r="H707" s="76" t="s">
        <v>1498</v>
      </c>
      <c r="I707" s="76">
        <f>(F707+G707)</f>
        <v>5462.1</v>
      </c>
      <c r="J707" s="77">
        <v>45234</v>
      </c>
    </row>
    <row r="708" spans="1:10" x14ac:dyDescent="0.2">
      <c r="A708" s="57">
        <v>706</v>
      </c>
      <c r="B708" s="93" t="s">
        <v>1811</v>
      </c>
      <c r="C708" s="80" t="s">
        <v>142</v>
      </c>
      <c r="D708" s="80" t="s">
        <v>1500</v>
      </c>
      <c r="E708" s="57" t="s">
        <v>1497</v>
      </c>
      <c r="F708" s="82">
        <v>1450</v>
      </c>
      <c r="G708" s="76">
        <f>F708*19%</f>
        <v>275.5</v>
      </c>
      <c r="H708" s="76" t="s">
        <v>1498</v>
      </c>
      <c r="I708" s="76">
        <f>(F708+G708)</f>
        <v>1725.5</v>
      </c>
      <c r="J708" s="77">
        <v>45212</v>
      </c>
    </row>
    <row r="709" spans="1:10" ht="17" x14ac:dyDescent="0.2">
      <c r="A709" s="57">
        <v>707</v>
      </c>
      <c r="B709" s="79" t="s">
        <v>1627</v>
      </c>
      <c r="C709" s="80" t="s">
        <v>142</v>
      </c>
      <c r="D709" s="80" t="s">
        <v>1500</v>
      </c>
      <c r="E709" s="57" t="s">
        <v>1497</v>
      </c>
      <c r="F709" s="78">
        <v>1380</v>
      </c>
      <c r="G709" s="76">
        <f>F709*19%</f>
        <v>262.2</v>
      </c>
      <c r="H709" s="76" t="s">
        <v>1498</v>
      </c>
      <c r="I709" s="76">
        <f>(F709+G709)</f>
        <v>1642.2</v>
      </c>
      <c r="J709" s="77">
        <v>45216</v>
      </c>
    </row>
    <row r="710" spans="1:10" x14ac:dyDescent="0.2">
      <c r="A710" s="57">
        <v>708</v>
      </c>
      <c r="B710" s="93" t="s">
        <v>1627</v>
      </c>
      <c r="C710" s="80" t="s">
        <v>142</v>
      </c>
      <c r="D710" s="80" t="s">
        <v>1500</v>
      </c>
      <c r="E710" s="57" t="s">
        <v>1497</v>
      </c>
      <c r="F710" s="82">
        <v>1450</v>
      </c>
      <c r="G710" s="76">
        <f>F710*19%</f>
        <v>275.5</v>
      </c>
      <c r="H710" s="76" t="s">
        <v>1498</v>
      </c>
      <c r="I710" s="76">
        <f>(F710+G710)</f>
        <v>1725.5</v>
      </c>
      <c r="J710" s="77">
        <v>45220</v>
      </c>
    </row>
    <row r="711" spans="1:10" x14ac:dyDescent="0.2">
      <c r="A711" s="57">
        <v>709</v>
      </c>
      <c r="B711" s="93" t="s">
        <v>1627</v>
      </c>
      <c r="C711" s="80" t="s">
        <v>142</v>
      </c>
      <c r="D711" s="80" t="s">
        <v>1500</v>
      </c>
      <c r="E711" s="57" t="s">
        <v>1497</v>
      </c>
      <c r="F711" s="82">
        <v>1570</v>
      </c>
      <c r="G711" s="76">
        <f>F711*19%</f>
        <v>298.3</v>
      </c>
      <c r="H711" s="76" t="s">
        <v>1498</v>
      </c>
      <c r="I711" s="76">
        <f>(F711+G711)</f>
        <v>1868.3</v>
      </c>
      <c r="J711" s="77">
        <v>45234</v>
      </c>
    </row>
    <row r="712" spans="1:10" x14ac:dyDescent="0.2">
      <c r="A712" s="57">
        <v>710</v>
      </c>
      <c r="B712" s="93" t="s">
        <v>1627</v>
      </c>
      <c r="C712" s="80" t="s">
        <v>142</v>
      </c>
      <c r="D712" s="80" t="s">
        <v>1500</v>
      </c>
      <c r="E712" s="57" t="s">
        <v>1497</v>
      </c>
      <c r="F712" s="82">
        <v>1390</v>
      </c>
      <c r="G712" s="76">
        <f>F712*19%</f>
        <v>264.10000000000002</v>
      </c>
      <c r="H712" s="76" t="s">
        <v>1498</v>
      </c>
      <c r="I712" s="76">
        <f>(F712+G712)</f>
        <v>1654.1</v>
      </c>
      <c r="J712" s="77">
        <v>45240</v>
      </c>
    </row>
    <row r="713" spans="1:10" x14ac:dyDescent="0.2">
      <c r="A713" s="57">
        <v>711</v>
      </c>
      <c r="B713" s="93" t="s">
        <v>1627</v>
      </c>
      <c r="C713" s="80" t="s">
        <v>142</v>
      </c>
      <c r="D713" s="80" t="s">
        <v>1500</v>
      </c>
      <c r="E713" s="57" t="s">
        <v>1497</v>
      </c>
      <c r="F713" s="82">
        <v>4500</v>
      </c>
      <c r="G713" s="76">
        <f>F713*19%</f>
        <v>855</v>
      </c>
      <c r="H713" s="76" t="s">
        <v>1498</v>
      </c>
      <c r="I713" s="76">
        <f>(F713+G713)</f>
        <v>5355</v>
      </c>
      <c r="J713" s="77">
        <v>45249</v>
      </c>
    </row>
    <row r="714" spans="1:10" x14ac:dyDescent="0.2">
      <c r="A714" s="57">
        <v>712</v>
      </c>
      <c r="B714" s="93" t="s">
        <v>1907</v>
      </c>
      <c r="C714" s="80" t="s">
        <v>140</v>
      </c>
      <c r="D714" s="80" t="s">
        <v>1496</v>
      </c>
      <c r="E714" s="57" t="s">
        <v>1497</v>
      </c>
      <c r="F714" s="82">
        <v>280</v>
      </c>
      <c r="G714" s="76">
        <f>F714*19%</f>
        <v>53.2</v>
      </c>
      <c r="H714" s="76" t="s">
        <v>1498</v>
      </c>
      <c r="I714" s="76">
        <f>(F714+G714)</f>
        <v>333.2</v>
      </c>
      <c r="J714" s="77">
        <v>45234</v>
      </c>
    </row>
    <row r="715" spans="1:10" ht="17" x14ac:dyDescent="0.2">
      <c r="A715" s="57">
        <v>713</v>
      </c>
      <c r="B715" s="58" t="s">
        <v>1495</v>
      </c>
      <c r="C715" s="57" t="s">
        <v>140</v>
      </c>
      <c r="D715" s="57" t="s">
        <v>1496</v>
      </c>
      <c r="E715" s="57" t="s">
        <v>1497</v>
      </c>
      <c r="F715" s="75">
        <v>1950</v>
      </c>
      <c r="G715" s="76">
        <f>F715*19%</f>
        <v>370.5</v>
      </c>
      <c r="H715" s="76" t="s">
        <v>1498</v>
      </c>
      <c r="I715" s="76">
        <f>(F715+G715)</f>
        <v>2320.5</v>
      </c>
      <c r="J715" s="77">
        <v>44937</v>
      </c>
    </row>
    <row r="716" spans="1:10" ht="17" x14ac:dyDescent="0.2">
      <c r="A716" s="57">
        <v>714</v>
      </c>
      <c r="B716" s="79" t="s">
        <v>1649</v>
      </c>
      <c r="C716" s="80" t="s">
        <v>140</v>
      </c>
      <c r="D716" s="80" t="s">
        <v>1496</v>
      </c>
      <c r="E716" s="57" t="s">
        <v>1497</v>
      </c>
      <c r="F716" s="78">
        <v>1900</v>
      </c>
      <c r="G716" s="76">
        <f>F716*19%</f>
        <v>361</v>
      </c>
      <c r="H716" s="76" t="s">
        <v>1498</v>
      </c>
      <c r="I716" s="82">
        <f>(F716+G716)</f>
        <v>2261</v>
      </c>
      <c r="J716" s="77">
        <v>45216</v>
      </c>
    </row>
    <row r="717" spans="1:10" x14ac:dyDescent="0.2">
      <c r="A717" s="57">
        <v>715</v>
      </c>
      <c r="B717" s="93" t="s">
        <v>1649</v>
      </c>
      <c r="C717" s="80" t="s">
        <v>142</v>
      </c>
      <c r="D717" s="80" t="s">
        <v>1496</v>
      </c>
      <c r="E717" s="57" t="s">
        <v>1497</v>
      </c>
      <c r="F717" s="82">
        <v>1900</v>
      </c>
      <c r="G717" s="76">
        <f>F717*19%</f>
        <v>361</v>
      </c>
      <c r="H717" s="76" t="s">
        <v>1498</v>
      </c>
      <c r="I717" s="76">
        <f>(F717+G717)</f>
        <v>2261</v>
      </c>
      <c r="J717" s="77">
        <v>45234</v>
      </c>
    </row>
    <row r="718" spans="1:10" x14ac:dyDescent="0.2">
      <c r="A718" s="57">
        <v>716</v>
      </c>
      <c r="B718" s="93" t="s">
        <v>1649</v>
      </c>
      <c r="C718" s="80" t="s">
        <v>142</v>
      </c>
      <c r="D718" s="80" t="s">
        <v>1496</v>
      </c>
      <c r="E718" s="57" t="s">
        <v>1497</v>
      </c>
      <c r="F718" s="82">
        <v>1950</v>
      </c>
      <c r="G718" s="76">
        <f>F718*19%</f>
        <v>370.5</v>
      </c>
      <c r="H718" s="76" t="s">
        <v>1498</v>
      </c>
      <c r="I718" s="76">
        <f>(F718+G718)</f>
        <v>2320.5</v>
      </c>
      <c r="J718" s="77">
        <v>45234</v>
      </c>
    </row>
    <row r="719" spans="1:10" x14ac:dyDescent="0.2">
      <c r="A719" s="57">
        <v>717</v>
      </c>
      <c r="B719" s="93" t="s">
        <v>1649</v>
      </c>
      <c r="C719" s="80" t="s">
        <v>142</v>
      </c>
      <c r="D719" s="80" t="s">
        <v>1496</v>
      </c>
      <c r="E719" s="57" t="s">
        <v>1497</v>
      </c>
      <c r="F719" s="82">
        <v>1950</v>
      </c>
      <c r="G719" s="76">
        <f>F719*19%</f>
        <v>370.5</v>
      </c>
      <c r="H719" s="76" t="s">
        <v>1498</v>
      </c>
      <c r="I719" s="76">
        <f>(F719+G719)</f>
        <v>2320.5</v>
      </c>
      <c r="J719" s="77">
        <v>45244</v>
      </c>
    </row>
    <row r="720" spans="1:10" x14ac:dyDescent="0.2">
      <c r="A720" s="57">
        <v>718</v>
      </c>
      <c r="B720" s="93" t="s">
        <v>1840</v>
      </c>
      <c r="C720" s="80" t="s">
        <v>142</v>
      </c>
      <c r="D720" s="80" t="s">
        <v>1496</v>
      </c>
      <c r="E720" s="57" t="s">
        <v>1497</v>
      </c>
      <c r="F720" s="82">
        <v>2980</v>
      </c>
      <c r="G720" s="76">
        <f>F720*19%</f>
        <v>566.20000000000005</v>
      </c>
      <c r="H720" s="76" t="s">
        <v>1498</v>
      </c>
      <c r="I720" s="76">
        <f>(F720+G720)</f>
        <v>3546.2</v>
      </c>
      <c r="J720" s="77">
        <v>45212</v>
      </c>
    </row>
    <row r="721" spans="1:10" x14ac:dyDescent="0.2">
      <c r="A721" s="57">
        <v>719</v>
      </c>
      <c r="B721" s="93" t="s">
        <v>1840</v>
      </c>
      <c r="C721" s="80" t="s">
        <v>142</v>
      </c>
      <c r="D721" s="80" t="s">
        <v>1496</v>
      </c>
      <c r="E721" s="57" t="s">
        <v>1497</v>
      </c>
      <c r="F721" s="82">
        <v>4980</v>
      </c>
      <c r="G721" s="76">
        <f>F721*19%</f>
        <v>946.2</v>
      </c>
      <c r="H721" s="76" t="s">
        <v>1498</v>
      </c>
      <c r="I721" s="76">
        <f>(F721+G721)</f>
        <v>5926.2</v>
      </c>
      <c r="J721" s="77">
        <v>45220</v>
      </c>
    </row>
    <row r="722" spans="1:10" x14ac:dyDescent="0.2">
      <c r="A722" s="57">
        <v>720</v>
      </c>
      <c r="B722" s="93" t="s">
        <v>1840</v>
      </c>
      <c r="C722" s="80" t="s">
        <v>142</v>
      </c>
      <c r="D722" s="80" t="s">
        <v>1496</v>
      </c>
      <c r="E722" s="57" t="s">
        <v>1497</v>
      </c>
      <c r="F722" s="82">
        <v>2980</v>
      </c>
      <c r="G722" s="76">
        <f>F722*19%</f>
        <v>566.20000000000005</v>
      </c>
      <c r="H722" s="76" t="s">
        <v>1498</v>
      </c>
      <c r="I722" s="76">
        <f>(F722+G722)</f>
        <v>3546.2</v>
      </c>
      <c r="J722" s="77">
        <v>45240</v>
      </c>
    </row>
    <row r="723" spans="1:10" ht="17" x14ac:dyDescent="0.2">
      <c r="A723" s="57">
        <v>721</v>
      </c>
      <c r="B723" s="79" t="s">
        <v>1780</v>
      </c>
      <c r="C723" s="80" t="s">
        <v>140</v>
      </c>
      <c r="D723" s="80" t="s">
        <v>1496</v>
      </c>
      <c r="E723" s="57" t="s">
        <v>1497</v>
      </c>
      <c r="F723" s="78">
        <v>2980</v>
      </c>
      <c r="G723" s="76">
        <f>F723*19%</f>
        <v>566.20000000000005</v>
      </c>
      <c r="H723" s="76" t="s">
        <v>1498</v>
      </c>
      <c r="I723" s="82">
        <f>(F723+G723)</f>
        <v>3546.2</v>
      </c>
      <c r="J723" s="77">
        <v>45216</v>
      </c>
    </row>
    <row r="724" spans="1:10" x14ac:dyDescent="0.2">
      <c r="A724" s="57">
        <v>722</v>
      </c>
      <c r="B724" s="93" t="s">
        <v>1780</v>
      </c>
      <c r="C724" s="80" t="s">
        <v>142</v>
      </c>
      <c r="D724" s="80" t="s">
        <v>1496</v>
      </c>
      <c r="E724" s="57" t="s">
        <v>1497</v>
      </c>
      <c r="F724" s="82">
        <v>2980</v>
      </c>
      <c r="G724" s="76">
        <f>F724*19%</f>
        <v>566.20000000000005</v>
      </c>
      <c r="H724" s="76" t="s">
        <v>1498</v>
      </c>
      <c r="I724" s="76">
        <f>(F724+G724)</f>
        <v>3546.2</v>
      </c>
      <c r="J724" s="77">
        <v>45249</v>
      </c>
    </row>
    <row r="725" spans="1:10" x14ac:dyDescent="0.2">
      <c r="A725" s="57">
        <v>723</v>
      </c>
      <c r="B725" s="93" t="s">
        <v>1841</v>
      </c>
      <c r="C725" s="80" t="s">
        <v>142</v>
      </c>
      <c r="D725" s="80" t="s">
        <v>1496</v>
      </c>
      <c r="E725" s="57" t="s">
        <v>1497</v>
      </c>
      <c r="F725" s="82">
        <v>1850</v>
      </c>
      <c r="G725" s="76">
        <f>F725*19%</f>
        <v>351.5</v>
      </c>
      <c r="H725" s="76" t="s">
        <v>1498</v>
      </c>
      <c r="I725" s="76">
        <f>(F725+G725)</f>
        <v>2201.5</v>
      </c>
      <c r="J725" s="77">
        <v>45212</v>
      </c>
    </row>
    <row r="726" spans="1:10" ht="17" x14ac:dyDescent="0.2">
      <c r="A726" s="57">
        <v>724</v>
      </c>
      <c r="B726" s="79" t="s">
        <v>1692</v>
      </c>
      <c r="C726" s="80" t="s">
        <v>140</v>
      </c>
      <c r="D726" s="80" t="s">
        <v>1496</v>
      </c>
      <c r="E726" s="57" t="s">
        <v>1497</v>
      </c>
      <c r="F726" s="78">
        <v>3250</v>
      </c>
      <c r="G726" s="76">
        <f>F726*19%</f>
        <v>617.5</v>
      </c>
      <c r="H726" s="76" t="s">
        <v>1690</v>
      </c>
      <c r="I726" s="82">
        <f>(F726+G726)</f>
        <v>3867.5</v>
      </c>
      <c r="J726" s="77">
        <v>45216</v>
      </c>
    </row>
    <row r="727" spans="1:10" x14ac:dyDescent="0.2">
      <c r="A727" s="57">
        <v>725</v>
      </c>
      <c r="B727" s="93" t="s">
        <v>2032</v>
      </c>
      <c r="C727" s="80" t="s">
        <v>142</v>
      </c>
      <c r="D727" s="80" t="s">
        <v>1496</v>
      </c>
      <c r="E727" s="57" t="s">
        <v>1497</v>
      </c>
      <c r="F727" s="82">
        <v>3590</v>
      </c>
      <c r="G727" s="76">
        <f>F727*19%</f>
        <v>682.1</v>
      </c>
      <c r="H727" s="76" t="s">
        <v>1498</v>
      </c>
      <c r="I727" s="76">
        <f>(F727+G727)</f>
        <v>4272.1000000000004</v>
      </c>
      <c r="J727" s="77">
        <v>45249</v>
      </c>
    </row>
    <row r="728" spans="1:10" x14ac:dyDescent="0.2">
      <c r="A728" s="57">
        <v>726</v>
      </c>
      <c r="B728" s="93" t="s">
        <v>1937</v>
      </c>
      <c r="C728" s="80" t="s">
        <v>142</v>
      </c>
      <c r="D728" s="80" t="s">
        <v>1496</v>
      </c>
      <c r="E728" s="57" t="s">
        <v>1497</v>
      </c>
      <c r="F728" s="82">
        <v>2690</v>
      </c>
      <c r="G728" s="76">
        <f>F728*19%</f>
        <v>511.1</v>
      </c>
      <c r="H728" s="76" t="s">
        <v>1498</v>
      </c>
      <c r="I728" s="76">
        <f>(F728+G728)</f>
        <v>3201.1</v>
      </c>
      <c r="J728" s="77">
        <v>45234</v>
      </c>
    </row>
    <row r="729" spans="1:10" x14ac:dyDescent="0.2">
      <c r="A729" s="57">
        <v>727</v>
      </c>
      <c r="B729" s="93" t="s">
        <v>1842</v>
      </c>
      <c r="C729" s="80" t="s">
        <v>142</v>
      </c>
      <c r="D729" s="80" t="s">
        <v>1496</v>
      </c>
      <c r="E729" s="57" t="s">
        <v>1497</v>
      </c>
      <c r="F729" s="82">
        <v>2850</v>
      </c>
      <c r="G729" s="76">
        <f>F729*19%</f>
        <v>541.5</v>
      </c>
      <c r="H729" s="76" t="s">
        <v>1498</v>
      </c>
      <c r="I729" s="76">
        <f>(F729+G729)</f>
        <v>3391.5</v>
      </c>
      <c r="J729" s="77">
        <v>45212</v>
      </c>
    </row>
    <row r="730" spans="1:10" x14ac:dyDescent="0.2">
      <c r="A730" s="57">
        <v>728</v>
      </c>
      <c r="B730" s="93" t="s">
        <v>1842</v>
      </c>
      <c r="C730" s="80" t="s">
        <v>142</v>
      </c>
      <c r="D730" s="80" t="s">
        <v>1496</v>
      </c>
      <c r="E730" s="57" t="s">
        <v>1497</v>
      </c>
      <c r="F730" s="82">
        <v>2450</v>
      </c>
      <c r="G730" s="76">
        <f>F730*19%</f>
        <v>465.5</v>
      </c>
      <c r="H730" s="76" t="s">
        <v>1498</v>
      </c>
      <c r="I730" s="76">
        <f>(F730+G730)</f>
        <v>2915.5</v>
      </c>
      <c r="J730" s="77">
        <v>45220</v>
      </c>
    </row>
    <row r="731" spans="1:10" x14ac:dyDescent="0.2">
      <c r="A731" s="57">
        <v>729</v>
      </c>
      <c r="B731" s="93" t="s">
        <v>1842</v>
      </c>
      <c r="C731" s="80" t="s">
        <v>142</v>
      </c>
      <c r="D731" s="80" t="s">
        <v>1496</v>
      </c>
      <c r="E731" s="57" t="s">
        <v>1497</v>
      </c>
      <c r="F731" s="82">
        <v>4280</v>
      </c>
      <c r="G731" s="76">
        <f>F731*19%</f>
        <v>813.2</v>
      </c>
      <c r="H731" s="76" t="s">
        <v>1498</v>
      </c>
      <c r="I731" s="76">
        <f>(F731+G731)</f>
        <v>5093.2</v>
      </c>
      <c r="J731" s="77">
        <v>45234</v>
      </c>
    </row>
    <row r="732" spans="1:10" x14ac:dyDescent="0.2">
      <c r="A732" s="57">
        <v>730</v>
      </c>
      <c r="B732" s="93" t="s">
        <v>1842</v>
      </c>
      <c r="C732" s="80" t="s">
        <v>142</v>
      </c>
      <c r="D732" s="80" t="s">
        <v>1496</v>
      </c>
      <c r="E732" s="57" t="s">
        <v>1497</v>
      </c>
      <c r="F732" s="82">
        <v>2950</v>
      </c>
      <c r="G732" s="76">
        <f>F732*19%</f>
        <v>560.5</v>
      </c>
      <c r="H732" s="76" t="s">
        <v>1498</v>
      </c>
      <c r="I732" s="76">
        <f>(F732+G732)</f>
        <v>3510.5</v>
      </c>
      <c r="J732" s="77">
        <v>45240</v>
      </c>
    </row>
    <row r="733" spans="1:10" ht="17" x14ac:dyDescent="0.2">
      <c r="A733" s="57">
        <v>731</v>
      </c>
      <c r="B733" s="79" t="s">
        <v>1781</v>
      </c>
      <c r="C733" s="80" t="s">
        <v>140</v>
      </c>
      <c r="D733" s="80" t="s">
        <v>1496</v>
      </c>
      <c r="E733" s="57" t="s">
        <v>1497</v>
      </c>
      <c r="F733" s="78">
        <v>2990</v>
      </c>
      <c r="G733" s="76">
        <f>F733*19%</f>
        <v>568.1</v>
      </c>
      <c r="H733" s="76" t="s">
        <v>1498</v>
      </c>
      <c r="I733" s="82">
        <f>(F733+G733)</f>
        <v>3558.1</v>
      </c>
      <c r="J733" s="77">
        <v>45216</v>
      </c>
    </row>
    <row r="734" spans="1:10" ht="17" x14ac:dyDescent="0.2">
      <c r="A734" s="57">
        <v>732</v>
      </c>
      <c r="B734" s="79" t="s">
        <v>1598</v>
      </c>
      <c r="C734" s="80" t="s">
        <v>142</v>
      </c>
      <c r="D734" s="80" t="s">
        <v>1496</v>
      </c>
      <c r="E734" s="57" t="s">
        <v>1497</v>
      </c>
      <c r="F734" s="78">
        <v>3250</v>
      </c>
      <c r="G734" s="76">
        <f>F734*19%</f>
        <v>617.5</v>
      </c>
      <c r="H734" s="76" t="s">
        <v>1498</v>
      </c>
      <c r="I734" s="76">
        <f>(F734+G734)</f>
        <v>3867.5</v>
      </c>
      <c r="J734" s="77">
        <v>45216</v>
      </c>
    </row>
    <row r="735" spans="1:10" x14ac:dyDescent="0.2">
      <c r="A735" s="57">
        <v>733</v>
      </c>
      <c r="B735" s="93" t="s">
        <v>1598</v>
      </c>
      <c r="C735" s="80" t="s">
        <v>142</v>
      </c>
      <c r="D735" s="80" t="s">
        <v>1496</v>
      </c>
      <c r="E735" s="57" t="s">
        <v>1497</v>
      </c>
      <c r="F735" s="82">
        <v>3200</v>
      </c>
      <c r="G735" s="76">
        <f>F735*19%</f>
        <v>608</v>
      </c>
      <c r="H735" s="76" t="s">
        <v>1498</v>
      </c>
      <c r="I735" s="76">
        <f>(F735+G735)</f>
        <v>3808</v>
      </c>
      <c r="J735" s="77">
        <v>45220</v>
      </c>
    </row>
    <row r="736" spans="1:10" x14ac:dyDescent="0.2">
      <c r="A736" s="57">
        <v>734</v>
      </c>
      <c r="B736" s="93" t="s">
        <v>1598</v>
      </c>
      <c r="C736" s="80" t="s">
        <v>142</v>
      </c>
      <c r="D736" s="80" t="s">
        <v>1496</v>
      </c>
      <c r="E736" s="57" t="s">
        <v>1497</v>
      </c>
      <c r="F736" s="82">
        <v>2980</v>
      </c>
      <c r="G736" s="76">
        <f>F736*19%</f>
        <v>566.20000000000005</v>
      </c>
      <c r="H736" s="76" t="s">
        <v>1498</v>
      </c>
      <c r="I736" s="76">
        <f>(F736+G736)</f>
        <v>3546.2</v>
      </c>
      <c r="J736" s="77">
        <v>45244</v>
      </c>
    </row>
    <row r="737" spans="1:10" ht="17" x14ac:dyDescent="0.2">
      <c r="A737" s="57">
        <v>735</v>
      </c>
      <c r="B737" s="79" t="s">
        <v>1725</v>
      </c>
      <c r="C737" s="80" t="s">
        <v>140</v>
      </c>
      <c r="D737" s="80" t="s">
        <v>1496</v>
      </c>
      <c r="E737" s="57" t="s">
        <v>1497</v>
      </c>
      <c r="F737" s="78">
        <v>70</v>
      </c>
      <c r="G737" s="76">
        <f>F737*19%</f>
        <v>13.3</v>
      </c>
      <c r="H737" s="76" t="s">
        <v>1498</v>
      </c>
      <c r="I737" s="76">
        <f>(F737+G737)</f>
        <v>83.3</v>
      </c>
      <c r="J737" s="77">
        <v>45251</v>
      </c>
    </row>
    <row r="738" spans="1:10" x14ac:dyDescent="0.2">
      <c r="A738" s="57">
        <v>736</v>
      </c>
      <c r="B738" s="93" t="s">
        <v>1725</v>
      </c>
      <c r="C738" s="80" t="s">
        <v>142</v>
      </c>
      <c r="D738" s="80" t="s">
        <v>1496</v>
      </c>
      <c r="E738" s="57" t="s">
        <v>1497</v>
      </c>
      <c r="F738" s="82">
        <v>2950</v>
      </c>
      <c r="G738" s="76">
        <f>F738*19%</f>
        <v>560.5</v>
      </c>
      <c r="H738" s="76" t="s">
        <v>1498</v>
      </c>
      <c r="I738" s="76">
        <f>(F738+G738)</f>
        <v>3510.5</v>
      </c>
      <c r="J738" s="77">
        <v>45234</v>
      </c>
    </row>
    <row r="739" spans="1:10" x14ac:dyDescent="0.2">
      <c r="A739" s="57">
        <v>737</v>
      </c>
      <c r="B739" s="93" t="s">
        <v>1959</v>
      </c>
      <c r="C739" s="57" t="s">
        <v>140</v>
      </c>
      <c r="D739" s="57" t="s">
        <v>1502</v>
      </c>
      <c r="E739" s="57" t="s">
        <v>1497</v>
      </c>
      <c r="F739" s="82">
        <v>1750</v>
      </c>
      <c r="G739" s="76">
        <f>F739*19%</f>
        <v>332.5</v>
      </c>
      <c r="H739" s="76" t="s">
        <v>1498</v>
      </c>
      <c r="I739" s="76">
        <f>(F739+G739)</f>
        <v>2082.5</v>
      </c>
      <c r="J739" s="84">
        <v>45239</v>
      </c>
    </row>
    <row r="740" spans="1:10" x14ac:dyDescent="0.2">
      <c r="A740" s="57">
        <v>738</v>
      </c>
      <c r="B740" s="93" t="s">
        <v>1897</v>
      </c>
      <c r="C740" s="57" t="s">
        <v>140</v>
      </c>
      <c r="D740" s="57" t="s">
        <v>1502</v>
      </c>
      <c r="E740" s="57" t="s">
        <v>1497</v>
      </c>
      <c r="F740" s="82">
        <v>1650</v>
      </c>
      <c r="G740" s="76">
        <f>F740*19%</f>
        <v>313.5</v>
      </c>
      <c r="H740" s="76" t="s">
        <v>1498</v>
      </c>
      <c r="I740" s="76">
        <f>(F740+G740)</f>
        <v>1963.5</v>
      </c>
      <c r="J740" s="77">
        <v>45234</v>
      </c>
    </row>
    <row r="741" spans="1:10" ht="17" x14ac:dyDescent="0.2">
      <c r="A741" s="57">
        <v>739</v>
      </c>
      <c r="B741" s="58" t="s">
        <v>1562</v>
      </c>
      <c r="C741" s="57" t="s">
        <v>142</v>
      </c>
      <c r="D741" s="57" t="s">
        <v>1500</v>
      </c>
      <c r="E741" s="57" t="s">
        <v>1497</v>
      </c>
      <c r="F741" s="78">
        <v>1800</v>
      </c>
      <c r="G741" s="76">
        <f>F741*19%</f>
        <v>342</v>
      </c>
      <c r="H741" s="76" t="s">
        <v>1498</v>
      </c>
      <c r="I741" s="76">
        <f>(F741+G741)</f>
        <v>2142</v>
      </c>
      <c r="J741" s="77">
        <v>44937</v>
      </c>
    </row>
    <row r="742" spans="1:10" x14ac:dyDescent="0.2">
      <c r="A742" s="57">
        <v>740</v>
      </c>
      <c r="B742" s="93" t="s">
        <v>1562</v>
      </c>
      <c r="C742" s="57" t="s">
        <v>142</v>
      </c>
      <c r="D742" s="57" t="s">
        <v>1500</v>
      </c>
      <c r="E742" s="57" t="s">
        <v>1497</v>
      </c>
      <c r="F742" s="82">
        <v>1800</v>
      </c>
      <c r="G742" s="76">
        <f t="shared" ref="G742:G743" si="2">F742*19%</f>
        <v>342</v>
      </c>
      <c r="H742" s="76" t="s">
        <v>1498</v>
      </c>
      <c r="I742" s="76">
        <f t="shared" ref="I742:I743" si="3">(F742+G742)</f>
        <v>2142</v>
      </c>
      <c r="J742" s="77">
        <v>45240</v>
      </c>
    </row>
    <row r="743" spans="1:10" x14ac:dyDescent="0.2">
      <c r="A743" s="57">
        <v>741</v>
      </c>
      <c r="B743" s="93" t="s">
        <v>1872</v>
      </c>
      <c r="C743" s="57" t="s">
        <v>142</v>
      </c>
      <c r="D743" s="57" t="s">
        <v>1500</v>
      </c>
      <c r="E743" s="57" t="s">
        <v>1497</v>
      </c>
      <c r="F743" s="82">
        <v>3850</v>
      </c>
      <c r="G743" s="76">
        <f t="shared" si="2"/>
        <v>731.5</v>
      </c>
      <c r="H743" s="76" t="s">
        <v>1498</v>
      </c>
      <c r="I743" s="76">
        <f t="shared" si="3"/>
        <v>4581.5</v>
      </c>
      <c r="J743" s="77">
        <v>45220</v>
      </c>
    </row>
    <row r="744" spans="1:10" ht="17" x14ac:dyDescent="0.2">
      <c r="A744" s="57">
        <v>742</v>
      </c>
      <c r="B744" s="58" t="s">
        <v>1563</v>
      </c>
      <c r="C744" s="57" t="s">
        <v>142</v>
      </c>
      <c r="D744" s="57" t="s">
        <v>1500</v>
      </c>
      <c r="E744" s="57" t="s">
        <v>1497</v>
      </c>
      <c r="F744" s="78">
        <v>3900</v>
      </c>
      <c r="G744" s="76">
        <f>F744*19%</f>
        <v>741</v>
      </c>
      <c r="H744" s="76" t="s">
        <v>1498</v>
      </c>
      <c r="I744" s="76">
        <f>(F744+G744)</f>
        <v>4641</v>
      </c>
      <c r="J744" s="77">
        <v>44937</v>
      </c>
    </row>
    <row r="745" spans="1:10" x14ac:dyDescent="0.2">
      <c r="A745" s="57">
        <v>743</v>
      </c>
      <c r="B745" s="79" t="s">
        <v>1563</v>
      </c>
      <c r="C745" s="80" t="s">
        <v>142</v>
      </c>
      <c r="D745" s="80" t="s">
        <v>1500</v>
      </c>
      <c r="E745" s="57" t="s">
        <v>1497</v>
      </c>
      <c r="F745" s="82">
        <v>1500</v>
      </c>
      <c r="G745" s="76">
        <f t="shared" ref="G745:G756" si="4">F745*19%</f>
        <v>285</v>
      </c>
      <c r="H745" s="76" t="s">
        <v>1498</v>
      </c>
      <c r="I745" s="76">
        <f t="shared" ref="I745:I756" si="5">(F745+G745)</f>
        <v>1785</v>
      </c>
      <c r="J745" s="77">
        <v>45251</v>
      </c>
    </row>
    <row r="746" spans="1:10" ht="17" x14ac:dyDescent="0.2">
      <c r="A746" s="57">
        <v>744</v>
      </c>
      <c r="B746" s="79" t="s">
        <v>1705</v>
      </c>
      <c r="C746" s="80" t="s">
        <v>142</v>
      </c>
      <c r="D746" s="80" t="s">
        <v>1500</v>
      </c>
      <c r="E746" s="57" t="s">
        <v>1497</v>
      </c>
      <c r="F746" s="78">
        <v>1450</v>
      </c>
      <c r="G746" s="76">
        <f t="shared" si="4"/>
        <v>275.5</v>
      </c>
      <c r="H746" s="76" t="s">
        <v>1498</v>
      </c>
      <c r="I746" s="76">
        <f t="shared" si="5"/>
        <v>1725.5</v>
      </c>
      <c r="J746" s="77">
        <v>45251</v>
      </c>
    </row>
    <row r="747" spans="1:10" x14ac:dyDescent="0.2">
      <c r="A747" s="57">
        <v>745</v>
      </c>
      <c r="B747" s="93" t="s">
        <v>1705</v>
      </c>
      <c r="C747" s="80" t="s">
        <v>142</v>
      </c>
      <c r="D747" s="80" t="s">
        <v>1500</v>
      </c>
      <c r="E747" s="57" t="s">
        <v>1497</v>
      </c>
      <c r="F747" s="82">
        <v>1300</v>
      </c>
      <c r="G747" s="76">
        <f t="shared" si="4"/>
        <v>247</v>
      </c>
      <c r="H747" s="76" t="s">
        <v>1498</v>
      </c>
      <c r="I747" s="76">
        <f t="shared" si="5"/>
        <v>1547</v>
      </c>
      <c r="J747" s="77">
        <v>45234</v>
      </c>
    </row>
    <row r="748" spans="1:10" x14ac:dyDescent="0.2">
      <c r="A748" s="57">
        <v>746</v>
      </c>
      <c r="B748" s="93" t="s">
        <v>1821</v>
      </c>
      <c r="C748" s="80" t="s">
        <v>142</v>
      </c>
      <c r="D748" s="80" t="s">
        <v>1500</v>
      </c>
      <c r="E748" s="57" t="s">
        <v>1497</v>
      </c>
      <c r="F748" s="82">
        <v>900</v>
      </c>
      <c r="G748" s="76">
        <f t="shared" si="4"/>
        <v>171</v>
      </c>
      <c r="H748" s="76" t="s">
        <v>1498</v>
      </c>
      <c r="I748" s="76">
        <f t="shared" si="5"/>
        <v>1071</v>
      </c>
      <c r="J748" s="77">
        <v>45212</v>
      </c>
    </row>
    <row r="749" spans="1:10" ht="17" x14ac:dyDescent="0.2">
      <c r="A749" s="57">
        <v>747</v>
      </c>
      <c r="B749" s="79" t="s">
        <v>1706</v>
      </c>
      <c r="C749" s="80" t="s">
        <v>142</v>
      </c>
      <c r="D749" s="80" t="s">
        <v>1500</v>
      </c>
      <c r="E749" s="57" t="s">
        <v>1497</v>
      </c>
      <c r="F749" s="78">
        <v>900</v>
      </c>
      <c r="G749" s="76">
        <f t="shared" si="4"/>
        <v>171</v>
      </c>
      <c r="H749" s="76" t="s">
        <v>1498</v>
      </c>
      <c r="I749" s="76">
        <f t="shared" si="5"/>
        <v>1071</v>
      </c>
      <c r="J749" s="77">
        <v>45251</v>
      </c>
    </row>
    <row r="750" spans="1:10" x14ac:dyDescent="0.2">
      <c r="A750" s="57">
        <v>748</v>
      </c>
      <c r="B750" s="93" t="s">
        <v>1706</v>
      </c>
      <c r="C750" s="80" t="s">
        <v>142</v>
      </c>
      <c r="D750" s="80" t="s">
        <v>1500</v>
      </c>
      <c r="E750" s="57" t="s">
        <v>1497</v>
      </c>
      <c r="F750" s="82">
        <v>900</v>
      </c>
      <c r="G750" s="76">
        <f t="shared" si="4"/>
        <v>171</v>
      </c>
      <c r="H750" s="76" t="s">
        <v>1498</v>
      </c>
      <c r="I750" s="76">
        <f t="shared" si="5"/>
        <v>1071</v>
      </c>
      <c r="J750" s="77">
        <v>45249</v>
      </c>
    </row>
    <row r="751" spans="1:10" x14ac:dyDescent="0.2">
      <c r="A751" s="57">
        <v>749</v>
      </c>
      <c r="B751" s="93" t="s">
        <v>1919</v>
      </c>
      <c r="C751" s="80" t="s">
        <v>142</v>
      </c>
      <c r="D751" s="80" t="s">
        <v>1500</v>
      </c>
      <c r="E751" s="57" t="s">
        <v>1497</v>
      </c>
      <c r="F751" s="82">
        <v>2560</v>
      </c>
      <c r="G751" s="76">
        <f t="shared" si="4"/>
        <v>486.4</v>
      </c>
      <c r="H751" s="76" t="s">
        <v>1498</v>
      </c>
      <c r="I751" s="76">
        <f t="shared" si="5"/>
        <v>3046.4</v>
      </c>
      <c r="J751" s="77">
        <v>45234</v>
      </c>
    </row>
    <row r="752" spans="1:10" x14ac:dyDescent="0.2">
      <c r="A752" s="57">
        <v>750</v>
      </c>
      <c r="B752" s="93" t="s">
        <v>1919</v>
      </c>
      <c r="C752" s="80" t="s">
        <v>142</v>
      </c>
      <c r="D752" s="80" t="s">
        <v>1500</v>
      </c>
      <c r="E752" s="57" t="s">
        <v>1497</v>
      </c>
      <c r="F752" s="82">
        <v>1950</v>
      </c>
      <c r="G752" s="76">
        <f t="shared" si="4"/>
        <v>370.5</v>
      </c>
      <c r="H752" s="76" t="s">
        <v>1498</v>
      </c>
      <c r="I752" s="76">
        <f t="shared" si="5"/>
        <v>2320.5</v>
      </c>
      <c r="J752" s="77">
        <v>45247</v>
      </c>
    </row>
    <row r="753" spans="1:10" ht="17" x14ac:dyDescent="0.2">
      <c r="A753" s="57">
        <v>751</v>
      </c>
      <c r="B753" s="79" t="s">
        <v>1628</v>
      </c>
      <c r="C753" s="80" t="s">
        <v>142</v>
      </c>
      <c r="D753" s="80" t="s">
        <v>1500</v>
      </c>
      <c r="E753" s="57" t="s">
        <v>1497</v>
      </c>
      <c r="F753" s="78">
        <v>3980</v>
      </c>
      <c r="G753" s="76">
        <f t="shared" si="4"/>
        <v>756.2</v>
      </c>
      <c r="H753" s="76" t="s">
        <v>1498</v>
      </c>
      <c r="I753" s="76">
        <f t="shared" si="5"/>
        <v>4736.2</v>
      </c>
      <c r="J753" s="77">
        <v>45216</v>
      </c>
    </row>
    <row r="754" spans="1:10" x14ac:dyDescent="0.2">
      <c r="A754" s="57">
        <v>752</v>
      </c>
      <c r="B754" s="93" t="s">
        <v>1843</v>
      </c>
      <c r="C754" s="80" t="s">
        <v>142</v>
      </c>
      <c r="D754" s="80" t="s">
        <v>1587</v>
      </c>
      <c r="E754" s="57" t="s">
        <v>1497</v>
      </c>
      <c r="F754" s="82">
        <v>4990</v>
      </c>
      <c r="G754" s="76">
        <f t="shared" si="4"/>
        <v>948.1</v>
      </c>
      <c r="H754" s="76" t="s">
        <v>1498</v>
      </c>
      <c r="I754" s="76">
        <f t="shared" si="5"/>
        <v>5938.1</v>
      </c>
      <c r="J754" s="77">
        <v>45212</v>
      </c>
    </row>
    <row r="755" spans="1:10" x14ac:dyDescent="0.2">
      <c r="A755" s="57">
        <v>753</v>
      </c>
      <c r="B755" s="93" t="s">
        <v>1994</v>
      </c>
      <c r="C755" s="80" t="s">
        <v>142</v>
      </c>
      <c r="D755" s="80" t="s">
        <v>1587</v>
      </c>
      <c r="E755" s="57" t="s">
        <v>1497</v>
      </c>
      <c r="F755" s="82">
        <v>7560</v>
      </c>
      <c r="G755" s="76">
        <f t="shared" si="4"/>
        <v>1436.4</v>
      </c>
      <c r="H755" s="76" t="s">
        <v>1498</v>
      </c>
      <c r="I755" s="76">
        <f t="shared" si="5"/>
        <v>8996.4</v>
      </c>
      <c r="J755" s="77">
        <v>45240</v>
      </c>
    </row>
    <row r="756" spans="1:10" x14ac:dyDescent="0.2">
      <c r="A756" s="57">
        <v>754</v>
      </c>
      <c r="B756" s="93" t="s">
        <v>1812</v>
      </c>
      <c r="C756" s="80" t="s">
        <v>142</v>
      </c>
      <c r="D756" s="80" t="s">
        <v>1500</v>
      </c>
      <c r="E756" s="57" t="s">
        <v>1497</v>
      </c>
      <c r="F756" s="82">
        <v>1400</v>
      </c>
      <c r="G756" s="76">
        <f t="shared" si="4"/>
        <v>266</v>
      </c>
      <c r="H756" s="76" t="s">
        <v>1498</v>
      </c>
      <c r="I756" s="76">
        <f t="shared" si="5"/>
        <v>1666</v>
      </c>
      <c r="J756" s="77">
        <v>45212</v>
      </c>
    </row>
    <row r="757" spans="1:10" x14ac:dyDescent="0.2">
      <c r="A757" s="57">
        <v>755</v>
      </c>
      <c r="B757" s="93" t="s">
        <v>1909</v>
      </c>
      <c r="C757" s="57" t="s">
        <v>140</v>
      </c>
      <c r="D757" s="57" t="s">
        <v>1502</v>
      </c>
      <c r="E757" s="57" t="s">
        <v>1497</v>
      </c>
      <c r="F757" s="82">
        <v>7450</v>
      </c>
      <c r="G757" s="76">
        <f>F757*19%</f>
        <v>1415.5</v>
      </c>
      <c r="H757" s="76" t="s">
        <v>1498</v>
      </c>
      <c r="I757" s="76">
        <f>(F757+G757)</f>
        <v>8865.5</v>
      </c>
      <c r="J757" s="77">
        <v>45234</v>
      </c>
    </row>
    <row r="758" spans="1:10" x14ac:dyDescent="0.2">
      <c r="A758" s="57">
        <v>756</v>
      </c>
      <c r="B758" s="93" t="s">
        <v>1909</v>
      </c>
      <c r="C758" s="57" t="s">
        <v>140</v>
      </c>
      <c r="D758" s="57" t="s">
        <v>1502</v>
      </c>
      <c r="E758" s="57" t="s">
        <v>1497</v>
      </c>
      <c r="F758" s="82">
        <v>7200</v>
      </c>
      <c r="G758" s="76">
        <f>F758*19%</f>
        <v>1368</v>
      </c>
      <c r="H758" s="76" t="s">
        <v>1498</v>
      </c>
      <c r="I758" s="76">
        <f>(F758+G758)</f>
        <v>8568</v>
      </c>
      <c r="J758" s="77">
        <v>45244</v>
      </c>
    </row>
    <row r="759" spans="1:10" ht="17" x14ac:dyDescent="0.2">
      <c r="A759" s="57">
        <v>757</v>
      </c>
      <c r="B759" s="58" t="s">
        <v>1505</v>
      </c>
      <c r="C759" s="57" t="s">
        <v>140</v>
      </c>
      <c r="D759" s="57" t="s">
        <v>1502</v>
      </c>
      <c r="E759" s="57" t="s">
        <v>1497</v>
      </c>
      <c r="F759" s="75">
        <v>7900</v>
      </c>
      <c r="G759" s="76">
        <f>F759*19%</f>
        <v>1501</v>
      </c>
      <c r="H759" s="76" t="s">
        <v>1498</v>
      </c>
      <c r="I759" s="76">
        <f>(F759+G759)</f>
        <v>9401</v>
      </c>
      <c r="J759" s="77">
        <v>44937</v>
      </c>
    </row>
    <row r="760" spans="1:10" x14ac:dyDescent="0.2">
      <c r="A760" s="57">
        <v>758</v>
      </c>
      <c r="B760" s="93" t="s">
        <v>1975</v>
      </c>
      <c r="C760" s="57" t="s">
        <v>140</v>
      </c>
      <c r="D760" s="57" t="s">
        <v>1502</v>
      </c>
      <c r="E760" s="57" t="s">
        <v>1497</v>
      </c>
      <c r="F760" s="82">
        <v>7500</v>
      </c>
      <c r="G760" s="76">
        <f>F760*19%</f>
        <v>1425</v>
      </c>
      <c r="H760" s="76" t="s">
        <v>1498</v>
      </c>
      <c r="I760" s="76">
        <f>(F760+G760)</f>
        <v>8925</v>
      </c>
      <c r="J760" s="77">
        <v>45239</v>
      </c>
    </row>
    <row r="761" spans="1:10" ht="17" x14ac:dyDescent="0.2">
      <c r="A761" s="57">
        <v>759</v>
      </c>
      <c r="B761" s="79" t="s">
        <v>1614</v>
      </c>
      <c r="C761" s="80" t="s">
        <v>140</v>
      </c>
      <c r="D761" s="80" t="s">
        <v>1502</v>
      </c>
      <c r="E761" s="57" t="s">
        <v>1497</v>
      </c>
      <c r="F761" s="78">
        <v>495</v>
      </c>
      <c r="G761" s="76">
        <f>F761*19%</f>
        <v>94.05</v>
      </c>
      <c r="H761" s="76" t="s">
        <v>1498</v>
      </c>
      <c r="I761" s="76">
        <f>(F761+G761)</f>
        <v>589.04999999999995</v>
      </c>
      <c r="J761" s="77">
        <v>45216</v>
      </c>
    </row>
    <row r="762" spans="1:10" ht="17" x14ac:dyDescent="0.2">
      <c r="A762" s="57">
        <v>760</v>
      </c>
      <c r="B762" s="79" t="s">
        <v>1634</v>
      </c>
      <c r="C762" s="80" t="s">
        <v>140</v>
      </c>
      <c r="D762" s="80" t="s">
        <v>1635</v>
      </c>
      <c r="E762" s="57" t="s">
        <v>1497</v>
      </c>
      <c r="F762" s="78">
        <v>3950</v>
      </c>
      <c r="G762" s="76">
        <f>F762*19%</f>
        <v>750.5</v>
      </c>
      <c r="H762" s="76" t="s">
        <v>1498</v>
      </c>
      <c r="I762" s="76">
        <f>(F762+G762)</f>
        <v>4700.5</v>
      </c>
      <c r="J762" s="77">
        <v>45216</v>
      </c>
    </row>
    <row r="763" spans="1:10" ht="17" x14ac:dyDescent="0.2">
      <c r="A763" s="57">
        <v>761</v>
      </c>
      <c r="B763" s="79" t="s">
        <v>1599</v>
      </c>
      <c r="C763" s="80" t="s">
        <v>142</v>
      </c>
      <c r="D763" s="80" t="s">
        <v>1509</v>
      </c>
      <c r="E763" s="57" t="s">
        <v>1497</v>
      </c>
      <c r="F763" s="78">
        <v>5650</v>
      </c>
      <c r="G763" s="76">
        <f>F763*19%</f>
        <v>1073.5</v>
      </c>
      <c r="H763" s="76" t="s">
        <v>1498</v>
      </c>
      <c r="I763" s="76">
        <f>(F763+G763)</f>
        <v>6723.5</v>
      </c>
      <c r="J763" s="77">
        <v>45216</v>
      </c>
    </row>
    <row r="764" spans="1:10" x14ac:dyDescent="0.2">
      <c r="A764" s="57">
        <v>762</v>
      </c>
      <c r="B764" s="93" t="s">
        <v>1599</v>
      </c>
      <c r="C764" s="80" t="s">
        <v>142</v>
      </c>
      <c r="D764" s="80" t="s">
        <v>1509</v>
      </c>
      <c r="E764" s="57" t="s">
        <v>1497</v>
      </c>
      <c r="F764" s="82">
        <v>6500</v>
      </c>
      <c r="G764" s="76">
        <f>F764*19%</f>
        <v>1235</v>
      </c>
      <c r="H764" s="76" t="s">
        <v>1498</v>
      </c>
      <c r="I764" s="76">
        <f>(F764+G764)</f>
        <v>7735</v>
      </c>
      <c r="J764" s="77">
        <v>45220</v>
      </c>
    </row>
    <row r="765" spans="1:10" ht="17" x14ac:dyDescent="0.2">
      <c r="A765" s="57">
        <v>763</v>
      </c>
      <c r="B765" s="79" t="s">
        <v>1782</v>
      </c>
      <c r="C765" s="80" t="s">
        <v>142</v>
      </c>
      <c r="D765" s="80" t="s">
        <v>1509</v>
      </c>
      <c r="E765" s="57" t="s">
        <v>1497</v>
      </c>
      <c r="F765" s="78">
        <v>6400</v>
      </c>
      <c r="G765" s="76">
        <f>F765*19%</f>
        <v>1216</v>
      </c>
      <c r="H765" s="76" t="s">
        <v>1498</v>
      </c>
      <c r="I765" s="82">
        <f>(F765+G765)</f>
        <v>7616</v>
      </c>
      <c r="J765" s="77">
        <v>45216</v>
      </c>
    </row>
    <row r="766" spans="1:10" x14ac:dyDescent="0.2">
      <c r="A766" s="57">
        <v>764</v>
      </c>
      <c r="B766" s="93" t="s">
        <v>1782</v>
      </c>
      <c r="C766" s="80" t="s">
        <v>142</v>
      </c>
      <c r="D766" s="80" t="s">
        <v>1509</v>
      </c>
      <c r="E766" s="57" t="s">
        <v>1497</v>
      </c>
      <c r="F766" s="82">
        <v>5990</v>
      </c>
      <c r="G766" s="76">
        <f>F766*19%</f>
        <v>1138.0999999999999</v>
      </c>
      <c r="H766" s="76" t="s">
        <v>1498</v>
      </c>
      <c r="I766" s="76">
        <f>(F766+G766)</f>
        <v>7128.1</v>
      </c>
      <c r="J766" s="77">
        <v>45212</v>
      </c>
    </row>
    <row r="767" spans="1:10" x14ac:dyDescent="0.2">
      <c r="A767" s="57">
        <v>765</v>
      </c>
      <c r="B767" s="93" t="s">
        <v>1782</v>
      </c>
      <c r="C767" s="80" t="s">
        <v>142</v>
      </c>
      <c r="D767" s="80" t="s">
        <v>1509</v>
      </c>
      <c r="E767" s="57" t="s">
        <v>1497</v>
      </c>
      <c r="F767" s="82">
        <v>6250</v>
      </c>
      <c r="G767" s="76">
        <f>F767*19%</f>
        <v>1187.5</v>
      </c>
      <c r="H767" s="76" t="s">
        <v>1498</v>
      </c>
      <c r="I767" s="76">
        <f>(F767+G767)</f>
        <v>7437.5</v>
      </c>
      <c r="J767" s="77">
        <v>45220</v>
      </c>
    </row>
    <row r="768" spans="1:10" x14ac:dyDescent="0.2">
      <c r="A768" s="57">
        <v>766</v>
      </c>
      <c r="B768" s="93" t="s">
        <v>1860</v>
      </c>
      <c r="C768" s="80" t="s">
        <v>140</v>
      </c>
      <c r="D768" s="80" t="s">
        <v>1502</v>
      </c>
      <c r="E768" s="57" t="s">
        <v>1497</v>
      </c>
      <c r="F768" s="82">
        <v>6850</v>
      </c>
      <c r="G768" s="76">
        <f>F768*19%</f>
        <v>1301.5</v>
      </c>
      <c r="H768" s="76" t="s">
        <v>1498</v>
      </c>
      <c r="I768" s="76">
        <f>(F768+G768)</f>
        <v>8151.5</v>
      </c>
      <c r="J768" s="77">
        <v>45220</v>
      </c>
    </row>
    <row r="769" spans="1:10" ht="17" x14ac:dyDescent="0.2">
      <c r="A769" s="57">
        <v>767</v>
      </c>
      <c r="B769" s="79" t="s">
        <v>1608</v>
      </c>
      <c r="C769" s="80" t="s">
        <v>140</v>
      </c>
      <c r="D769" s="80" t="s">
        <v>1502</v>
      </c>
      <c r="E769" s="57" t="s">
        <v>1497</v>
      </c>
      <c r="F769" s="78">
        <v>7850</v>
      </c>
      <c r="G769" s="76">
        <f>F769*19%</f>
        <v>1491.5</v>
      </c>
      <c r="H769" s="76" t="s">
        <v>1498</v>
      </c>
      <c r="I769" s="76">
        <f>(F769+G769)</f>
        <v>9341.5</v>
      </c>
      <c r="J769" s="77">
        <v>45216</v>
      </c>
    </row>
    <row r="770" spans="1:10" x14ac:dyDescent="0.2">
      <c r="A770" s="57">
        <v>768</v>
      </c>
      <c r="B770" s="93" t="s">
        <v>2012</v>
      </c>
      <c r="C770" s="80" t="s">
        <v>142</v>
      </c>
      <c r="D770" s="80" t="s">
        <v>1587</v>
      </c>
      <c r="E770" s="57" t="s">
        <v>1497</v>
      </c>
      <c r="F770" s="82">
        <v>3980</v>
      </c>
      <c r="G770" s="76">
        <f>F770*19%</f>
        <v>756.2</v>
      </c>
      <c r="H770" s="76" t="s">
        <v>1498</v>
      </c>
      <c r="I770" s="76">
        <f>(F770+G770)</f>
        <v>4736.2</v>
      </c>
      <c r="J770" s="77">
        <v>45245</v>
      </c>
    </row>
    <row r="771" spans="1:10" x14ac:dyDescent="0.2">
      <c r="A771" s="57">
        <v>769</v>
      </c>
      <c r="B771" s="93" t="s">
        <v>2033</v>
      </c>
      <c r="C771" s="57" t="s">
        <v>140</v>
      </c>
      <c r="D771" s="57" t="s">
        <v>1500</v>
      </c>
      <c r="E771" s="57" t="s">
        <v>1497</v>
      </c>
      <c r="F771" s="82">
        <v>385</v>
      </c>
      <c r="G771" s="76">
        <f>F771*19%</f>
        <v>73.150000000000006</v>
      </c>
      <c r="H771" s="76" t="s">
        <v>1498</v>
      </c>
      <c r="I771" s="76">
        <f>(F771+G771)</f>
        <v>458.15</v>
      </c>
      <c r="J771" s="77">
        <v>45249</v>
      </c>
    </row>
    <row r="772" spans="1:10" x14ac:dyDescent="0.2">
      <c r="A772" s="57">
        <v>770</v>
      </c>
      <c r="B772" s="58" t="s">
        <v>1783</v>
      </c>
      <c r="C772" s="80" t="s">
        <v>140</v>
      </c>
      <c r="D772" s="80" t="s">
        <v>1500</v>
      </c>
      <c r="E772" s="57" t="s">
        <v>1497</v>
      </c>
      <c r="F772" s="82">
        <v>1600</v>
      </c>
      <c r="G772" s="76">
        <f>F772*19%</f>
        <v>304</v>
      </c>
      <c r="H772" s="76" t="s">
        <v>1690</v>
      </c>
      <c r="I772" s="82">
        <f>(F772+G772)</f>
        <v>1904</v>
      </c>
      <c r="J772" s="77">
        <v>45251</v>
      </c>
    </row>
    <row r="773" spans="1:10" ht="17" x14ac:dyDescent="0.2">
      <c r="A773" s="57">
        <v>771</v>
      </c>
      <c r="B773" s="58" t="s">
        <v>1783</v>
      </c>
      <c r="C773" s="80" t="s">
        <v>142</v>
      </c>
      <c r="D773" s="80" t="s">
        <v>1500</v>
      </c>
      <c r="E773" s="57" t="s">
        <v>1497</v>
      </c>
      <c r="F773" s="78">
        <v>2500</v>
      </c>
      <c r="G773" s="76">
        <f>F773*19%</f>
        <v>475</v>
      </c>
      <c r="H773" s="76" t="s">
        <v>1498</v>
      </c>
      <c r="I773" s="76">
        <f>(F773+G773)</f>
        <v>2975</v>
      </c>
      <c r="J773" s="77">
        <v>45216</v>
      </c>
    </row>
    <row r="774" spans="1:10" ht="17" x14ac:dyDescent="0.2">
      <c r="A774" s="57">
        <v>772</v>
      </c>
      <c r="B774" s="58" t="s">
        <v>1783</v>
      </c>
      <c r="C774" s="80" t="s">
        <v>140</v>
      </c>
      <c r="D774" s="80" t="s">
        <v>1500</v>
      </c>
      <c r="E774" s="57" t="s">
        <v>1497</v>
      </c>
      <c r="F774" s="78">
        <v>1700</v>
      </c>
      <c r="G774" s="76">
        <f>F774*19%</f>
        <v>323</v>
      </c>
      <c r="H774" s="76" t="s">
        <v>1498</v>
      </c>
      <c r="I774" s="76">
        <f>(F774+G774)</f>
        <v>2023</v>
      </c>
      <c r="J774" s="77">
        <v>45216</v>
      </c>
    </row>
    <row r="775" spans="1:10" ht="17" x14ac:dyDescent="0.2">
      <c r="A775" s="57">
        <v>773</v>
      </c>
      <c r="B775" s="58" t="s">
        <v>1783</v>
      </c>
      <c r="C775" s="80" t="s">
        <v>140</v>
      </c>
      <c r="D775" s="80" t="s">
        <v>1500</v>
      </c>
      <c r="E775" s="57" t="s">
        <v>1497</v>
      </c>
      <c r="F775" s="78">
        <v>1600</v>
      </c>
      <c r="G775" s="76">
        <f>F775*19%</f>
        <v>304</v>
      </c>
      <c r="H775" s="76" t="s">
        <v>1690</v>
      </c>
      <c r="I775" s="82">
        <f>(F775+G775)</f>
        <v>1904</v>
      </c>
      <c r="J775" s="77">
        <v>45251</v>
      </c>
    </row>
    <row r="776" spans="1:10" ht="17" x14ac:dyDescent="0.2">
      <c r="A776" s="57">
        <v>774</v>
      </c>
      <c r="B776" s="58" t="s">
        <v>1783</v>
      </c>
      <c r="C776" s="57" t="s">
        <v>140</v>
      </c>
      <c r="D776" s="57" t="s">
        <v>1500</v>
      </c>
      <c r="E776" s="57" t="s">
        <v>1497</v>
      </c>
      <c r="F776" s="78">
        <v>1700</v>
      </c>
      <c r="G776" s="76">
        <f>F776*19%</f>
        <v>323</v>
      </c>
      <c r="H776" s="76" t="s">
        <v>1498</v>
      </c>
      <c r="I776" s="76">
        <f>(F776+G776)</f>
        <v>2023</v>
      </c>
      <c r="J776" s="77">
        <v>44937</v>
      </c>
    </row>
    <row r="777" spans="1:10" x14ac:dyDescent="0.2">
      <c r="A777" s="57">
        <v>775</v>
      </c>
      <c r="B777" s="93" t="s">
        <v>1783</v>
      </c>
      <c r="C777" s="57" t="s">
        <v>140</v>
      </c>
      <c r="D777" s="57" t="s">
        <v>1500</v>
      </c>
      <c r="E777" s="57" t="s">
        <v>1497</v>
      </c>
      <c r="F777" s="82">
        <v>1600</v>
      </c>
      <c r="G777" s="76">
        <f>F777*19%</f>
        <v>304</v>
      </c>
      <c r="H777" s="76" t="s">
        <v>1498</v>
      </c>
      <c r="I777" s="76">
        <f>(F777+G777)</f>
        <v>1904</v>
      </c>
      <c r="J777" s="77">
        <v>45212</v>
      </c>
    </row>
    <row r="778" spans="1:10" x14ac:dyDescent="0.2">
      <c r="A778" s="57">
        <v>776</v>
      </c>
      <c r="B778" s="93" t="s">
        <v>1783</v>
      </c>
      <c r="C778" s="57" t="s">
        <v>140</v>
      </c>
      <c r="D778" s="57" t="s">
        <v>1500</v>
      </c>
      <c r="E778" s="57" t="s">
        <v>1497</v>
      </c>
      <c r="F778" s="82">
        <v>1600</v>
      </c>
      <c r="G778" s="76">
        <f>F778*19%</f>
        <v>304</v>
      </c>
      <c r="H778" s="76" t="s">
        <v>1498</v>
      </c>
      <c r="I778" s="76">
        <f>(F778+G778)</f>
        <v>1904</v>
      </c>
      <c r="J778" s="77">
        <v>45212</v>
      </c>
    </row>
    <row r="779" spans="1:10" x14ac:dyDescent="0.2">
      <c r="A779" s="57">
        <v>777</v>
      </c>
      <c r="B779" s="93" t="s">
        <v>1783</v>
      </c>
      <c r="C779" s="57" t="s">
        <v>140</v>
      </c>
      <c r="D779" s="57" t="s">
        <v>1500</v>
      </c>
      <c r="E779" s="57" t="s">
        <v>1497</v>
      </c>
      <c r="F779" s="82">
        <v>2600</v>
      </c>
      <c r="G779" s="76">
        <f>F779*19%</f>
        <v>494</v>
      </c>
      <c r="H779" s="76" t="s">
        <v>1498</v>
      </c>
      <c r="I779" s="76">
        <f>(F779+G779)</f>
        <v>3094</v>
      </c>
      <c r="J779" s="77">
        <v>45220</v>
      </c>
    </row>
    <row r="780" spans="1:10" x14ac:dyDescent="0.2">
      <c r="A780" s="57">
        <v>778</v>
      </c>
      <c r="B780" s="93" t="s">
        <v>1783</v>
      </c>
      <c r="C780" s="57" t="s">
        <v>140</v>
      </c>
      <c r="D780" s="57" t="s">
        <v>1500</v>
      </c>
      <c r="E780" s="57" t="s">
        <v>1497</v>
      </c>
      <c r="F780" s="82">
        <v>1600</v>
      </c>
      <c r="G780" s="76">
        <f>F780*19%</f>
        <v>304</v>
      </c>
      <c r="H780" s="76" t="s">
        <v>1498</v>
      </c>
      <c r="I780" s="76">
        <f>(F780+G780)</f>
        <v>1904</v>
      </c>
      <c r="J780" s="77">
        <v>45220</v>
      </c>
    </row>
    <row r="781" spans="1:10" x14ac:dyDescent="0.2">
      <c r="A781" s="57">
        <v>779</v>
      </c>
      <c r="B781" s="93" t="s">
        <v>1783</v>
      </c>
      <c r="C781" s="57" t="s">
        <v>140</v>
      </c>
      <c r="D781" s="57" t="s">
        <v>1500</v>
      </c>
      <c r="E781" s="57" t="s">
        <v>1497</v>
      </c>
      <c r="F781" s="82">
        <v>1600</v>
      </c>
      <c r="G781" s="76">
        <f>F781*19%</f>
        <v>304</v>
      </c>
      <c r="H781" s="76" t="s">
        <v>1498</v>
      </c>
      <c r="I781" s="76">
        <f>(F781+G781)</f>
        <v>1904</v>
      </c>
      <c r="J781" s="77">
        <v>45234</v>
      </c>
    </row>
    <row r="782" spans="1:10" x14ac:dyDescent="0.2">
      <c r="A782" s="57">
        <v>780</v>
      </c>
      <c r="B782" s="93" t="s">
        <v>1783</v>
      </c>
      <c r="C782" s="57" t="s">
        <v>140</v>
      </c>
      <c r="D782" s="57" t="s">
        <v>1500</v>
      </c>
      <c r="E782" s="57" t="s">
        <v>1497</v>
      </c>
      <c r="F782" s="82">
        <v>1600</v>
      </c>
      <c r="G782" s="76">
        <f>F782*19%</f>
        <v>304</v>
      </c>
      <c r="H782" s="76" t="s">
        <v>1498</v>
      </c>
      <c r="I782" s="76">
        <f>(F782+G782)</f>
        <v>1904</v>
      </c>
      <c r="J782" s="77">
        <v>45240</v>
      </c>
    </row>
    <row r="783" spans="1:10" x14ac:dyDescent="0.2">
      <c r="A783" s="57">
        <v>781</v>
      </c>
      <c r="B783" s="93" t="s">
        <v>1783</v>
      </c>
      <c r="C783" s="57" t="s">
        <v>140</v>
      </c>
      <c r="D783" s="57" t="s">
        <v>1500</v>
      </c>
      <c r="E783" s="57" t="s">
        <v>1497</v>
      </c>
      <c r="F783" s="82">
        <v>1600</v>
      </c>
      <c r="G783" s="76">
        <f>F783*19%</f>
        <v>304</v>
      </c>
      <c r="H783" s="76" t="s">
        <v>1498</v>
      </c>
      <c r="I783" s="76">
        <f>(F783+G783)</f>
        <v>1904</v>
      </c>
      <c r="J783" s="77">
        <v>45240</v>
      </c>
    </row>
    <row r="784" spans="1:10" x14ac:dyDescent="0.2">
      <c r="A784" s="57">
        <v>782</v>
      </c>
      <c r="B784" s="93" t="s">
        <v>1783</v>
      </c>
      <c r="C784" s="57" t="s">
        <v>140</v>
      </c>
      <c r="D784" s="57" t="s">
        <v>1500</v>
      </c>
      <c r="E784" s="57" t="s">
        <v>1497</v>
      </c>
      <c r="F784" s="82">
        <v>1700</v>
      </c>
      <c r="G784" s="76">
        <f>F784*19%</f>
        <v>323</v>
      </c>
      <c r="H784" s="76" t="s">
        <v>1498</v>
      </c>
      <c r="I784" s="76">
        <f>(F784+G784)</f>
        <v>2023</v>
      </c>
      <c r="J784" s="77">
        <v>45247</v>
      </c>
    </row>
    <row r="785" spans="1:10" ht="17" x14ac:dyDescent="0.2">
      <c r="A785" s="57">
        <v>783</v>
      </c>
      <c r="B785" s="58" t="s">
        <v>1564</v>
      </c>
      <c r="C785" s="57" t="s">
        <v>140</v>
      </c>
      <c r="D785" s="57" t="s">
        <v>1500</v>
      </c>
      <c r="E785" s="57" t="s">
        <v>1497</v>
      </c>
      <c r="F785" s="78">
        <v>2200</v>
      </c>
      <c r="G785" s="76">
        <f>F785*19%</f>
        <v>418</v>
      </c>
      <c r="H785" s="76" t="s">
        <v>1498</v>
      </c>
      <c r="I785" s="76">
        <f>(F785+G785)</f>
        <v>2618</v>
      </c>
      <c r="J785" s="77">
        <v>44937</v>
      </c>
    </row>
    <row r="786" spans="1:10" x14ac:dyDescent="0.2">
      <c r="A786" s="57">
        <v>784</v>
      </c>
      <c r="B786" s="93" t="s">
        <v>1564</v>
      </c>
      <c r="C786" s="57" t="s">
        <v>140</v>
      </c>
      <c r="D786" s="57" t="s">
        <v>1500</v>
      </c>
      <c r="E786" s="57" t="s">
        <v>1497</v>
      </c>
      <c r="F786" s="82">
        <v>4500</v>
      </c>
      <c r="G786" s="76">
        <f>F786*19%</f>
        <v>855</v>
      </c>
      <c r="H786" s="76" t="s">
        <v>1498</v>
      </c>
      <c r="I786" s="76">
        <f>(F786+G786)</f>
        <v>5355</v>
      </c>
      <c r="J786" s="77">
        <v>45234</v>
      </c>
    </row>
    <row r="787" spans="1:10" x14ac:dyDescent="0.2">
      <c r="A787" s="57">
        <v>785</v>
      </c>
      <c r="B787" s="93" t="s">
        <v>1564</v>
      </c>
      <c r="C787" s="57" t="s">
        <v>140</v>
      </c>
      <c r="D787" s="57" t="s">
        <v>1500</v>
      </c>
      <c r="E787" s="57" t="s">
        <v>1497</v>
      </c>
      <c r="F787" s="82">
        <v>1800</v>
      </c>
      <c r="G787" s="76">
        <f>F787*19%</f>
        <v>342</v>
      </c>
      <c r="H787" s="76" t="s">
        <v>1498</v>
      </c>
      <c r="I787" s="76">
        <f>(F787+G787)</f>
        <v>2142</v>
      </c>
      <c r="J787" s="77">
        <v>45240</v>
      </c>
    </row>
    <row r="788" spans="1:10" ht="17" x14ac:dyDescent="0.2">
      <c r="A788" s="57">
        <v>786</v>
      </c>
      <c r="B788" s="79" t="s">
        <v>1615</v>
      </c>
      <c r="C788" s="80" t="s">
        <v>1613</v>
      </c>
      <c r="D788" s="80" t="s">
        <v>1502</v>
      </c>
      <c r="E788" s="57" t="s">
        <v>1497</v>
      </c>
      <c r="F788" s="78">
        <v>4400</v>
      </c>
      <c r="G788" s="76">
        <f>F788*19%</f>
        <v>836</v>
      </c>
      <c r="H788" s="76" t="s">
        <v>1498</v>
      </c>
      <c r="I788" s="76">
        <f>(F788+G788)</f>
        <v>5236</v>
      </c>
      <c r="J788" s="77">
        <v>45216</v>
      </c>
    </row>
    <row r="789" spans="1:10" ht="17" x14ac:dyDescent="0.2">
      <c r="A789" s="57">
        <v>787</v>
      </c>
      <c r="B789" s="58" t="s">
        <v>1565</v>
      </c>
      <c r="C789" s="57" t="s">
        <v>140</v>
      </c>
      <c r="D789" s="57" t="s">
        <v>1500</v>
      </c>
      <c r="E789" s="57" t="s">
        <v>1497</v>
      </c>
      <c r="F789" s="78">
        <v>1900</v>
      </c>
      <c r="G789" s="76">
        <f>F789*19%</f>
        <v>361</v>
      </c>
      <c r="H789" s="76" t="s">
        <v>1498</v>
      </c>
      <c r="I789" s="76">
        <f>(F789+G789)</f>
        <v>2261</v>
      </c>
      <c r="J789" s="77">
        <v>44937</v>
      </c>
    </row>
    <row r="790" spans="1:10" x14ac:dyDescent="0.2">
      <c r="A790" s="57">
        <v>788</v>
      </c>
      <c r="B790" s="93" t="s">
        <v>2020</v>
      </c>
      <c r="C790" s="80" t="s">
        <v>142</v>
      </c>
      <c r="D790" s="80" t="s">
        <v>1500</v>
      </c>
      <c r="E790" s="57" t="s">
        <v>1497</v>
      </c>
      <c r="F790" s="82">
        <v>14200</v>
      </c>
      <c r="G790" s="76">
        <f>F790*19%</f>
        <v>2698</v>
      </c>
      <c r="H790" s="76" t="s">
        <v>1498</v>
      </c>
      <c r="I790" s="82">
        <f>(F790+G790)</f>
        <v>16898</v>
      </c>
      <c r="J790" s="77">
        <v>45247</v>
      </c>
    </row>
    <row r="791" spans="1:10" ht="17" x14ac:dyDescent="0.2">
      <c r="A791" s="57">
        <v>789</v>
      </c>
      <c r="B791" s="58" t="s">
        <v>1566</v>
      </c>
      <c r="C791" s="57" t="s">
        <v>140</v>
      </c>
      <c r="D791" s="57" t="s">
        <v>1500</v>
      </c>
      <c r="E791" s="57" t="s">
        <v>1497</v>
      </c>
      <c r="F791" s="78">
        <v>1800</v>
      </c>
      <c r="G791" s="76">
        <f>F791*19%</f>
        <v>342</v>
      </c>
      <c r="H791" s="76" t="s">
        <v>1498</v>
      </c>
      <c r="I791" s="76">
        <f>(F791+G791)</f>
        <v>2142</v>
      </c>
      <c r="J791" s="77">
        <v>44937</v>
      </c>
    </row>
    <row r="792" spans="1:10" ht="17" x14ac:dyDescent="0.2">
      <c r="A792" s="57">
        <v>790</v>
      </c>
      <c r="B792" s="79" t="s">
        <v>1566</v>
      </c>
      <c r="C792" s="80" t="s">
        <v>140</v>
      </c>
      <c r="D792" s="80" t="s">
        <v>1500</v>
      </c>
      <c r="E792" s="57" t="s">
        <v>1497</v>
      </c>
      <c r="F792" s="78">
        <v>1590</v>
      </c>
      <c r="G792" s="76">
        <f>F792*19%</f>
        <v>302.10000000000002</v>
      </c>
      <c r="H792" s="76" t="s">
        <v>1498</v>
      </c>
      <c r="I792" s="76">
        <f>(F792+G792)</f>
        <v>1892.1</v>
      </c>
      <c r="J792" s="77">
        <v>45216</v>
      </c>
    </row>
    <row r="793" spans="1:10" ht="17" x14ac:dyDescent="0.2">
      <c r="A793" s="57">
        <v>791</v>
      </c>
      <c r="B793" s="79" t="s">
        <v>1566</v>
      </c>
      <c r="C793" s="80" t="s">
        <v>140</v>
      </c>
      <c r="D793" s="80" t="s">
        <v>1500</v>
      </c>
      <c r="E793" s="57" t="s">
        <v>1497</v>
      </c>
      <c r="F793" s="78">
        <v>1700</v>
      </c>
      <c r="G793" s="76">
        <f>F793*19%</f>
        <v>323</v>
      </c>
      <c r="H793" s="76" t="s">
        <v>1498</v>
      </c>
      <c r="I793" s="82">
        <f>(F793+G793)</f>
        <v>2023</v>
      </c>
      <c r="J793" s="77">
        <v>45251</v>
      </c>
    </row>
    <row r="794" spans="1:10" x14ac:dyDescent="0.2">
      <c r="A794" s="57">
        <v>792</v>
      </c>
      <c r="B794" s="79" t="s">
        <v>1566</v>
      </c>
      <c r="C794" s="80" t="s">
        <v>140</v>
      </c>
      <c r="D794" s="80" t="s">
        <v>1500</v>
      </c>
      <c r="E794" s="57" t="s">
        <v>1497</v>
      </c>
      <c r="F794" s="82">
        <v>1650</v>
      </c>
      <c r="G794" s="76">
        <f>F794*19%</f>
        <v>313.5</v>
      </c>
      <c r="H794" s="76" t="s">
        <v>1498</v>
      </c>
      <c r="I794" s="82">
        <f>(F794+G794)</f>
        <v>1963.5</v>
      </c>
      <c r="J794" s="77">
        <v>45251</v>
      </c>
    </row>
    <row r="795" spans="1:10" x14ac:dyDescent="0.2">
      <c r="A795" s="57">
        <v>793</v>
      </c>
      <c r="B795" s="93" t="s">
        <v>1566</v>
      </c>
      <c r="C795" s="80" t="s">
        <v>140</v>
      </c>
      <c r="D795" s="80" t="s">
        <v>1500</v>
      </c>
      <c r="E795" s="57" t="s">
        <v>1497</v>
      </c>
      <c r="F795" s="82">
        <v>1600</v>
      </c>
      <c r="G795" s="76">
        <f>F795*19%</f>
        <v>304</v>
      </c>
      <c r="H795" s="76" t="s">
        <v>1498</v>
      </c>
      <c r="I795" s="76">
        <f>(F795+G795)</f>
        <v>1904</v>
      </c>
      <c r="J795" s="77">
        <v>45220</v>
      </c>
    </row>
    <row r="796" spans="1:10" x14ac:dyDescent="0.2">
      <c r="A796" s="57">
        <v>794</v>
      </c>
      <c r="B796" s="93" t="s">
        <v>1566</v>
      </c>
      <c r="C796" s="80" t="s">
        <v>140</v>
      </c>
      <c r="D796" s="80" t="s">
        <v>1500</v>
      </c>
      <c r="E796" s="57" t="s">
        <v>1497</v>
      </c>
      <c r="F796" s="82">
        <v>1200</v>
      </c>
      <c r="G796" s="76">
        <f>F796*19%</f>
        <v>228</v>
      </c>
      <c r="H796" s="76" t="s">
        <v>1498</v>
      </c>
      <c r="I796" s="76">
        <f>(F796+G796)</f>
        <v>1428</v>
      </c>
      <c r="J796" s="77">
        <v>45220</v>
      </c>
    </row>
    <row r="797" spans="1:10" x14ac:dyDescent="0.2">
      <c r="A797" s="57">
        <v>795</v>
      </c>
      <c r="B797" s="93" t="s">
        <v>1566</v>
      </c>
      <c r="C797" s="80" t="s">
        <v>140</v>
      </c>
      <c r="D797" s="80" t="s">
        <v>1500</v>
      </c>
      <c r="E797" s="57" t="s">
        <v>1497</v>
      </c>
      <c r="F797" s="82">
        <v>1600</v>
      </c>
      <c r="G797" s="76">
        <f>F797*19%</f>
        <v>304</v>
      </c>
      <c r="H797" s="76" t="s">
        <v>1498</v>
      </c>
      <c r="I797" s="76">
        <f>(F797+G797)</f>
        <v>1904</v>
      </c>
      <c r="J797" s="77">
        <v>45234</v>
      </c>
    </row>
    <row r="798" spans="1:10" x14ac:dyDescent="0.2">
      <c r="A798" s="57">
        <v>796</v>
      </c>
      <c r="B798" s="93" t="s">
        <v>1566</v>
      </c>
      <c r="C798" s="80" t="s">
        <v>140</v>
      </c>
      <c r="D798" s="80" t="s">
        <v>1500</v>
      </c>
      <c r="E798" s="57" t="s">
        <v>1497</v>
      </c>
      <c r="F798" s="82">
        <v>1500</v>
      </c>
      <c r="G798" s="76">
        <f>F798*19%</f>
        <v>285</v>
      </c>
      <c r="H798" s="76" t="s">
        <v>1498</v>
      </c>
      <c r="I798" s="76">
        <f>(F798+G798)</f>
        <v>1785</v>
      </c>
      <c r="J798" s="77">
        <v>45240</v>
      </c>
    </row>
    <row r="799" spans="1:10" x14ac:dyDescent="0.2">
      <c r="A799" s="57">
        <v>797</v>
      </c>
      <c r="B799" s="93" t="s">
        <v>1566</v>
      </c>
      <c r="C799" s="80" t="s">
        <v>140</v>
      </c>
      <c r="D799" s="80" t="s">
        <v>1500</v>
      </c>
      <c r="E799" s="57" t="s">
        <v>1497</v>
      </c>
      <c r="F799" s="82">
        <v>1450</v>
      </c>
      <c r="G799" s="76">
        <f>F799*19%</f>
        <v>275.5</v>
      </c>
      <c r="H799" s="76" t="s">
        <v>1498</v>
      </c>
      <c r="I799" s="76">
        <f>(F799+G799)</f>
        <v>1725.5</v>
      </c>
      <c r="J799" s="77">
        <v>45249</v>
      </c>
    </row>
    <row r="800" spans="1:10" x14ac:dyDescent="0.2">
      <c r="A800" s="57">
        <v>798</v>
      </c>
      <c r="B800" s="93" t="s">
        <v>1844</v>
      </c>
      <c r="C800" s="80" t="s">
        <v>140</v>
      </c>
      <c r="D800" s="80" t="s">
        <v>1502</v>
      </c>
      <c r="E800" s="57" t="s">
        <v>1497</v>
      </c>
      <c r="F800" s="82">
        <v>2450</v>
      </c>
      <c r="G800" s="76">
        <f>F800*19%</f>
        <v>465.5</v>
      </c>
      <c r="H800" s="76" t="s">
        <v>1498</v>
      </c>
      <c r="I800" s="76">
        <f>(F800+G800)</f>
        <v>2915.5</v>
      </c>
      <c r="J800" s="77">
        <v>45212</v>
      </c>
    </row>
    <row r="801" spans="1:10" ht="17" x14ac:dyDescent="0.2">
      <c r="A801" s="57">
        <v>799</v>
      </c>
      <c r="B801" s="58" t="s">
        <v>1567</v>
      </c>
      <c r="C801" s="57" t="s">
        <v>140</v>
      </c>
      <c r="D801" s="57" t="s">
        <v>1500</v>
      </c>
      <c r="E801" s="57" t="s">
        <v>1497</v>
      </c>
      <c r="F801" s="78">
        <v>1250</v>
      </c>
      <c r="G801" s="76">
        <f>F801*19%</f>
        <v>237.5</v>
      </c>
      <c r="H801" s="76" t="s">
        <v>1498</v>
      </c>
      <c r="I801" s="76">
        <f>(F801+G801)</f>
        <v>1487.5</v>
      </c>
      <c r="J801" s="77">
        <v>44937</v>
      </c>
    </row>
    <row r="802" spans="1:10" ht="17" x14ac:dyDescent="0.2">
      <c r="A802" s="57">
        <v>800</v>
      </c>
      <c r="B802" s="79" t="s">
        <v>1567</v>
      </c>
      <c r="C802" s="80" t="s">
        <v>140</v>
      </c>
      <c r="D802" s="80" t="s">
        <v>1500</v>
      </c>
      <c r="E802" s="57" t="s">
        <v>1497</v>
      </c>
      <c r="F802" s="78">
        <v>1250</v>
      </c>
      <c r="G802" s="76">
        <f>F802*19%</f>
        <v>237.5</v>
      </c>
      <c r="H802" s="76" t="s">
        <v>1498</v>
      </c>
      <c r="I802" s="76">
        <f>(F802+G802)</f>
        <v>1487.5</v>
      </c>
      <c r="J802" s="77">
        <v>45216</v>
      </c>
    </row>
    <row r="803" spans="1:10" ht="17" x14ac:dyDescent="0.2">
      <c r="A803" s="57">
        <v>801</v>
      </c>
      <c r="B803" s="79" t="s">
        <v>1567</v>
      </c>
      <c r="C803" s="80" t="s">
        <v>140</v>
      </c>
      <c r="D803" s="80" t="s">
        <v>1500</v>
      </c>
      <c r="E803" s="57" t="s">
        <v>1497</v>
      </c>
      <c r="F803" s="78">
        <v>1150</v>
      </c>
      <c r="G803" s="76">
        <f>F803*19%</f>
        <v>218.5</v>
      </c>
      <c r="H803" s="76" t="s">
        <v>1498</v>
      </c>
      <c r="I803" s="76">
        <f>(F803+G803)</f>
        <v>1368.5</v>
      </c>
      <c r="J803" s="77">
        <v>45216</v>
      </c>
    </row>
    <row r="804" spans="1:10" ht="17" x14ac:dyDescent="0.2">
      <c r="A804" s="57">
        <v>802</v>
      </c>
      <c r="B804" s="79" t="s">
        <v>1567</v>
      </c>
      <c r="C804" s="80" t="s">
        <v>140</v>
      </c>
      <c r="D804" s="80" t="s">
        <v>1500</v>
      </c>
      <c r="E804" s="57" t="s">
        <v>1497</v>
      </c>
      <c r="F804" s="78">
        <v>1250</v>
      </c>
      <c r="G804" s="76">
        <f>F804*19%</f>
        <v>237.5</v>
      </c>
      <c r="H804" s="76" t="s">
        <v>1498</v>
      </c>
      <c r="I804" s="82">
        <f>(F804+G804)</f>
        <v>1487.5</v>
      </c>
      <c r="J804" s="77">
        <v>45251</v>
      </c>
    </row>
    <row r="805" spans="1:10" x14ac:dyDescent="0.2">
      <c r="A805" s="57">
        <v>803</v>
      </c>
      <c r="B805" s="79" t="s">
        <v>1567</v>
      </c>
      <c r="C805" s="80" t="s">
        <v>140</v>
      </c>
      <c r="D805" s="80" t="s">
        <v>1500</v>
      </c>
      <c r="E805" s="57" t="s">
        <v>1497</v>
      </c>
      <c r="F805" s="82">
        <v>1250</v>
      </c>
      <c r="G805" s="76">
        <f>F805*19%</f>
        <v>237.5</v>
      </c>
      <c r="H805" s="76" t="s">
        <v>1498</v>
      </c>
      <c r="I805" s="82">
        <f>(F805+G805)</f>
        <v>1487.5</v>
      </c>
      <c r="J805" s="77">
        <v>45251</v>
      </c>
    </row>
    <row r="806" spans="1:10" x14ac:dyDescent="0.2">
      <c r="A806" s="57">
        <v>804</v>
      </c>
      <c r="B806" s="79" t="s">
        <v>1567</v>
      </c>
      <c r="C806" s="80" t="s">
        <v>140</v>
      </c>
      <c r="D806" s="80" t="s">
        <v>1500</v>
      </c>
      <c r="E806" s="57" t="s">
        <v>1497</v>
      </c>
      <c r="F806" s="82">
        <v>1350</v>
      </c>
      <c r="G806" s="76">
        <f>F806*19%</f>
        <v>256.5</v>
      </c>
      <c r="H806" s="76" t="s">
        <v>1498</v>
      </c>
      <c r="I806" s="82">
        <f>(F806+G806)</f>
        <v>1606.5</v>
      </c>
      <c r="J806" s="77">
        <v>45212</v>
      </c>
    </row>
    <row r="807" spans="1:10" x14ac:dyDescent="0.2">
      <c r="A807" s="57">
        <v>805</v>
      </c>
      <c r="B807" s="79" t="s">
        <v>1567</v>
      </c>
      <c r="C807" s="80" t="s">
        <v>140</v>
      </c>
      <c r="D807" s="80" t="s">
        <v>1500</v>
      </c>
      <c r="E807" s="57" t="s">
        <v>1497</v>
      </c>
      <c r="F807" s="82">
        <v>1200</v>
      </c>
      <c r="G807" s="76">
        <f>F807*19%</f>
        <v>228</v>
      </c>
      <c r="H807" s="76" t="s">
        <v>1498</v>
      </c>
      <c r="I807" s="82">
        <f>(F807+G807)</f>
        <v>1428</v>
      </c>
      <c r="J807" s="77">
        <v>45220</v>
      </c>
    </row>
    <row r="808" spans="1:10" x14ac:dyDescent="0.2">
      <c r="A808" s="57">
        <v>806</v>
      </c>
      <c r="B808" s="79" t="s">
        <v>1567</v>
      </c>
      <c r="C808" s="80" t="s">
        <v>140</v>
      </c>
      <c r="D808" s="80" t="s">
        <v>1500</v>
      </c>
      <c r="E808" s="57" t="s">
        <v>1497</v>
      </c>
      <c r="F808" s="82">
        <v>1250</v>
      </c>
      <c r="G808" s="76">
        <f>F808*19%</f>
        <v>237.5</v>
      </c>
      <c r="H808" s="76" t="s">
        <v>1498</v>
      </c>
      <c r="I808" s="82">
        <f>(F808+G808)</f>
        <v>1487.5</v>
      </c>
      <c r="J808" s="77">
        <v>45234</v>
      </c>
    </row>
    <row r="809" spans="1:10" x14ac:dyDescent="0.2">
      <c r="A809" s="57">
        <v>807</v>
      </c>
      <c r="B809" s="79" t="s">
        <v>1567</v>
      </c>
      <c r="C809" s="80" t="s">
        <v>140</v>
      </c>
      <c r="D809" s="80" t="s">
        <v>1500</v>
      </c>
      <c r="E809" s="57" t="s">
        <v>1497</v>
      </c>
      <c r="F809" s="82">
        <v>1250</v>
      </c>
      <c r="G809" s="76">
        <f>F809*19%</f>
        <v>237.5</v>
      </c>
      <c r="H809" s="76" t="s">
        <v>1498</v>
      </c>
      <c r="I809" s="82">
        <f>(F809+G809)</f>
        <v>1487.5</v>
      </c>
      <c r="J809" s="77">
        <v>45234</v>
      </c>
    </row>
    <row r="810" spans="1:10" x14ac:dyDescent="0.2">
      <c r="A810" s="57">
        <v>808</v>
      </c>
      <c r="B810" s="79" t="s">
        <v>1567</v>
      </c>
      <c r="C810" s="80" t="s">
        <v>140</v>
      </c>
      <c r="D810" s="80" t="s">
        <v>1500</v>
      </c>
      <c r="E810" s="57" t="s">
        <v>1497</v>
      </c>
      <c r="F810" s="82">
        <v>1200</v>
      </c>
      <c r="G810" s="76">
        <f>F810*19%</f>
        <v>228</v>
      </c>
      <c r="H810" s="76" t="s">
        <v>1498</v>
      </c>
      <c r="I810" s="82">
        <f>(F810+G810)</f>
        <v>1428</v>
      </c>
      <c r="J810" s="77">
        <v>45240</v>
      </c>
    </row>
    <row r="811" spans="1:10" x14ac:dyDescent="0.2">
      <c r="A811" s="57">
        <v>809</v>
      </c>
      <c r="B811" s="79" t="s">
        <v>1567</v>
      </c>
      <c r="C811" s="80" t="s">
        <v>140</v>
      </c>
      <c r="D811" s="80" t="s">
        <v>1500</v>
      </c>
      <c r="E811" s="57" t="s">
        <v>1497</v>
      </c>
      <c r="F811" s="82">
        <v>1200</v>
      </c>
      <c r="G811" s="76">
        <f>F811*19%</f>
        <v>228</v>
      </c>
      <c r="H811" s="76" t="s">
        <v>1498</v>
      </c>
      <c r="I811" s="82">
        <f>(F811+G811)</f>
        <v>1428</v>
      </c>
      <c r="J811" s="77">
        <v>45240</v>
      </c>
    </row>
    <row r="812" spans="1:10" x14ac:dyDescent="0.2">
      <c r="A812" s="57">
        <v>810</v>
      </c>
      <c r="B812" s="93" t="s">
        <v>1567</v>
      </c>
      <c r="C812" s="80" t="s">
        <v>140</v>
      </c>
      <c r="D812" s="80" t="s">
        <v>1500</v>
      </c>
      <c r="E812" s="57" t="s">
        <v>1497</v>
      </c>
      <c r="F812" s="82">
        <v>1200</v>
      </c>
      <c r="G812" s="76">
        <f>F812*19%</f>
        <v>228</v>
      </c>
      <c r="H812" s="76" t="s">
        <v>1498</v>
      </c>
      <c r="I812" s="82">
        <f>(F812+G812)</f>
        <v>1428</v>
      </c>
      <c r="J812" s="77">
        <v>45247</v>
      </c>
    </row>
    <row r="813" spans="1:10" x14ac:dyDescent="0.2">
      <c r="A813" s="57">
        <v>811</v>
      </c>
      <c r="B813" s="93" t="s">
        <v>1567</v>
      </c>
      <c r="C813" s="80" t="s">
        <v>140</v>
      </c>
      <c r="D813" s="80" t="s">
        <v>1500</v>
      </c>
      <c r="E813" s="57" t="s">
        <v>1497</v>
      </c>
      <c r="F813" s="82">
        <v>1250</v>
      </c>
      <c r="G813" s="76">
        <f>F813*19%</f>
        <v>237.5</v>
      </c>
      <c r="H813" s="76" t="s">
        <v>1498</v>
      </c>
      <c r="I813" s="82">
        <f>(F813+G813)</f>
        <v>1487.5</v>
      </c>
      <c r="J813" s="77">
        <v>45249</v>
      </c>
    </row>
    <row r="814" spans="1:10" ht="17" x14ac:dyDescent="0.2">
      <c r="A814" s="57">
        <v>812</v>
      </c>
      <c r="B814" s="79" t="s">
        <v>1757</v>
      </c>
      <c r="C814" s="80" t="s">
        <v>140</v>
      </c>
      <c r="D814" s="80" t="s">
        <v>1500</v>
      </c>
      <c r="E814" s="57" t="s">
        <v>1497</v>
      </c>
      <c r="F814" s="78">
        <v>2450</v>
      </c>
      <c r="G814" s="76">
        <f>F814*19%</f>
        <v>465.5</v>
      </c>
      <c r="H814" s="76" t="s">
        <v>1498</v>
      </c>
      <c r="I814" s="76">
        <f>(F814+G814)</f>
        <v>2915.5</v>
      </c>
      <c r="J814" s="77">
        <v>45216</v>
      </c>
    </row>
    <row r="815" spans="1:10" x14ac:dyDescent="0.2">
      <c r="A815" s="57">
        <v>813</v>
      </c>
      <c r="B815" s="93" t="s">
        <v>1854</v>
      </c>
      <c r="C815" s="80" t="s">
        <v>140</v>
      </c>
      <c r="D815" s="80" t="s">
        <v>1502</v>
      </c>
      <c r="E815" s="57" t="s">
        <v>1497</v>
      </c>
      <c r="F815" s="82">
        <v>2560</v>
      </c>
      <c r="G815" s="76">
        <f>F815*19%</f>
        <v>486.4</v>
      </c>
      <c r="H815" s="76" t="s">
        <v>1498</v>
      </c>
      <c r="I815" s="76">
        <f>(F815+G815)</f>
        <v>3046.4</v>
      </c>
      <c r="J815" s="77">
        <v>45220</v>
      </c>
    </row>
    <row r="816" spans="1:10" x14ac:dyDescent="0.2">
      <c r="A816" s="57">
        <v>814</v>
      </c>
      <c r="B816" s="93" t="s">
        <v>2034</v>
      </c>
      <c r="C816" s="80" t="s">
        <v>140</v>
      </c>
      <c r="D816" s="80" t="s">
        <v>1500</v>
      </c>
      <c r="E816" s="57" t="s">
        <v>1497</v>
      </c>
      <c r="F816" s="82">
        <v>900</v>
      </c>
      <c r="G816" s="76">
        <f>F816*19%</f>
        <v>171</v>
      </c>
      <c r="H816" s="76" t="s">
        <v>1498</v>
      </c>
      <c r="I816" s="76">
        <f>(F816+G816)</f>
        <v>1071</v>
      </c>
      <c r="J816" s="77">
        <v>45249</v>
      </c>
    </row>
    <row r="817" spans="1:10" x14ac:dyDescent="0.2">
      <c r="A817" s="57">
        <v>815</v>
      </c>
      <c r="B817" s="93" t="s">
        <v>1800</v>
      </c>
      <c r="C817" s="80" t="s">
        <v>142</v>
      </c>
      <c r="D817" s="80" t="s">
        <v>1500</v>
      </c>
      <c r="E817" s="57" t="s">
        <v>1497</v>
      </c>
      <c r="F817" s="82">
        <v>16500</v>
      </c>
      <c r="G817" s="76">
        <f>F817*19%</f>
        <v>3135</v>
      </c>
      <c r="H817" s="76" t="s">
        <v>1498</v>
      </c>
      <c r="I817" s="76">
        <f>(F817+G817)</f>
        <v>19635</v>
      </c>
      <c r="J817" s="77">
        <v>45212</v>
      </c>
    </row>
    <row r="818" spans="1:10" ht="17" x14ac:dyDescent="0.2">
      <c r="A818" s="57">
        <v>816</v>
      </c>
      <c r="B818" s="79" t="s">
        <v>1658</v>
      </c>
      <c r="C818" s="80" t="s">
        <v>140</v>
      </c>
      <c r="D818" s="80" t="s">
        <v>1500</v>
      </c>
      <c r="E818" s="57" t="s">
        <v>1497</v>
      </c>
      <c r="F818" s="78">
        <v>3200</v>
      </c>
      <c r="G818" s="76">
        <f>F818*19%</f>
        <v>608</v>
      </c>
      <c r="H818" s="76" t="s">
        <v>1498</v>
      </c>
      <c r="I818" s="82">
        <f>(F818+G818)</f>
        <v>3808</v>
      </c>
      <c r="J818" s="77">
        <v>45216</v>
      </c>
    </row>
    <row r="819" spans="1:10" x14ac:dyDescent="0.2">
      <c r="A819" s="57">
        <v>817</v>
      </c>
      <c r="B819" s="93" t="s">
        <v>1991</v>
      </c>
      <c r="C819" s="80" t="s">
        <v>140</v>
      </c>
      <c r="D819" s="80" t="s">
        <v>1500</v>
      </c>
      <c r="E819" s="57" t="s">
        <v>1497</v>
      </c>
      <c r="F819" s="82">
        <v>2800</v>
      </c>
      <c r="G819" s="76">
        <f>F819*19%</f>
        <v>532</v>
      </c>
      <c r="H819" s="76" t="s">
        <v>1498</v>
      </c>
      <c r="I819" s="82">
        <f>(F819+G819)</f>
        <v>3332</v>
      </c>
      <c r="J819" s="77">
        <v>45240</v>
      </c>
    </row>
    <row r="820" spans="1:10" x14ac:dyDescent="0.2">
      <c r="A820" s="57">
        <v>818</v>
      </c>
      <c r="B820" s="93" t="s">
        <v>1991</v>
      </c>
      <c r="C820" s="80" t="s">
        <v>140</v>
      </c>
      <c r="D820" s="80" t="s">
        <v>1500</v>
      </c>
      <c r="E820" s="57" t="s">
        <v>1497</v>
      </c>
      <c r="F820" s="82">
        <v>2900</v>
      </c>
      <c r="G820" s="76">
        <f>F820*19%</f>
        <v>551</v>
      </c>
      <c r="H820" s="76" t="s">
        <v>1498</v>
      </c>
      <c r="I820" s="82">
        <f>(F820+G820)</f>
        <v>3451</v>
      </c>
      <c r="J820" s="77">
        <v>45249</v>
      </c>
    </row>
    <row r="821" spans="1:10" x14ac:dyDescent="0.2">
      <c r="A821" s="57">
        <v>819</v>
      </c>
      <c r="B821" s="79" t="s">
        <v>1760</v>
      </c>
      <c r="C821" s="80" t="s">
        <v>140</v>
      </c>
      <c r="D821" s="80" t="s">
        <v>1502</v>
      </c>
      <c r="E821" s="57" t="s">
        <v>1497</v>
      </c>
      <c r="F821" s="82">
        <v>3250</v>
      </c>
      <c r="G821" s="76">
        <f>F821*19%</f>
        <v>617.5</v>
      </c>
      <c r="H821" s="76" t="s">
        <v>1690</v>
      </c>
      <c r="I821" s="82">
        <f>(F821+G821)</f>
        <v>3867.5</v>
      </c>
      <c r="J821" s="77">
        <v>45251</v>
      </c>
    </row>
    <row r="822" spans="1:10" x14ac:dyDescent="0.2">
      <c r="A822" s="57">
        <v>820</v>
      </c>
      <c r="B822" s="79" t="s">
        <v>1760</v>
      </c>
      <c r="C822" s="80" t="s">
        <v>140</v>
      </c>
      <c r="D822" s="80" t="s">
        <v>1502</v>
      </c>
      <c r="E822" s="57" t="s">
        <v>1497</v>
      </c>
      <c r="F822" s="82">
        <v>3250</v>
      </c>
      <c r="G822" s="76">
        <f>F822*19%</f>
        <v>617.5</v>
      </c>
      <c r="H822" s="76" t="s">
        <v>1690</v>
      </c>
      <c r="I822" s="82">
        <f>(F822+G822)</f>
        <v>3867.5</v>
      </c>
      <c r="J822" s="77">
        <v>45212</v>
      </c>
    </row>
    <row r="823" spans="1:10" x14ac:dyDescent="0.2">
      <c r="A823" s="57">
        <v>821</v>
      </c>
      <c r="B823" s="79" t="s">
        <v>1760</v>
      </c>
      <c r="C823" s="80" t="s">
        <v>140</v>
      </c>
      <c r="D823" s="80" t="s">
        <v>1502</v>
      </c>
      <c r="E823" s="57" t="s">
        <v>1497</v>
      </c>
      <c r="F823" s="82">
        <v>3090</v>
      </c>
      <c r="G823" s="76">
        <f>F823*19%</f>
        <v>587.1</v>
      </c>
      <c r="H823" s="76" t="s">
        <v>1690</v>
      </c>
      <c r="I823" s="82">
        <f>(F823+G823)</f>
        <v>3677.1</v>
      </c>
      <c r="J823" s="84">
        <v>45239</v>
      </c>
    </row>
    <row r="824" spans="1:10" ht="17" x14ac:dyDescent="0.2">
      <c r="A824" s="57">
        <v>822</v>
      </c>
      <c r="B824" s="58" t="s">
        <v>1568</v>
      </c>
      <c r="C824" s="57" t="s">
        <v>140</v>
      </c>
      <c r="D824" s="57" t="s">
        <v>1500</v>
      </c>
      <c r="E824" s="57" t="s">
        <v>1497</v>
      </c>
      <c r="F824" s="78">
        <v>320</v>
      </c>
      <c r="G824" s="76">
        <f>F824*19%</f>
        <v>60.8</v>
      </c>
      <c r="H824" s="76" t="s">
        <v>1498</v>
      </c>
      <c r="I824" s="76">
        <f>(F824+G824)</f>
        <v>380.8</v>
      </c>
      <c r="J824" s="77">
        <v>44937</v>
      </c>
    </row>
    <row r="825" spans="1:10" x14ac:dyDescent="0.2">
      <c r="A825" s="57">
        <v>823</v>
      </c>
      <c r="B825" s="58" t="s">
        <v>1568</v>
      </c>
      <c r="C825" s="57" t="s">
        <v>140</v>
      </c>
      <c r="D825" s="57" t="s">
        <v>1500</v>
      </c>
      <c r="E825" s="57" t="s">
        <v>1497</v>
      </c>
      <c r="F825" s="82">
        <v>280</v>
      </c>
      <c r="G825" s="76">
        <f>F825*19%</f>
        <v>53.2</v>
      </c>
      <c r="H825" s="76" t="s">
        <v>1498</v>
      </c>
      <c r="I825" s="76">
        <f>(F825+G825)</f>
        <v>333.2</v>
      </c>
      <c r="J825" s="77">
        <v>45220</v>
      </c>
    </row>
    <row r="826" spans="1:10" x14ac:dyDescent="0.2">
      <c r="A826" s="57">
        <v>824</v>
      </c>
      <c r="B826" s="58" t="s">
        <v>1568</v>
      </c>
      <c r="C826" s="57" t="s">
        <v>140</v>
      </c>
      <c r="D826" s="57" t="s">
        <v>1500</v>
      </c>
      <c r="E826" s="57" t="s">
        <v>1497</v>
      </c>
      <c r="F826" s="82">
        <v>360</v>
      </c>
      <c r="G826" s="76">
        <f>F826*19%</f>
        <v>68.400000000000006</v>
      </c>
      <c r="H826" s="76" t="s">
        <v>1498</v>
      </c>
      <c r="I826" s="76">
        <f>(F826+G826)</f>
        <v>428.4</v>
      </c>
      <c r="J826" s="77">
        <v>45234</v>
      </c>
    </row>
    <row r="827" spans="1:10" x14ac:dyDescent="0.2">
      <c r="A827" s="57">
        <v>825</v>
      </c>
      <c r="B827" s="58" t="s">
        <v>1568</v>
      </c>
      <c r="C827" s="57" t="s">
        <v>140</v>
      </c>
      <c r="D827" s="57" t="s">
        <v>1500</v>
      </c>
      <c r="E827" s="57" t="s">
        <v>1497</v>
      </c>
      <c r="F827" s="82">
        <v>2900</v>
      </c>
      <c r="G827" s="76">
        <f>F827*19%</f>
        <v>551</v>
      </c>
      <c r="H827" s="76" t="s">
        <v>1498</v>
      </c>
      <c r="I827" s="76">
        <f>(F827+G827)</f>
        <v>3451</v>
      </c>
      <c r="J827" s="77">
        <v>45234</v>
      </c>
    </row>
    <row r="828" spans="1:10" x14ac:dyDescent="0.2">
      <c r="A828" s="57">
        <v>826</v>
      </c>
      <c r="B828" s="58" t="s">
        <v>1568</v>
      </c>
      <c r="C828" s="57" t="s">
        <v>140</v>
      </c>
      <c r="D828" s="57" t="s">
        <v>1500</v>
      </c>
      <c r="E828" s="57" t="s">
        <v>1497</v>
      </c>
      <c r="F828" s="82">
        <v>295</v>
      </c>
      <c r="G828" s="76">
        <f>F828*19%</f>
        <v>56.05</v>
      </c>
      <c r="H828" s="76" t="s">
        <v>1498</v>
      </c>
      <c r="I828" s="76">
        <f>(F828+G828)</f>
        <v>351.05</v>
      </c>
      <c r="J828" s="77">
        <v>45249</v>
      </c>
    </row>
    <row r="829" spans="1:10" x14ac:dyDescent="0.2">
      <c r="A829" s="57">
        <v>827</v>
      </c>
      <c r="B829" s="93" t="s">
        <v>1938</v>
      </c>
      <c r="C829" s="80" t="s">
        <v>140</v>
      </c>
      <c r="D829" s="80" t="s">
        <v>1610</v>
      </c>
      <c r="E829" s="57" t="s">
        <v>1497</v>
      </c>
      <c r="F829" s="82">
        <v>495</v>
      </c>
      <c r="G829" s="76">
        <f>F829*19%</f>
        <v>94.05</v>
      </c>
      <c r="H829" s="76" t="s">
        <v>1498</v>
      </c>
      <c r="I829" s="76">
        <f>(F829+G829)</f>
        <v>589.04999999999995</v>
      </c>
      <c r="J829" s="77">
        <v>45234</v>
      </c>
    </row>
    <row r="830" spans="1:10" ht="17" x14ac:dyDescent="0.2">
      <c r="A830" s="57">
        <v>828</v>
      </c>
      <c r="B830" s="79" t="s">
        <v>1671</v>
      </c>
      <c r="C830" s="80" t="s">
        <v>140</v>
      </c>
      <c r="D830" s="80" t="s">
        <v>1610</v>
      </c>
      <c r="E830" s="57" t="s">
        <v>1497</v>
      </c>
      <c r="F830" s="78">
        <v>50</v>
      </c>
      <c r="G830" s="76">
        <f>F830*19%</f>
        <v>9.5</v>
      </c>
      <c r="H830" s="76" t="s">
        <v>1498</v>
      </c>
      <c r="I830" s="82">
        <f>(F830+G830)</f>
        <v>59.5</v>
      </c>
      <c r="J830" s="77">
        <v>45216</v>
      </c>
    </row>
    <row r="831" spans="1:10" ht="17" x14ac:dyDescent="0.2">
      <c r="A831" s="57">
        <v>829</v>
      </c>
      <c r="B831" s="79" t="s">
        <v>1611</v>
      </c>
      <c r="C831" s="80" t="s">
        <v>140</v>
      </c>
      <c r="D831" s="80" t="s">
        <v>1610</v>
      </c>
      <c r="E831" s="57" t="s">
        <v>1497</v>
      </c>
      <c r="F831" s="78">
        <v>350</v>
      </c>
      <c r="G831" s="76">
        <f>F831*19%</f>
        <v>66.5</v>
      </c>
      <c r="H831" s="76" t="s">
        <v>1498</v>
      </c>
      <c r="I831" s="76">
        <f>(F831+G831)</f>
        <v>416.5</v>
      </c>
      <c r="J831" s="77">
        <v>45216</v>
      </c>
    </row>
    <row r="832" spans="1:10" ht="17" x14ac:dyDescent="0.2">
      <c r="A832" s="57">
        <v>830</v>
      </c>
      <c r="B832" s="58" t="s">
        <v>1569</v>
      </c>
      <c r="C832" s="57" t="s">
        <v>140</v>
      </c>
      <c r="D832" s="57" t="s">
        <v>1500</v>
      </c>
      <c r="E832" s="57" t="s">
        <v>1497</v>
      </c>
      <c r="F832" s="78">
        <v>1990</v>
      </c>
      <c r="G832" s="76">
        <f>F832*19%</f>
        <v>378.1</v>
      </c>
      <c r="H832" s="76" t="s">
        <v>1498</v>
      </c>
      <c r="I832" s="76">
        <f>(F832+G832)</f>
        <v>2368.1</v>
      </c>
      <c r="J832" s="77">
        <v>44937</v>
      </c>
    </row>
    <row r="833" spans="1:10" ht="17" x14ac:dyDescent="0.2">
      <c r="A833" s="57">
        <v>831</v>
      </c>
      <c r="B833" s="79" t="s">
        <v>1758</v>
      </c>
      <c r="C833" s="80" t="s">
        <v>142</v>
      </c>
      <c r="D833" s="80" t="s">
        <v>1587</v>
      </c>
      <c r="E833" s="57" t="s">
        <v>1497</v>
      </c>
      <c r="F833" s="78">
        <v>6000</v>
      </c>
      <c r="G833" s="76">
        <f>F833*19%</f>
        <v>1140</v>
      </c>
      <c r="H833" s="76" t="s">
        <v>1498</v>
      </c>
      <c r="I833" s="76">
        <f>(F833+G833)</f>
        <v>7140</v>
      </c>
      <c r="J833" s="77">
        <v>45216</v>
      </c>
    </row>
    <row r="834" spans="1:10" x14ac:dyDescent="0.2">
      <c r="A834" s="57">
        <v>832</v>
      </c>
      <c r="B834" s="93" t="s">
        <v>1856</v>
      </c>
      <c r="C834" s="80" t="s">
        <v>142</v>
      </c>
      <c r="D834" s="80" t="s">
        <v>1587</v>
      </c>
      <c r="E834" s="57" t="s">
        <v>1497</v>
      </c>
      <c r="F834" s="82">
        <v>7500</v>
      </c>
      <c r="G834" s="76">
        <f>F834*19%</f>
        <v>1425</v>
      </c>
      <c r="H834" s="76" t="s">
        <v>1498</v>
      </c>
      <c r="I834" s="76">
        <f>(F834+G834)</f>
        <v>8925</v>
      </c>
      <c r="J834" s="77">
        <v>45220</v>
      </c>
    </row>
    <row r="835" spans="1:10" ht="17" x14ac:dyDescent="0.2">
      <c r="A835" s="57">
        <v>833</v>
      </c>
      <c r="B835" s="79" t="s">
        <v>1707</v>
      </c>
      <c r="C835" s="80" t="s">
        <v>142</v>
      </c>
      <c r="D835" s="80" t="s">
        <v>1500</v>
      </c>
      <c r="E835" s="57" t="s">
        <v>1497</v>
      </c>
      <c r="F835" s="78">
        <v>3500</v>
      </c>
      <c r="G835" s="76">
        <f>F835*19%</f>
        <v>665</v>
      </c>
      <c r="H835" s="76" t="s">
        <v>1498</v>
      </c>
      <c r="I835" s="76">
        <f>(F835+G835)</f>
        <v>4165</v>
      </c>
      <c r="J835" s="77">
        <v>45251</v>
      </c>
    </row>
    <row r="836" spans="1:10" x14ac:dyDescent="0.2">
      <c r="A836" s="57">
        <v>834</v>
      </c>
      <c r="B836" s="93" t="s">
        <v>1707</v>
      </c>
      <c r="C836" s="80" t="s">
        <v>142</v>
      </c>
      <c r="D836" s="80" t="s">
        <v>1500</v>
      </c>
      <c r="E836" s="57" t="s">
        <v>1497</v>
      </c>
      <c r="F836" s="82">
        <v>3200</v>
      </c>
      <c r="G836" s="76">
        <f>F836*19%</f>
        <v>608</v>
      </c>
      <c r="H836" s="76" t="s">
        <v>1498</v>
      </c>
      <c r="I836" s="76">
        <f>(F836+G836)</f>
        <v>3808</v>
      </c>
      <c r="J836" s="77">
        <v>45234</v>
      </c>
    </row>
    <row r="837" spans="1:10" x14ac:dyDescent="0.2">
      <c r="A837" s="57">
        <v>835</v>
      </c>
      <c r="B837" s="93" t="s">
        <v>1707</v>
      </c>
      <c r="C837" s="80" t="s">
        <v>142</v>
      </c>
      <c r="D837" s="80" t="s">
        <v>1500</v>
      </c>
      <c r="E837" s="57" t="s">
        <v>1497</v>
      </c>
      <c r="F837" s="82">
        <v>2900</v>
      </c>
      <c r="G837" s="76">
        <f>F837*19%</f>
        <v>551</v>
      </c>
      <c r="H837" s="76" t="s">
        <v>1498</v>
      </c>
      <c r="I837" s="76">
        <f>(F837+G837)</f>
        <v>3451</v>
      </c>
      <c r="J837" s="77">
        <v>45240</v>
      </c>
    </row>
    <row r="838" spans="1:10" ht="17" x14ac:dyDescent="0.2">
      <c r="A838" s="57">
        <v>836</v>
      </c>
      <c r="B838" s="79" t="s">
        <v>1629</v>
      </c>
      <c r="C838" s="80" t="s">
        <v>140</v>
      </c>
      <c r="D838" s="80" t="s">
        <v>1630</v>
      </c>
      <c r="E838" s="57" t="s">
        <v>1497</v>
      </c>
      <c r="F838" s="78">
        <v>695</v>
      </c>
      <c r="G838" s="76">
        <f>F838*19%</f>
        <v>132.05000000000001</v>
      </c>
      <c r="H838" s="76" t="s">
        <v>1498</v>
      </c>
      <c r="I838" s="76">
        <f>(F838+G838)</f>
        <v>827.05</v>
      </c>
      <c r="J838" s="77">
        <v>45216</v>
      </c>
    </row>
    <row r="839" spans="1:10" x14ac:dyDescent="0.2">
      <c r="A839" s="57">
        <v>837</v>
      </c>
      <c r="B839" s="93" t="s">
        <v>1629</v>
      </c>
      <c r="C839" s="80" t="s">
        <v>140</v>
      </c>
      <c r="D839" s="80" t="s">
        <v>1630</v>
      </c>
      <c r="E839" s="57" t="s">
        <v>1497</v>
      </c>
      <c r="F839" s="82">
        <v>685</v>
      </c>
      <c r="G839" s="76">
        <f>F839*19%</f>
        <v>130.15</v>
      </c>
      <c r="H839" s="76" t="s">
        <v>1498</v>
      </c>
      <c r="I839" s="76">
        <f>(F839+G839)</f>
        <v>815.15</v>
      </c>
      <c r="J839" s="77">
        <v>45220</v>
      </c>
    </row>
    <row r="840" spans="1:10" x14ac:dyDescent="0.2">
      <c r="A840" s="57">
        <v>838</v>
      </c>
      <c r="B840" s="93" t="s">
        <v>1629</v>
      </c>
      <c r="C840" s="80" t="s">
        <v>140</v>
      </c>
      <c r="D840" s="80" t="s">
        <v>1630</v>
      </c>
      <c r="E840" s="57" t="s">
        <v>1497</v>
      </c>
      <c r="F840" s="82">
        <v>699</v>
      </c>
      <c r="G840" s="76">
        <f>F840*19%</f>
        <v>132.81</v>
      </c>
      <c r="H840" s="76" t="s">
        <v>1498</v>
      </c>
      <c r="I840" s="76">
        <f>(F840+G840)</f>
        <v>831.81</v>
      </c>
      <c r="J840" s="77">
        <v>45240</v>
      </c>
    </row>
    <row r="841" spans="1:10" x14ac:dyDescent="0.2">
      <c r="A841" s="57">
        <v>839</v>
      </c>
      <c r="B841" s="93" t="s">
        <v>2019</v>
      </c>
      <c r="C841" s="80" t="s">
        <v>140</v>
      </c>
      <c r="D841" s="80" t="s">
        <v>1630</v>
      </c>
      <c r="E841" s="57" t="s">
        <v>1497</v>
      </c>
      <c r="F841" s="82">
        <v>720</v>
      </c>
      <c r="G841" s="76">
        <f>F841*19%</f>
        <v>136.80000000000001</v>
      </c>
      <c r="H841" s="76" t="s">
        <v>1498</v>
      </c>
      <c r="I841" s="76">
        <f>(F841+G841)</f>
        <v>856.8</v>
      </c>
      <c r="J841" s="77">
        <v>45247</v>
      </c>
    </row>
    <row r="842" spans="1:10" x14ac:dyDescent="0.2">
      <c r="A842" s="57">
        <v>840</v>
      </c>
      <c r="B842" s="93" t="s">
        <v>1901</v>
      </c>
      <c r="C842" s="80" t="s">
        <v>140</v>
      </c>
      <c r="D842" s="80" t="s">
        <v>1610</v>
      </c>
      <c r="E842" s="57" t="s">
        <v>1497</v>
      </c>
      <c r="F842" s="82">
        <v>690</v>
      </c>
      <c r="G842" s="76">
        <f>F842*19%</f>
        <v>131.1</v>
      </c>
      <c r="H842" s="76" t="s">
        <v>1498</v>
      </c>
      <c r="I842" s="76">
        <f>(F842+G842)</f>
        <v>821.1</v>
      </c>
      <c r="J842" s="77">
        <v>45234</v>
      </c>
    </row>
    <row r="843" spans="1:10" x14ac:dyDescent="0.2">
      <c r="A843" s="57">
        <v>841</v>
      </c>
      <c r="B843" s="93" t="s">
        <v>1901</v>
      </c>
      <c r="C843" s="80" t="s">
        <v>140</v>
      </c>
      <c r="D843" s="80" t="s">
        <v>1610</v>
      </c>
      <c r="E843" s="57" t="s">
        <v>1497</v>
      </c>
      <c r="F843" s="82">
        <v>235</v>
      </c>
      <c r="G843" s="76">
        <f>F843*19%</f>
        <v>44.65</v>
      </c>
      <c r="H843" s="76" t="s">
        <v>1498</v>
      </c>
      <c r="I843" s="76">
        <f>(F843+G843)</f>
        <v>279.64999999999998</v>
      </c>
      <c r="J843" s="77">
        <v>45239</v>
      </c>
    </row>
    <row r="844" spans="1:10" x14ac:dyDescent="0.2">
      <c r="A844" s="57">
        <v>842</v>
      </c>
      <c r="B844" s="93" t="s">
        <v>1964</v>
      </c>
      <c r="C844" s="80" t="s">
        <v>142</v>
      </c>
      <c r="D844" s="80" t="s">
        <v>1502</v>
      </c>
      <c r="E844" s="57" t="s">
        <v>1497</v>
      </c>
      <c r="F844" s="82">
        <v>6860</v>
      </c>
      <c r="G844" s="76">
        <f>F844*19%</f>
        <v>1303.4000000000001</v>
      </c>
      <c r="H844" s="76" t="s">
        <v>1498</v>
      </c>
      <c r="I844" s="76">
        <f>(F844+G844)</f>
        <v>8163.4</v>
      </c>
      <c r="J844" s="84">
        <v>45239</v>
      </c>
    </row>
    <row r="845" spans="1:10" ht="17" x14ac:dyDescent="0.2">
      <c r="A845" s="57">
        <v>843</v>
      </c>
      <c r="B845" s="79" t="s">
        <v>1759</v>
      </c>
      <c r="C845" s="80" t="s">
        <v>140</v>
      </c>
      <c r="D845" s="80" t="s">
        <v>1500</v>
      </c>
      <c r="E845" s="57" t="s">
        <v>1497</v>
      </c>
      <c r="F845" s="78">
        <v>1250</v>
      </c>
      <c r="G845" s="76">
        <f>F845*19%</f>
        <v>237.5</v>
      </c>
      <c r="H845" s="76" t="s">
        <v>1690</v>
      </c>
      <c r="I845" s="82">
        <f>(F845+G845)</f>
        <v>1487.5</v>
      </c>
      <c r="J845" s="77">
        <v>45251</v>
      </c>
    </row>
    <row r="846" spans="1:10" x14ac:dyDescent="0.2">
      <c r="A846" s="57">
        <v>844</v>
      </c>
      <c r="B846" s="93" t="s">
        <v>1759</v>
      </c>
      <c r="C846" s="80" t="s">
        <v>140</v>
      </c>
      <c r="D846" s="80" t="s">
        <v>1500</v>
      </c>
      <c r="E846" s="57" t="s">
        <v>1497</v>
      </c>
      <c r="F846" s="82">
        <v>1250</v>
      </c>
      <c r="G846" s="76">
        <f>F846*19%</f>
        <v>237.5</v>
      </c>
      <c r="H846" s="76" t="s">
        <v>1690</v>
      </c>
      <c r="I846" s="82">
        <f>(F846+G846)</f>
        <v>1487.5</v>
      </c>
      <c r="J846" s="77">
        <v>45212</v>
      </c>
    </row>
    <row r="847" spans="1:10" ht="17" x14ac:dyDescent="0.2">
      <c r="A847" s="57">
        <v>845</v>
      </c>
      <c r="B847" s="58" t="s">
        <v>1570</v>
      </c>
      <c r="C847" s="57" t="s">
        <v>140</v>
      </c>
      <c r="D847" s="57" t="s">
        <v>1500</v>
      </c>
      <c r="E847" s="57" t="s">
        <v>1497</v>
      </c>
      <c r="F847" s="78">
        <v>1200</v>
      </c>
      <c r="G847" s="76">
        <f>F847*19%</f>
        <v>228</v>
      </c>
      <c r="H847" s="76" t="s">
        <v>1498</v>
      </c>
      <c r="I847" s="76">
        <f>(F847+G847)</f>
        <v>1428</v>
      </c>
      <c r="J847" s="77">
        <v>44937</v>
      </c>
    </row>
    <row r="848" spans="1:10" x14ac:dyDescent="0.2">
      <c r="A848" s="57">
        <v>846</v>
      </c>
      <c r="B848" s="93" t="s">
        <v>1890</v>
      </c>
      <c r="C848" s="80" t="s">
        <v>142</v>
      </c>
      <c r="D848" s="80" t="s">
        <v>1587</v>
      </c>
      <c r="E848" s="57" t="s">
        <v>1497</v>
      </c>
      <c r="F848" s="82">
        <v>9500</v>
      </c>
      <c r="G848" s="76">
        <f>F848*19%</f>
        <v>1805</v>
      </c>
      <c r="H848" s="76" t="s">
        <v>1498</v>
      </c>
      <c r="I848" s="82">
        <f>(F848+G848)</f>
        <v>11305</v>
      </c>
      <c r="J848" s="77">
        <v>45220</v>
      </c>
    </row>
    <row r="849" spans="1:10" ht="17" x14ac:dyDescent="0.2">
      <c r="A849" s="57">
        <v>847</v>
      </c>
      <c r="B849" s="79" t="s">
        <v>1650</v>
      </c>
      <c r="C849" s="80" t="s">
        <v>142</v>
      </c>
      <c r="D849" s="80" t="s">
        <v>1587</v>
      </c>
      <c r="E849" s="57" t="s">
        <v>1497</v>
      </c>
      <c r="F849" s="78">
        <v>6700</v>
      </c>
      <c r="G849" s="76">
        <f>F849*19%</f>
        <v>1273</v>
      </c>
      <c r="H849" s="76" t="s">
        <v>1498</v>
      </c>
      <c r="I849" s="82">
        <f>(F849+G849)</f>
        <v>7973</v>
      </c>
      <c r="J849" s="77">
        <v>45216</v>
      </c>
    </row>
    <row r="850" spans="1:10" x14ac:dyDescent="0.2">
      <c r="A850" s="57">
        <v>848</v>
      </c>
      <c r="B850" s="93" t="s">
        <v>1650</v>
      </c>
      <c r="C850" s="80" t="s">
        <v>142</v>
      </c>
      <c r="D850" s="80" t="s">
        <v>1587</v>
      </c>
      <c r="E850" s="57" t="s">
        <v>1497</v>
      </c>
      <c r="F850" s="82">
        <v>6500</v>
      </c>
      <c r="G850" s="76">
        <f>F850*19%</f>
        <v>1235</v>
      </c>
      <c r="H850" s="76" t="s">
        <v>1498</v>
      </c>
      <c r="I850" s="82">
        <f>(F850+G850)</f>
        <v>7735</v>
      </c>
      <c r="J850" s="77">
        <v>45212</v>
      </c>
    </row>
    <row r="851" spans="1:10" x14ac:dyDescent="0.2">
      <c r="A851" s="57">
        <v>849</v>
      </c>
      <c r="B851" s="93" t="s">
        <v>1650</v>
      </c>
      <c r="C851" s="80" t="s">
        <v>142</v>
      </c>
      <c r="D851" s="80" t="s">
        <v>1587</v>
      </c>
      <c r="E851" s="57" t="s">
        <v>1497</v>
      </c>
      <c r="F851" s="82">
        <v>6500</v>
      </c>
      <c r="G851" s="76">
        <f>F851*19%</f>
        <v>1235</v>
      </c>
      <c r="H851" s="76" t="s">
        <v>1498</v>
      </c>
      <c r="I851" s="82">
        <f>(F851+G851)</f>
        <v>7735</v>
      </c>
      <c r="J851" s="77">
        <v>45234</v>
      </c>
    </row>
    <row r="852" spans="1:10" x14ac:dyDescent="0.2">
      <c r="A852" s="57">
        <v>850</v>
      </c>
      <c r="B852" s="93" t="s">
        <v>1650</v>
      </c>
      <c r="C852" s="80" t="s">
        <v>142</v>
      </c>
      <c r="D852" s="80" t="s">
        <v>1587</v>
      </c>
      <c r="E852" s="57" t="s">
        <v>1497</v>
      </c>
      <c r="F852" s="82">
        <v>6250</v>
      </c>
      <c r="G852" s="76">
        <f>F852*19%</f>
        <v>1187.5</v>
      </c>
      <c r="H852" s="76" t="s">
        <v>1498</v>
      </c>
      <c r="I852" s="82">
        <f>(F852+G852)</f>
        <v>7437.5</v>
      </c>
      <c r="J852" s="77">
        <v>45240</v>
      </c>
    </row>
    <row r="853" spans="1:10" x14ac:dyDescent="0.2">
      <c r="A853" s="57">
        <v>851</v>
      </c>
      <c r="B853" s="93" t="s">
        <v>1650</v>
      </c>
      <c r="C853" s="80" t="s">
        <v>142</v>
      </c>
      <c r="D853" s="80" t="s">
        <v>1587</v>
      </c>
      <c r="E853" s="57" t="s">
        <v>1497</v>
      </c>
      <c r="F853" s="82">
        <v>6350</v>
      </c>
      <c r="G853" s="76">
        <f>F853*19%</f>
        <v>1206.5</v>
      </c>
      <c r="H853" s="76" t="s">
        <v>1498</v>
      </c>
      <c r="I853" s="82">
        <f>(F853+G853)</f>
        <v>7556.5</v>
      </c>
      <c r="J853" s="77">
        <v>45249</v>
      </c>
    </row>
    <row r="854" spans="1:10" x14ac:dyDescent="0.2">
      <c r="A854" s="57">
        <v>852</v>
      </c>
      <c r="B854" s="93" t="s">
        <v>1889</v>
      </c>
      <c r="C854" s="80" t="s">
        <v>142</v>
      </c>
      <c r="D854" s="80" t="s">
        <v>1587</v>
      </c>
      <c r="E854" s="57" t="s">
        <v>1497</v>
      </c>
      <c r="F854" s="82">
        <v>6250</v>
      </c>
      <c r="G854" s="76">
        <f>F854*19%</f>
        <v>1187.5</v>
      </c>
      <c r="H854" s="76" t="s">
        <v>1498</v>
      </c>
      <c r="I854" s="82">
        <f>(F854+G854)</f>
        <v>7437.5</v>
      </c>
      <c r="J854" s="77">
        <v>45220</v>
      </c>
    </row>
    <row r="855" spans="1:10" x14ac:dyDescent="0.2">
      <c r="A855" s="57">
        <v>853</v>
      </c>
      <c r="B855" s="79" t="s">
        <v>1784</v>
      </c>
      <c r="C855" s="80" t="s">
        <v>142</v>
      </c>
      <c r="D855" s="80" t="s">
        <v>1587</v>
      </c>
      <c r="E855" s="57" t="s">
        <v>1497</v>
      </c>
      <c r="F855" s="82">
        <v>6700</v>
      </c>
      <c r="G855" s="76">
        <f>F855*19%</f>
        <v>1273</v>
      </c>
      <c r="H855" s="76" t="s">
        <v>1498</v>
      </c>
      <c r="I855" s="82">
        <f>(F855+G855)</f>
        <v>7973</v>
      </c>
      <c r="J855" s="77">
        <v>45251</v>
      </c>
    </row>
    <row r="856" spans="1:10" x14ac:dyDescent="0.2">
      <c r="A856" s="57">
        <v>854</v>
      </c>
      <c r="B856" s="93" t="s">
        <v>1784</v>
      </c>
      <c r="C856" s="80" t="s">
        <v>142</v>
      </c>
      <c r="D856" s="80" t="s">
        <v>1587</v>
      </c>
      <c r="E856" s="57" t="s">
        <v>1497</v>
      </c>
      <c r="F856" s="82">
        <v>6900</v>
      </c>
      <c r="G856" s="76">
        <f>F856*19%</f>
        <v>1311</v>
      </c>
      <c r="H856" s="76" t="s">
        <v>1498</v>
      </c>
      <c r="I856" s="82">
        <f>(F856+G856)</f>
        <v>8211</v>
      </c>
      <c r="J856" s="77">
        <v>45212</v>
      </c>
    </row>
    <row r="857" spans="1:10" x14ac:dyDescent="0.2">
      <c r="A857" s="57">
        <v>855</v>
      </c>
      <c r="B857" s="93" t="s">
        <v>1784</v>
      </c>
      <c r="C857" s="80" t="s">
        <v>142</v>
      </c>
      <c r="D857" s="80" t="s">
        <v>1587</v>
      </c>
      <c r="E857" s="57" t="s">
        <v>1497</v>
      </c>
      <c r="F857" s="82">
        <v>6700</v>
      </c>
      <c r="G857" s="76">
        <f>F857*19%</f>
        <v>1273</v>
      </c>
      <c r="H857" s="76" t="s">
        <v>1498</v>
      </c>
      <c r="I857" s="82">
        <f>(F857+G857)</f>
        <v>7973</v>
      </c>
      <c r="J857" s="77">
        <v>45240</v>
      </c>
    </row>
    <row r="858" spans="1:10" x14ac:dyDescent="0.2">
      <c r="A858" s="57">
        <v>856</v>
      </c>
      <c r="B858" s="93" t="s">
        <v>1784</v>
      </c>
      <c r="C858" s="80" t="s">
        <v>142</v>
      </c>
      <c r="D858" s="80" t="s">
        <v>1587</v>
      </c>
      <c r="E858" s="57" t="s">
        <v>1497</v>
      </c>
      <c r="F858" s="82">
        <v>6900</v>
      </c>
      <c r="G858" s="76">
        <f>F858*19%</f>
        <v>1311</v>
      </c>
      <c r="H858" s="76" t="s">
        <v>1498</v>
      </c>
      <c r="I858" s="82">
        <f>(F858+G858)</f>
        <v>8211</v>
      </c>
      <c r="J858" s="77">
        <v>45249</v>
      </c>
    </row>
    <row r="859" spans="1:10" ht="17" x14ac:dyDescent="0.2">
      <c r="A859" s="57">
        <v>857</v>
      </c>
      <c r="B859" s="79" t="s">
        <v>1651</v>
      </c>
      <c r="C859" s="80" t="s">
        <v>142</v>
      </c>
      <c r="D859" s="80" t="s">
        <v>1587</v>
      </c>
      <c r="E859" s="57" t="s">
        <v>1497</v>
      </c>
      <c r="F859" s="78">
        <v>6000</v>
      </c>
      <c r="G859" s="76">
        <f>F859*19%</f>
        <v>1140</v>
      </c>
      <c r="H859" s="76" t="s">
        <v>1498</v>
      </c>
      <c r="I859" s="82">
        <f>(F859+G859)</f>
        <v>7140</v>
      </c>
      <c r="J859" s="77">
        <v>45216</v>
      </c>
    </row>
    <row r="860" spans="1:10" x14ac:dyDescent="0.2">
      <c r="A860" s="57">
        <v>858</v>
      </c>
      <c r="B860" s="93" t="s">
        <v>1651</v>
      </c>
      <c r="C860" s="80" t="s">
        <v>142</v>
      </c>
      <c r="D860" s="80" t="s">
        <v>1587</v>
      </c>
      <c r="E860" s="57" t="s">
        <v>1497</v>
      </c>
      <c r="F860" s="82">
        <v>6200</v>
      </c>
      <c r="G860" s="76">
        <f>F860*19%</f>
        <v>1178</v>
      </c>
      <c r="H860" s="76" t="s">
        <v>1498</v>
      </c>
      <c r="I860" s="82">
        <f>(F860+G860)</f>
        <v>7378</v>
      </c>
      <c r="J860" s="77">
        <v>45234</v>
      </c>
    </row>
    <row r="861" spans="1:10" ht="17" x14ac:dyDescent="0.2">
      <c r="A861" s="57">
        <v>859</v>
      </c>
      <c r="B861" s="79" t="s">
        <v>1693</v>
      </c>
      <c r="C861" s="80" t="s">
        <v>142</v>
      </c>
      <c r="D861" s="80" t="s">
        <v>1587</v>
      </c>
      <c r="E861" s="57" t="s">
        <v>1497</v>
      </c>
      <c r="F861" s="78">
        <v>12500</v>
      </c>
      <c r="G861" s="76">
        <f>F861*19%</f>
        <v>2375</v>
      </c>
      <c r="H861" s="76" t="s">
        <v>1498</v>
      </c>
      <c r="I861" s="82">
        <f>(F861+G861)</f>
        <v>14875</v>
      </c>
      <c r="J861" s="77">
        <v>45251</v>
      </c>
    </row>
    <row r="862" spans="1:10" x14ac:dyDescent="0.2">
      <c r="A862" s="57">
        <v>860</v>
      </c>
      <c r="B862" s="93" t="s">
        <v>1693</v>
      </c>
      <c r="C862" s="80" t="s">
        <v>142</v>
      </c>
      <c r="D862" s="80" t="s">
        <v>1587</v>
      </c>
      <c r="E862" s="57" t="s">
        <v>1497</v>
      </c>
      <c r="F862" s="82">
        <v>9800</v>
      </c>
      <c r="G862" s="76">
        <f>F862*19%</f>
        <v>1862</v>
      </c>
      <c r="H862" s="76" t="s">
        <v>1498</v>
      </c>
      <c r="I862" s="82">
        <f>(F862+G862)</f>
        <v>11662</v>
      </c>
      <c r="J862" s="77">
        <v>45212</v>
      </c>
    </row>
    <row r="863" spans="1:10" ht="17" x14ac:dyDescent="0.2">
      <c r="A863" s="57">
        <v>861</v>
      </c>
      <c r="B863" s="79" t="s">
        <v>1652</v>
      </c>
      <c r="C863" s="80" t="s">
        <v>142</v>
      </c>
      <c r="D863" s="80" t="s">
        <v>1587</v>
      </c>
      <c r="E863" s="57" t="s">
        <v>1497</v>
      </c>
      <c r="F863" s="78">
        <v>6590</v>
      </c>
      <c r="G863" s="76">
        <f>F863*19%</f>
        <v>1252.0999999999999</v>
      </c>
      <c r="H863" s="76" t="s">
        <v>1498</v>
      </c>
      <c r="I863" s="82">
        <f>(F863+G863)</f>
        <v>7842.1</v>
      </c>
      <c r="J863" s="77">
        <v>45216</v>
      </c>
    </row>
    <row r="864" spans="1:10" x14ac:dyDescent="0.2">
      <c r="A864" s="57">
        <v>862</v>
      </c>
      <c r="B864" s="79" t="s">
        <v>1652</v>
      </c>
      <c r="C864" s="80" t="s">
        <v>142</v>
      </c>
      <c r="D864" s="80" t="s">
        <v>1587</v>
      </c>
      <c r="E864" s="57" t="s">
        <v>1497</v>
      </c>
      <c r="F864" s="82">
        <v>6500</v>
      </c>
      <c r="G864" s="76">
        <f>F864*19%</f>
        <v>1235</v>
      </c>
      <c r="H864" s="76" t="s">
        <v>1498</v>
      </c>
      <c r="I864" s="82">
        <f>(F864+G864)</f>
        <v>7735</v>
      </c>
      <c r="J864" s="77">
        <v>45251</v>
      </c>
    </row>
    <row r="865" spans="1:10" x14ac:dyDescent="0.2">
      <c r="A865" s="57">
        <v>863</v>
      </c>
      <c r="B865" s="93" t="s">
        <v>1652</v>
      </c>
      <c r="C865" s="80" t="s">
        <v>142</v>
      </c>
      <c r="D865" s="80" t="s">
        <v>1587</v>
      </c>
      <c r="E865" s="57" t="s">
        <v>1497</v>
      </c>
      <c r="F865" s="82">
        <v>6600</v>
      </c>
      <c r="G865" s="76">
        <f>F865*19%</f>
        <v>1254</v>
      </c>
      <c r="H865" s="76" t="s">
        <v>1498</v>
      </c>
      <c r="I865" s="82">
        <f>(F865+G865)</f>
        <v>7854</v>
      </c>
      <c r="J865" s="77">
        <v>45212</v>
      </c>
    </row>
    <row r="866" spans="1:10" x14ac:dyDescent="0.2">
      <c r="A866" s="57">
        <v>864</v>
      </c>
      <c r="B866" s="93" t="s">
        <v>1652</v>
      </c>
      <c r="C866" s="80" t="s">
        <v>142</v>
      </c>
      <c r="D866" s="80" t="s">
        <v>1587</v>
      </c>
      <c r="E866" s="57" t="s">
        <v>1497</v>
      </c>
      <c r="F866" s="82">
        <v>6500</v>
      </c>
      <c r="G866" s="76">
        <f>F866*19%</f>
        <v>1235</v>
      </c>
      <c r="H866" s="76" t="s">
        <v>1498</v>
      </c>
      <c r="I866" s="82">
        <f>(F866+G866)</f>
        <v>7735</v>
      </c>
      <c r="J866" s="77">
        <v>45220</v>
      </c>
    </row>
    <row r="867" spans="1:10" x14ac:dyDescent="0.2">
      <c r="A867" s="57">
        <v>865</v>
      </c>
      <c r="B867" s="93" t="s">
        <v>1652</v>
      </c>
      <c r="C867" s="80" t="s">
        <v>142</v>
      </c>
      <c r="D867" s="80" t="s">
        <v>1587</v>
      </c>
      <c r="E867" s="57" t="s">
        <v>1497</v>
      </c>
      <c r="F867" s="82">
        <v>6250</v>
      </c>
      <c r="G867" s="76">
        <f>F867*19%</f>
        <v>1187.5</v>
      </c>
      <c r="H867" s="76" t="s">
        <v>1498</v>
      </c>
      <c r="I867" s="82">
        <f>(F867+G867)</f>
        <v>7437.5</v>
      </c>
      <c r="J867" s="77">
        <v>45234</v>
      </c>
    </row>
    <row r="868" spans="1:10" x14ac:dyDescent="0.2">
      <c r="A868" s="57">
        <v>866</v>
      </c>
      <c r="B868" s="93" t="s">
        <v>1652</v>
      </c>
      <c r="C868" s="80" t="s">
        <v>142</v>
      </c>
      <c r="D868" s="80" t="s">
        <v>1587</v>
      </c>
      <c r="E868" s="57" t="s">
        <v>1497</v>
      </c>
      <c r="F868" s="82">
        <v>6500</v>
      </c>
      <c r="G868" s="76">
        <f>F868*19%</f>
        <v>1235</v>
      </c>
      <c r="H868" s="76" t="s">
        <v>1498</v>
      </c>
      <c r="I868" s="82">
        <f>(F868+G868)</f>
        <v>7735</v>
      </c>
      <c r="J868" s="77">
        <v>45240</v>
      </c>
    </row>
    <row r="869" spans="1:10" x14ac:dyDescent="0.2">
      <c r="A869" s="57">
        <v>867</v>
      </c>
      <c r="B869" s="93" t="s">
        <v>1652</v>
      </c>
      <c r="C869" s="80" t="s">
        <v>142</v>
      </c>
      <c r="D869" s="80" t="s">
        <v>1587</v>
      </c>
      <c r="E869" s="57" t="s">
        <v>1497</v>
      </c>
      <c r="F869" s="82">
        <v>6500</v>
      </c>
      <c r="G869" s="76">
        <f>F869*19%</f>
        <v>1235</v>
      </c>
      <c r="H869" s="76" t="s">
        <v>1498</v>
      </c>
      <c r="I869" s="82">
        <f>(F869+G869)</f>
        <v>7735</v>
      </c>
      <c r="J869" s="77">
        <v>45249</v>
      </c>
    </row>
    <row r="870" spans="1:10" x14ac:dyDescent="0.2">
      <c r="A870" s="57">
        <v>868</v>
      </c>
      <c r="B870" s="93" t="s">
        <v>1891</v>
      </c>
      <c r="C870" s="80" t="s">
        <v>142</v>
      </c>
      <c r="D870" s="80" t="s">
        <v>1587</v>
      </c>
      <c r="E870" s="57" t="s">
        <v>1497</v>
      </c>
      <c r="F870" s="82">
        <v>6500</v>
      </c>
      <c r="G870" s="76">
        <f>F870*19%</f>
        <v>1235</v>
      </c>
      <c r="H870" s="76" t="s">
        <v>1498</v>
      </c>
      <c r="I870" s="82">
        <f>(F870+G870)</f>
        <v>7735</v>
      </c>
      <c r="J870" s="77">
        <v>45220</v>
      </c>
    </row>
    <row r="871" spans="1:10" x14ac:dyDescent="0.2">
      <c r="A871" s="57">
        <v>869</v>
      </c>
      <c r="B871" s="93" t="s">
        <v>1892</v>
      </c>
      <c r="C871" s="80" t="s">
        <v>142</v>
      </c>
      <c r="D871" s="80" t="s">
        <v>1587</v>
      </c>
      <c r="E871" s="57" t="s">
        <v>1497</v>
      </c>
      <c r="F871" s="82">
        <v>6050</v>
      </c>
      <c r="G871" s="76">
        <f>F871*19%</f>
        <v>1149.5</v>
      </c>
      <c r="H871" s="76" t="s">
        <v>1498</v>
      </c>
      <c r="I871" s="82">
        <f>(F871+G871)</f>
        <v>7199.5</v>
      </c>
      <c r="J871" s="77">
        <v>45220</v>
      </c>
    </row>
    <row r="872" spans="1:10" x14ac:dyDescent="0.2">
      <c r="A872" s="57">
        <v>870</v>
      </c>
      <c r="B872" s="93" t="s">
        <v>1929</v>
      </c>
      <c r="C872" s="80" t="s">
        <v>142</v>
      </c>
      <c r="D872" s="80" t="s">
        <v>1587</v>
      </c>
      <c r="E872" s="57" t="s">
        <v>1497</v>
      </c>
      <c r="F872" s="82">
        <v>5990</v>
      </c>
      <c r="G872" s="76">
        <f>F872*19%</f>
        <v>1138.0999999999999</v>
      </c>
      <c r="H872" s="76" t="s">
        <v>1498</v>
      </c>
      <c r="I872" s="82">
        <f>(F872+G872)</f>
        <v>7128.1</v>
      </c>
      <c r="J872" s="77">
        <v>45234</v>
      </c>
    </row>
    <row r="873" spans="1:10" x14ac:dyDescent="0.2">
      <c r="A873" s="57">
        <v>871</v>
      </c>
      <c r="B873" s="93" t="s">
        <v>1995</v>
      </c>
      <c r="C873" s="80" t="s">
        <v>142</v>
      </c>
      <c r="D873" s="80" t="s">
        <v>1587</v>
      </c>
      <c r="E873" s="57" t="s">
        <v>1497</v>
      </c>
      <c r="F873" s="82">
        <v>6000</v>
      </c>
      <c r="G873" s="76">
        <f>F873*19%</f>
        <v>1140</v>
      </c>
      <c r="H873" s="76" t="s">
        <v>1498</v>
      </c>
      <c r="I873" s="82">
        <f>(F873+G873)</f>
        <v>7140</v>
      </c>
      <c r="J873" s="77">
        <v>45240</v>
      </c>
    </row>
    <row r="874" spans="1:10" x14ac:dyDescent="0.2">
      <c r="A874" s="57">
        <v>872</v>
      </c>
      <c r="B874" s="93" t="s">
        <v>1995</v>
      </c>
      <c r="C874" s="80" t="s">
        <v>142</v>
      </c>
      <c r="D874" s="80" t="s">
        <v>1587</v>
      </c>
      <c r="E874" s="57" t="s">
        <v>1497</v>
      </c>
      <c r="F874" s="82">
        <v>6200</v>
      </c>
      <c r="G874" s="76">
        <f>F874*19%</f>
        <v>1178</v>
      </c>
      <c r="H874" s="76" t="s">
        <v>1498</v>
      </c>
      <c r="I874" s="82">
        <f>(F874+G874)</f>
        <v>7378</v>
      </c>
      <c r="J874" s="77">
        <v>45249</v>
      </c>
    </row>
    <row r="875" spans="1:10" x14ac:dyDescent="0.2">
      <c r="A875" s="57">
        <v>873</v>
      </c>
      <c r="B875" s="93" t="s">
        <v>1801</v>
      </c>
      <c r="C875" s="80" t="s">
        <v>142</v>
      </c>
      <c r="D875" s="80" t="s">
        <v>1587</v>
      </c>
      <c r="E875" s="57" t="s">
        <v>1497</v>
      </c>
      <c r="F875" s="82">
        <v>6700</v>
      </c>
      <c r="G875" s="76">
        <f>F875*19%</f>
        <v>1273</v>
      </c>
      <c r="H875" s="76" t="s">
        <v>1498</v>
      </c>
      <c r="I875" s="82">
        <f>(F875+G875)</f>
        <v>7973</v>
      </c>
      <c r="J875" s="77">
        <v>45212</v>
      </c>
    </row>
    <row r="876" spans="1:10" x14ac:dyDescent="0.2">
      <c r="A876" s="57">
        <v>874</v>
      </c>
      <c r="B876" s="93" t="s">
        <v>1802</v>
      </c>
      <c r="C876" s="80" t="s">
        <v>142</v>
      </c>
      <c r="D876" s="80" t="s">
        <v>1587</v>
      </c>
      <c r="E876" s="57" t="s">
        <v>1497</v>
      </c>
      <c r="F876" s="82">
        <v>6590</v>
      </c>
      <c r="G876" s="76">
        <f>F876*19%</f>
        <v>1252.0999999999999</v>
      </c>
      <c r="H876" s="76" t="s">
        <v>1498</v>
      </c>
      <c r="I876" s="82">
        <f>(F876+G876)</f>
        <v>7842.1</v>
      </c>
      <c r="J876" s="77">
        <v>45212</v>
      </c>
    </row>
    <row r="877" spans="1:10" x14ac:dyDescent="0.2">
      <c r="A877" s="57">
        <v>875</v>
      </c>
      <c r="B877" s="93" t="s">
        <v>1989</v>
      </c>
      <c r="C877" s="80" t="s">
        <v>142</v>
      </c>
      <c r="D877" s="80" t="s">
        <v>1502</v>
      </c>
      <c r="E877" s="80" t="s">
        <v>1497</v>
      </c>
      <c r="F877" s="82">
        <v>8050</v>
      </c>
      <c r="G877" s="82">
        <f>F877*19%</f>
        <v>1529.5</v>
      </c>
      <c r="H877" s="80" t="s">
        <v>1498</v>
      </c>
      <c r="I877" s="82">
        <f>F877+G877</f>
        <v>9579.5</v>
      </c>
      <c r="J877" s="77">
        <v>45240</v>
      </c>
    </row>
    <row r="878" spans="1:10" x14ac:dyDescent="0.2">
      <c r="A878" s="57">
        <v>876</v>
      </c>
      <c r="B878" s="93" t="s">
        <v>1988</v>
      </c>
      <c r="C878" s="80" t="s">
        <v>142</v>
      </c>
      <c r="D878" s="80" t="s">
        <v>1502</v>
      </c>
      <c r="E878" s="80" t="s">
        <v>1497</v>
      </c>
      <c r="F878" s="82">
        <v>10400</v>
      </c>
      <c r="G878" s="82">
        <f>F878*19%</f>
        <v>1976</v>
      </c>
      <c r="H878" s="80" t="s">
        <v>1498</v>
      </c>
      <c r="I878" s="82">
        <f>F878+G878</f>
        <v>12376</v>
      </c>
      <c r="J878" s="77">
        <v>45240</v>
      </c>
    </row>
    <row r="879" spans="1:10" x14ac:dyDescent="0.2">
      <c r="A879" s="57">
        <v>877</v>
      </c>
      <c r="B879" s="93" t="s">
        <v>1875</v>
      </c>
      <c r="C879" s="80" t="s">
        <v>142</v>
      </c>
      <c r="D879" s="80" t="s">
        <v>1502</v>
      </c>
      <c r="E879" s="80" t="s">
        <v>1497</v>
      </c>
      <c r="F879" s="82">
        <v>8950</v>
      </c>
      <c r="G879" s="82">
        <f>F879*19%</f>
        <v>1700.5</v>
      </c>
      <c r="H879" s="80" t="s">
        <v>1498</v>
      </c>
      <c r="I879" s="82">
        <f>F879+G879</f>
        <v>10650.5</v>
      </c>
      <c r="J879" s="77">
        <v>45220</v>
      </c>
    </row>
    <row r="880" spans="1:10" x14ac:dyDescent="0.2">
      <c r="A880" s="57">
        <v>878</v>
      </c>
      <c r="B880" s="79" t="s">
        <v>1736</v>
      </c>
      <c r="C880" s="80" t="s">
        <v>140</v>
      </c>
      <c r="D880" s="80" t="s">
        <v>1630</v>
      </c>
      <c r="E880" s="57" t="s">
        <v>1497</v>
      </c>
      <c r="F880" s="82">
        <v>2980</v>
      </c>
      <c r="G880" s="76">
        <f>F880*19%</f>
        <v>566.20000000000005</v>
      </c>
      <c r="H880" s="76" t="s">
        <v>1498</v>
      </c>
      <c r="I880" s="82">
        <f>(F880+G880)</f>
        <v>3546.2</v>
      </c>
      <c r="J880" s="77">
        <v>45251</v>
      </c>
    </row>
    <row r="881" spans="1:10" x14ac:dyDescent="0.2">
      <c r="A881" s="57">
        <v>879</v>
      </c>
      <c r="B881" s="93" t="s">
        <v>1899</v>
      </c>
      <c r="C881" s="80" t="s">
        <v>142</v>
      </c>
      <c r="D881" s="80" t="s">
        <v>1630</v>
      </c>
      <c r="E881" s="57" t="s">
        <v>1497</v>
      </c>
      <c r="F881" s="82">
        <v>2250</v>
      </c>
      <c r="G881" s="76">
        <f>F881*19%</f>
        <v>427.5</v>
      </c>
      <c r="H881" s="76" t="s">
        <v>1498</v>
      </c>
      <c r="I881" s="82">
        <f>(F881+G881)</f>
        <v>2677.5</v>
      </c>
      <c r="J881" s="77">
        <v>45234</v>
      </c>
    </row>
    <row r="882" spans="1:10" ht="17" x14ac:dyDescent="0.2">
      <c r="A882" s="57">
        <v>880</v>
      </c>
      <c r="B882" s="79" t="s">
        <v>1678</v>
      </c>
      <c r="C882" s="80" t="s">
        <v>142</v>
      </c>
      <c r="D882" s="80" t="s">
        <v>1630</v>
      </c>
      <c r="E882" s="57" t="s">
        <v>1497</v>
      </c>
      <c r="F882" s="78">
        <v>22500</v>
      </c>
      <c r="G882" s="76">
        <f>F882*19%</f>
        <v>4275</v>
      </c>
      <c r="H882" s="76" t="s">
        <v>1498</v>
      </c>
      <c r="I882" s="82">
        <f>(F882+G882)</f>
        <v>26775</v>
      </c>
      <c r="J882" s="77">
        <v>45216</v>
      </c>
    </row>
    <row r="883" spans="1:10" x14ac:dyDescent="0.2">
      <c r="A883" s="57">
        <v>881</v>
      </c>
      <c r="B883" s="93" t="s">
        <v>1944</v>
      </c>
      <c r="C883" s="80" t="s">
        <v>142</v>
      </c>
      <c r="D883" s="80" t="s">
        <v>1630</v>
      </c>
      <c r="E883" s="57" t="s">
        <v>1497</v>
      </c>
      <c r="F883" s="82">
        <v>10900</v>
      </c>
      <c r="G883" s="76">
        <f>F883*19%</f>
        <v>2071</v>
      </c>
      <c r="H883" s="76" t="s">
        <v>1498</v>
      </c>
      <c r="I883" s="82">
        <f>(F883+G883)</f>
        <v>12971</v>
      </c>
      <c r="J883" s="77">
        <v>45234</v>
      </c>
    </row>
    <row r="884" spans="1:10" x14ac:dyDescent="0.2">
      <c r="A884" s="57">
        <v>882</v>
      </c>
      <c r="B884" s="79" t="s">
        <v>1735</v>
      </c>
      <c r="C884" s="80" t="s">
        <v>142</v>
      </c>
      <c r="D884" s="80" t="s">
        <v>1630</v>
      </c>
      <c r="E884" s="57" t="s">
        <v>1497</v>
      </c>
      <c r="F884" s="82">
        <v>11900</v>
      </c>
      <c r="G884" s="76">
        <f>F884*19%</f>
        <v>2261</v>
      </c>
      <c r="H884" s="76" t="s">
        <v>1498</v>
      </c>
      <c r="I884" s="82">
        <f>(F884+G884)</f>
        <v>14161</v>
      </c>
      <c r="J884" s="77">
        <v>45251</v>
      </c>
    </row>
    <row r="885" spans="1:10" x14ac:dyDescent="0.2">
      <c r="A885" s="57">
        <v>883</v>
      </c>
      <c r="B885" s="93" t="s">
        <v>1803</v>
      </c>
      <c r="C885" s="80" t="s">
        <v>142</v>
      </c>
      <c r="D885" s="80" t="s">
        <v>1502</v>
      </c>
      <c r="E885" s="80" t="s">
        <v>1497</v>
      </c>
      <c r="F885" s="82">
        <v>7590</v>
      </c>
      <c r="G885" s="76">
        <f>F885*19%</f>
        <v>1442.1</v>
      </c>
      <c r="H885" s="76" t="s">
        <v>1498</v>
      </c>
      <c r="I885" s="82">
        <f>(F885+G885)</f>
        <v>9032.1</v>
      </c>
      <c r="J885" s="77">
        <v>45212</v>
      </c>
    </row>
    <row r="886" spans="1:10" ht="17" x14ac:dyDescent="0.2">
      <c r="A886" s="57">
        <v>884</v>
      </c>
      <c r="B886" s="79" t="s">
        <v>1631</v>
      </c>
      <c r="C886" s="80" t="s">
        <v>142</v>
      </c>
      <c r="D886" s="80" t="s">
        <v>1500</v>
      </c>
      <c r="E886" s="57" t="s">
        <v>1497</v>
      </c>
      <c r="F886" s="78">
        <v>1800</v>
      </c>
      <c r="G886" s="76">
        <f>F886*19%</f>
        <v>342</v>
      </c>
      <c r="H886" s="76" t="s">
        <v>1498</v>
      </c>
      <c r="I886" s="76">
        <f>(F886+G886)</f>
        <v>2142</v>
      </c>
      <c r="J886" s="77">
        <v>45216</v>
      </c>
    </row>
    <row r="887" spans="1:10" x14ac:dyDescent="0.2">
      <c r="A887" s="57">
        <v>885</v>
      </c>
      <c r="B887" s="93" t="s">
        <v>1631</v>
      </c>
      <c r="C887" s="80" t="s">
        <v>142</v>
      </c>
      <c r="D887" s="80" t="s">
        <v>1500</v>
      </c>
      <c r="E887" s="57" t="s">
        <v>1497</v>
      </c>
      <c r="F887" s="82">
        <v>1800</v>
      </c>
      <c r="G887" s="76">
        <f>F887*19%</f>
        <v>342</v>
      </c>
      <c r="H887" s="76" t="s">
        <v>1498</v>
      </c>
      <c r="I887" s="76">
        <f>(F887+G887)</f>
        <v>2142</v>
      </c>
      <c r="J887" s="77">
        <v>45220</v>
      </c>
    </row>
    <row r="888" spans="1:10" ht="17" x14ac:dyDescent="0.2">
      <c r="A888" s="57">
        <v>886</v>
      </c>
      <c r="B888" s="79" t="s">
        <v>1672</v>
      </c>
      <c r="C888" s="80" t="s">
        <v>140</v>
      </c>
      <c r="D888" s="80" t="s">
        <v>1610</v>
      </c>
      <c r="E888" s="57" t="s">
        <v>1497</v>
      </c>
      <c r="F888" s="78">
        <v>18</v>
      </c>
      <c r="G888" s="76">
        <f>F888*19%</f>
        <v>3.42</v>
      </c>
      <c r="H888" s="76" t="s">
        <v>1498</v>
      </c>
      <c r="I888" s="82">
        <f>(F888+G888)</f>
        <v>21.42</v>
      </c>
      <c r="J888" s="77">
        <v>45216</v>
      </c>
    </row>
    <row r="889" spans="1:10" x14ac:dyDescent="0.2">
      <c r="A889" s="57">
        <v>887</v>
      </c>
      <c r="B889" s="79" t="s">
        <v>1732</v>
      </c>
      <c r="C889" s="80" t="s">
        <v>140</v>
      </c>
      <c r="D889" s="80" t="s">
        <v>1610</v>
      </c>
      <c r="E889" s="57" t="s">
        <v>1497</v>
      </c>
      <c r="F889" s="82">
        <v>90</v>
      </c>
      <c r="G889" s="76">
        <f>F889*19%</f>
        <v>17.100000000000001</v>
      </c>
      <c r="H889" s="76" t="s">
        <v>1498</v>
      </c>
      <c r="I889" s="82">
        <f>(F889+G889)</f>
        <v>107.1</v>
      </c>
      <c r="J889" s="77">
        <v>45251</v>
      </c>
    </row>
    <row r="890" spans="1:10" x14ac:dyDescent="0.2">
      <c r="A890" s="57">
        <v>888</v>
      </c>
      <c r="B890" s="93" t="s">
        <v>1813</v>
      </c>
      <c r="C890" s="80" t="s">
        <v>142</v>
      </c>
      <c r="D890" s="57" t="s">
        <v>1500</v>
      </c>
      <c r="E890" s="57" t="s">
        <v>1497</v>
      </c>
      <c r="F890" s="82">
        <v>12000</v>
      </c>
      <c r="G890" s="76">
        <f>F890*19%</f>
        <v>2280</v>
      </c>
      <c r="H890" s="76" t="s">
        <v>1498</v>
      </c>
      <c r="I890" s="76">
        <f>(F890+G890)</f>
        <v>14280</v>
      </c>
      <c r="J890" s="77">
        <v>45212</v>
      </c>
    </row>
    <row r="891" spans="1:10" ht="17" x14ac:dyDescent="0.2">
      <c r="A891" s="57">
        <v>889</v>
      </c>
      <c r="B891" s="58" t="s">
        <v>1571</v>
      </c>
      <c r="C891" s="80" t="s">
        <v>140</v>
      </c>
      <c r="D891" s="80" t="s">
        <v>1500</v>
      </c>
      <c r="E891" s="57" t="s">
        <v>1497</v>
      </c>
      <c r="F891" s="78">
        <v>2200</v>
      </c>
      <c r="G891" s="76">
        <f>F891*19%</f>
        <v>418</v>
      </c>
      <c r="H891" s="76" t="s">
        <v>1498</v>
      </c>
      <c r="I891" s="82">
        <f>(F891+G891)</f>
        <v>2618</v>
      </c>
      <c r="J891" s="77">
        <v>45251</v>
      </c>
    </row>
    <row r="892" spans="1:10" ht="17" x14ac:dyDescent="0.2">
      <c r="A892" s="57">
        <v>890</v>
      </c>
      <c r="B892" s="58" t="s">
        <v>1571</v>
      </c>
      <c r="C892" s="57" t="s">
        <v>140</v>
      </c>
      <c r="D892" s="57" t="s">
        <v>1500</v>
      </c>
      <c r="E892" s="57" t="s">
        <v>1497</v>
      </c>
      <c r="F892" s="78">
        <v>2200</v>
      </c>
      <c r="G892" s="76">
        <f>F892*19%</f>
        <v>418</v>
      </c>
      <c r="H892" s="76" t="s">
        <v>1498</v>
      </c>
      <c r="I892" s="76">
        <f>(F892+G892)</f>
        <v>2618</v>
      </c>
      <c r="J892" s="77">
        <v>44937</v>
      </c>
    </row>
    <row r="893" spans="1:10" ht="17" x14ac:dyDescent="0.2">
      <c r="A893" s="57">
        <v>891</v>
      </c>
      <c r="B893" s="79" t="s">
        <v>1720</v>
      </c>
      <c r="C893" s="80" t="s">
        <v>140</v>
      </c>
      <c r="D893" s="80" t="s">
        <v>1500</v>
      </c>
      <c r="E893" s="57" t="s">
        <v>1497</v>
      </c>
      <c r="F893" s="78">
        <v>2200</v>
      </c>
      <c r="G893" s="76">
        <f>F893*19%</f>
        <v>418</v>
      </c>
      <c r="H893" s="76" t="s">
        <v>1690</v>
      </c>
      <c r="I893" s="82">
        <f>(F893+G893)</f>
        <v>2618</v>
      </c>
      <c r="J893" s="77">
        <v>45251</v>
      </c>
    </row>
    <row r="894" spans="1:10" x14ac:dyDescent="0.2">
      <c r="A894" s="57">
        <v>892</v>
      </c>
      <c r="B894" s="93" t="s">
        <v>1855</v>
      </c>
      <c r="C894" s="80" t="s">
        <v>142</v>
      </c>
      <c r="D894" s="80" t="s">
        <v>1502</v>
      </c>
      <c r="E894" s="57" t="s">
        <v>1497</v>
      </c>
      <c r="F894" s="82">
        <v>590</v>
      </c>
      <c r="G894" s="76">
        <f>F894*19%</f>
        <v>112.1</v>
      </c>
      <c r="H894" s="76" t="s">
        <v>1498</v>
      </c>
      <c r="I894" s="76">
        <f>(F894+G894)</f>
        <v>702.1</v>
      </c>
      <c r="J894" s="77">
        <v>45220</v>
      </c>
    </row>
    <row r="895" spans="1:10" x14ac:dyDescent="0.2">
      <c r="A895" s="57">
        <v>893</v>
      </c>
      <c r="B895" s="93" t="s">
        <v>1855</v>
      </c>
      <c r="C895" s="80" t="s">
        <v>142</v>
      </c>
      <c r="D895" s="80" t="s">
        <v>1502</v>
      </c>
      <c r="E895" s="57" t="s">
        <v>1497</v>
      </c>
      <c r="F895" s="82">
        <v>590</v>
      </c>
      <c r="G895" s="76">
        <f>F895*19%</f>
        <v>112.1</v>
      </c>
      <c r="H895" s="76" t="s">
        <v>1498</v>
      </c>
      <c r="I895" s="76">
        <f>(F895+G895)</f>
        <v>702.1</v>
      </c>
      <c r="J895" s="77">
        <v>45234</v>
      </c>
    </row>
    <row r="896" spans="1:10" x14ac:dyDescent="0.2">
      <c r="A896" s="57">
        <v>894</v>
      </c>
      <c r="B896" s="93" t="s">
        <v>1900</v>
      </c>
      <c r="C896" s="80" t="s">
        <v>140</v>
      </c>
      <c r="D896" s="80" t="s">
        <v>1502</v>
      </c>
      <c r="E896" s="57" t="s">
        <v>1497</v>
      </c>
      <c r="F896" s="82">
        <v>6560</v>
      </c>
      <c r="G896" s="76">
        <f>F896*19%</f>
        <v>1246.4000000000001</v>
      </c>
      <c r="H896" s="76" t="s">
        <v>1498</v>
      </c>
      <c r="I896" s="76">
        <f>(F896+G896)</f>
        <v>7806.4</v>
      </c>
      <c r="J896" s="77">
        <v>45234</v>
      </c>
    </row>
    <row r="897" spans="1:10" ht="17" x14ac:dyDescent="0.2">
      <c r="A897" s="57">
        <v>895</v>
      </c>
      <c r="B897" s="79" t="s">
        <v>1653</v>
      </c>
      <c r="C897" s="80" t="s">
        <v>142</v>
      </c>
      <c r="D897" s="80" t="s">
        <v>1502</v>
      </c>
      <c r="E897" s="57" t="s">
        <v>1497</v>
      </c>
      <c r="F897" s="78">
        <v>2950</v>
      </c>
      <c r="G897" s="76">
        <f>F897*19%</f>
        <v>560.5</v>
      </c>
      <c r="H897" s="76" t="s">
        <v>1498</v>
      </c>
      <c r="I897" s="82">
        <f>(F897+G897)</f>
        <v>3510.5</v>
      </c>
      <c r="J897" s="77">
        <v>45216</v>
      </c>
    </row>
    <row r="898" spans="1:10" x14ac:dyDescent="0.2">
      <c r="A898" s="57">
        <v>896</v>
      </c>
      <c r="B898" s="93" t="s">
        <v>1653</v>
      </c>
      <c r="C898" s="80" t="s">
        <v>142</v>
      </c>
      <c r="D898" s="80" t="s">
        <v>1502</v>
      </c>
      <c r="E898" s="57" t="s">
        <v>1497</v>
      </c>
      <c r="F898" s="82">
        <v>3400</v>
      </c>
      <c r="G898" s="76">
        <f>F898*19%</f>
        <v>646</v>
      </c>
      <c r="H898" s="76" t="s">
        <v>1498</v>
      </c>
      <c r="I898" s="76">
        <f>(F898+G898)</f>
        <v>4046</v>
      </c>
      <c r="J898" s="77">
        <v>45212</v>
      </c>
    </row>
    <row r="899" spans="1:10" x14ac:dyDescent="0.2">
      <c r="A899" s="57">
        <v>897</v>
      </c>
      <c r="B899" s="93" t="s">
        <v>1653</v>
      </c>
      <c r="C899" s="80" t="s">
        <v>142</v>
      </c>
      <c r="D899" s="80" t="s">
        <v>1502</v>
      </c>
      <c r="E899" s="57" t="s">
        <v>1497</v>
      </c>
      <c r="F899" s="82">
        <v>3850</v>
      </c>
      <c r="G899" s="76">
        <f>F899*19%</f>
        <v>731.5</v>
      </c>
      <c r="H899" s="76" t="s">
        <v>1498</v>
      </c>
      <c r="I899" s="76">
        <f>(F899+G899)</f>
        <v>4581.5</v>
      </c>
      <c r="J899" s="77">
        <v>45234</v>
      </c>
    </row>
    <row r="900" spans="1:10" x14ac:dyDescent="0.2">
      <c r="A900" s="57">
        <v>898</v>
      </c>
      <c r="B900" s="93" t="s">
        <v>1653</v>
      </c>
      <c r="C900" s="80" t="s">
        <v>142</v>
      </c>
      <c r="D900" s="80" t="s">
        <v>1502</v>
      </c>
      <c r="E900" s="57" t="s">
        <v>1497</v>
      </c>
      <c r="F900" s="82">
        <v>3200</v>
      </c>
      <c r="G900" s="76">
        <f>F900*19%</f>
        <v>608</v>
      </c>
      <c r="H900" s="76" t="s">
        <v>1498</v>
      </c>
      <c r="I900" s="76">
        <f>(F900+G900)</f>
        <v>3808</v>
      </c>
      <c r="J900" s="77">
        <v>45240</v>
      </c>
    </row>
    <row r="901" spans="1:10" ht="17" x14ac:dyDescent="0.2">
      <c r="A901" s="57">
        <v>899</v>
      </c>
      <c r="B901" s="79" t="s">
        <v>1600</v>
      </c>
      <c r="C901" s="80" t="s">
        <v>142</v>
      </c>
      <c r="D901" s="80" t="s">
        <v>1502</v>
      </c>
      <c r="E901" s="57" t="s">
        <v>1497</v>
      </c>
      <c r="F901" s="78">
        <v>7500</v>
      </c>
      <c r="G901" s="76">
        <f>F901*19%</f>
        <v>1425</v>
      </c>
      <c r="H901" s="76" t="s">
        <v>1498</v>
      </c>
      <c r="I901" s="76">
        <f>(F901+G901)</f>
        <v>8925</v>
      </c>
      <c r="J901" s="77">
        <v>45216</v>
      </c>
    </row>
    <row r="902" spans="1:10" x14ac:dyDescent="0.2">
      <c r="A902" s="57">
        <v>900</v>
      </c>
      <c r="B902" s="93" t="s">
        <v>1600</v>
      </c>
      <c r="C902" s="80" t="s">
        <v>142</v>
      </c>
      <c r="D902" s="80" t="s">
        <v>1502</v>
      </c>
      <c r="E902" s="57" t="s">
        <v>1497</v>
      </c>
      <c r="F902" s="82">
        <v>7500</v>
      </c>
      <c r="G902" s="76">
        <f>F902*19%</f>
        <v>1425</v>
      </c>
      <c r="H902" s="76" t="s">
        <v>1498</v>
      </c>
      <c r="I902" s="76">
        <f>(F902+G902)</f>
        <v>8925</v>
      </c>
      <c r="J902" s="77">
        <v>45212</v>
      </c>
    </row>
    <row r="903" spans="1:10" x14ac:dyDescent="0.2">
      <c r="A903" s="57">
        <v>901</v>
      </c>
      <c r="B903" s="93" t="s">
        <v>1600</v>
      </c>
      <c r="C903" s="80" t="s">
        <v>142</v>
      </c>
      <c r="D903" s="80" t="s">
        <v>1502</v>
      </c>
      <c r="E903" s="57" t="s">
        <v>1497</v>
      </c>
      <c r="F903" s="82">
        <v>7900</v>
      </c>
      <c r="G903" s="76">
        <f>F903*19%</f>
        <v>1501</v>
      </c>
      <c r="H903" s="76" t="s">
        <v>1498</v>
      </c>
      <c r="I903" s="76">
        <f>(F903+G903)</f>
        <v>9401</v>
      </c>
      <c r="J903" s="77">
        <v>45220</v>
      </c>
    </row>
    <row r="904" spans="1:10" x14ac:dyDescent="0.2">
      <c r="A904" s="57">
        <v>902</v>
      </c>
      <c r="B904" s="93" t="s">
        <v>2002</v>
      </c>
      <c r="C904" s="80" t="s">
        <v>140</v>
      </c>
      <c r="D904" s="80" t="s">
        <v>1496</v>
      </c>
      <c r="E904" s="57" t="s">
        <v>1497</v>
      </c>
      <c r="F904" s="82">
        <v>3450</v>
      </c>
      <c r="G904" s="76">
        <f>F904*19%</f>
        <v>655.5</v>
      </c>
      <c r="H904" s="76" t="s">
        <v>1498</v>
      </c>
      <c r="I904" s="82">
        <f>(F904+G904)</f>
        <v>4105.5</v>
      </c>
      <c r="J904" s="77">
        <v>45240</v>
      </c>
    </row>
    <row r="905" spans="1:10" x14ac:dyDescent="0.2">
      <c r="A905" s="57">
        <v>903</v>
      </c>
      <c r="B905" s="93" t="s">
        <v>1998</v>
      </c>
      <c r="C905" s="80" t="s">
        <v>140</v>
      </c>
      <c r="D905" s="80" t="s">
        <v>1496</v>
      </c>
      <c r="E905" s="57" t="s">
        <v>1497</v>
      </c>
      <c r="F905" s="82">
        <v>3250</v>
      </c>
      <c r="G905" s="76">
        <f>F905*19%</f>
        <v>617.5</v>
      </c>
      <c r="H905" s="76" t="s">
        <v>1498</v>
      </c>
      <c r="I905" s="82">
        <f>(F905+G905)</f>
        <v>3867.5</v>
      </c>
      <c r="J905" s="77">
        <v>45240</v>
      </c>
    </row>
    <row r="906" spans="1:10" ht="17" x14ac:dyDescent="0.2">
      <c r="A906" s="57">
        <v>904</v>
      </c>
      <c r="B906" s="79" t="s">
        <v>1785</v>
      </c>
      <c r="C906" s="80" t="s">
        <v>140</v>
      </c>
      <c r="D906" s="80" t="s">
        <v>1496</v>
      </c>
      <c r="E906" s="57" t="s">
        <v>1497</v>
      </c>
      <c r="F906" s="78">
        <v>2590</v>
      </c>
      <c r="G906" s="76">
        <f>F906*19%</f>
        <v>492.1</v>
      </c>
      <c r="H906" s="76" t="s">
        <v>1498</v>
      </c>
      <c r="I906" s="82">
        <f>(F906+G906)</f>
        <v>3082.1</v>
      </c>
      <c r="J906" s="77">
        <v>45216</v>
      </c>
    </row>
    <row r="907" spans="1:10" ht="17" x14ac:dyDescent="0.2">
      <c r="A907" s="57">
        <v>905</v>
      </c>
      <c r="B907" s="79" t="s">
        <v>1786</v>
      </c>
      <c r="C907" s="80" t="s">
        <v>140</v>
      </c>
      <c r="D907" s="80" t="s">
        <v>1496</v>
      </c>
      <c r="E907" s="57" t="s">
        <v>1497</v>
      </c>
      <c r="F907" s="78">
        <v>2980</v>
      </c>
      <c r="G907" s="76">
        <f>F907*19%</f>
        <v>566.20000000000005</v>
      </c>
      <c r="H907" s="76" t="s">
        <v>1498</v>
      </c>
      <c r="I907" s="82">
        <f>(F907+G907)</f>
        <v>3546.2</v>
      </c>
      <c r="J907" s="77">
        <v>45216</v>
      </c>
    </row>
    <row r="908" spans="1:10" ht="17" x14ac:dyDescent="0.2">
      <c r="A908" s="57">
        <v>906</v>
      </c>
      <c r="B908" s="79" t="s">
        <v>1787</v>
      </c>
      <c r="C908" s="80" t="s">
        <v>140</v>
      </c>
      <c r="D908" s="80" t="s">
        <v>1496</v>
      </c>
      <c r="E908" s="57" t="s">
        <v>1497</v>
      </c>
      <c r="F908" s="78">
        <v>2980</v>
      </c>
      <c r="G908" s="76">
        <f>F908*19%</f>
        <v>566.20000000000005</v>
      </c>
      <c r="H908" s="76" t="s">
        <v>1498</v>
      </c>
      <c r="I908" s="82">
        <f>(F908+G908)</f>
        <v>3546.2</v>
      </c>
      <c r="J908" s="77">
        <v>45216</v>
      </c>
    </row>
    <row r="909" spans="1:10" ht="17" x14ac:dyDescent="0.2">
      <c r="A909" s="57">
        <v>907</v>
      </c>
      <c r="B909" s="79" t="s">
        <v>1673</v>
      </c>
      <c r="C909" s="80" t="s">
        <v>140</v>
      </c>
      <c r="D909" s="80" t="s">
        <v>1496</v>
      </c>
      <c r="E909" s="57" t="s">
        <v>1497</v>
      </c>
      <c r="F909" s="78">
        <v>2990</v>
      </c>
      <c r="G909" s="76">
        <f>F909*19%</f>
        <v>568.1</v>
      </c>
      <c r="H909" s="76" t="s">
        <v>1498</v>
      </c>
      <c r="I909" s="82">
        <f>(F909+G909)</f>
        <v>3558.1</v>
      </c>
      <c r="J909" s="77">
        <v>45216</v>
      </c>
    </row>
    <row r="910" spans="1:10" x14ac:dyDescent="0.2">
      <c r="A910" s="57">
        <v>908</v>
      </c>
      <c r="B910" s="93" t="s">
        <v>1930</v>
      </c>
      <c r="C910" s="80" t="s">
        <v>142</v>
      </c>
      <c r="D910" s="80" t="s">
        <v>1502</v>
      </c>
      <c r="E910" s="57" t="s">
        <v>1497</v>
      </c>
      <c r="F910" s="82">
        <v>12500</v>
      </c>
      <c r="G910" s="76">
        <f>F910*19%</f>
        <v>2375</v>
      </c>
      <c r="H910" s="76" t="s">
        <v>1498</v>
      </c>
      <c r="I910" s="76">
        <f>(F910+G910)</f>
        <v>14875</v>
      </c>
      <c r="J910" s="77">
        <v>45234</v>
      </c>
    </row>
    <row r="911" spans="1:10" x14ac:dyDescent="0.2">
      <c r="A911" s="57">
        <v>909</v>
      </c>
      <c r="B911" s="93" t="s">
        <v>1965</v>
      </c>
      <c r="C911" s="80" t="s">
        <v>142</v>
      </c>
      <c r="D911" s="80" t="s">
        <v>1502</v>
      </c>
      <c r="E911" s="57" t="s">
        <v>1497</v>
      </c>
      <c r="F911" s="82">
        <v>3450</v>
      </c>
      <c r="G911" s="76">
        <f>F911*19%</f>
        <v>655.5</v>
      </c>
      <c r="H911" s="76" t="s">
        <v>1498</v>
      </c>
      <c r="I911" s="76">
        <f>(F911+G911)</f>
        <v>4105.5</v>
      </c>
      <c r="J911" s="84">
        <v>45239</v>
      </c>
    </row>
    <row r="912" spans="1:10" ht="17" x14ac:dyDescent="0.2">
      <c r="A912" s="57">
        <v>910</v>
      </c>
      <c r="B912" s="79" t="s">
        <v>1788</v>
      </c>
      <c r="C912" s="80" t="s">
        <v>1602</v>
      </c>
      <c r="D912" s="80" t="s">
        <v>1610</v>
      </c>
      <c r="E912" s="57" t="s">
        <v>1497</v>
      </c>
      <c r="F912" s="78">
        <v>790</v>
      </c>
      <c r="G912" s="76">
        <f>F912*19%</f>
        <v>150.1</v>
      </c>
      <c r="H912" s="76" t="s">
        <v>1498</v>
      </c>
      <c r="I912" s="82">
        <f>(F912+G912)</f>
        <v>940.1</v>
      </c>
      <c r="J912" s="77">
        <v>45216</v>
      </c>
    </row>
    <row r="913" spans="1:10" ht="17" x14ac:dyDescent="0.2">
      <c r="A913" s="57">
        <v>911</v>
      </c>
      <c r="B913" s="79" t="s">
        <v>1788</v>
      </c>
      <c r="C913" s="80" t="s">
        <v>1602</v>
      </c>
      <c r="D913" s="80" t="s">
        <v>1610</v>
      </c>
      <c r="E913" s="57" t="s">
        <v>1497</v>
      </c>
      <c r="F913" s="78">
        <v>850</v>
      </c>
      <c r="G913" s="76">
        <f>F913*19%</f>
        <v>161.5</v>
      </c>
      <c r="H913" s="76" t="s">
        <v>1498</v>
      </c>
      <c r="I913" s="76">
        <f>(F913+G913)</f>
        <v>1011.5</v>
      </c>
      <c r="J913" s="77">
        <v>45216</v>
      </c>
    </row>
    <row r="914" spans="1:10" x14ac:dyDescent="0.2">
      <c r="A914" s="57">
        <v>912</v>
      </c>
      <c r="B914" s="93" t="s">
        <v>1923</v>
      </c>
      <c r="C914" s="80" t="s">
        <v>1602</v>
      </c>
      <c r="D914" s="80" t="s">
        <v>1610</v>
      </c>
      <c r="E914" s="57" t="s">
        <v>1497</v>
      </c>
      <c r="F914" s="82">
        <v>850</v>
      </c>
      <c r="G914" s="76">
        <f>F914*19%</f>
        <v>161.5</v>
      </c>
      <c r="H914" s="76" t="s">
        <v>1498</v>
      </c>
      <c r="I914" s="76">
        <f>(F914+G914)</f>
        <v>1011.5</v>
      </c>
      <c r="J914" s="77">
        <v>45234</v>
      </c>
    </row>
    <row r="915" spans="1:10" x14ac:dyDescent="0.2">
      <c r="A915" s="57">
        <v>913</v>
      </c>
      <c r="B915" s="93" t="s">
        <v>1923</v>
      </c>
      <c r="C915" s="80" t="s">
        <v>1602</v>
      </c>
      <c r="D915" s="80" t="s">
        <v>1610</v>
      </c>
      <c r="E915" s="57" t="s">
        <v>1497</v>
      </c>
      <c r="F915" s="82">
        <v>850</v>
      </c>
      <c r="G915" s="76">
        <f>F915*19%</f>
        <v>161.5</v>
      </c>
      <c r="H915" s="76" t="s">
        <v>1498</v>
      </c>
      <c r="I915" s="76">
        <f>(F915+G915)</f>
        <v>1011.5</v>
      </c>
      <c r="J915" s="84">
        <v>45239</v>
      </c>
    </row>
    <row r="916" spans="1:10" x14ac:dyDescent="0.2">
      <c r="A916" s="57">
        <v>914</v>
      </c>
      <c r="B916" s="93" t="s">
        <v>1923</v>
      </c>
      <c r="C916" s="80" t="s">
        <v>1602</v>
      </c>
      <c r="D916" s="80" t="s">
        <v>1610</v>
      </c>
      <c r="E916" s="57" t="s">
        <v>1497</v>
      </c>
      <c r="F916" s="82">
        <v>800</v>
      </c>
      <c r="G916" s="76">
        <f>F916*19%</f>
        <v>152</v>
      </c>
      <c r="H916" s="76" t="s">
        <v>1498</v>
      </c>
      <c r="I916" s="76">
        <f>(F916+G916)</f>
        <v>952</v>
      </c>
      <c r="J916" s="77">
        <v>45240</v>
      </c>
    </row>
    <row r="917" spans="1:10" x14ac:dyDescent="0.2">
      <c r="A917" s="57">
        <v>915</v>
      </c>
      <c r="B917" s="93" t="s">
        <v>1923</v>
      </c>
      <c r="C917" s="80" t="s">
        <v>1602</v>
      </c>
      <c r="D917" s="80" t="s">
        <v>1610</v>
      </c>
      <c r="E917" s="57" t="s">
        <v>1497</v>
      </c>
      <c r="F917" s="82">
        <v>850</v>
      </c>
      <c r="G917" s="76">
        <f>F917*19%</f>
        <v>161.5</v>
      </c>
      <c r="H917" s="76" t="s">
        <v>1498</v>
      </c>
      <c r="I917" s="76">
        <f>(F917+G917)</f>
        <v>1011.5</v>
      </c>
      <c r="J917" s="77">
        <v>45249</v>
      </c>
    </row>
    <row r="918" spans="1:10" x14ac:dyDescent="0.2">
      <c r="A918" s="57">
        <v>916</v>
      </c>
      <c r="B918" s="93" t="s">
        <v>1893</v>
      </c>
      <c r="C918" s="80" t="s">
        <v>1602</v>
      </c>
      <c r="D918" s="80" t="s">
        <v>1610</v>
      </c>
      <c r="E918" s="57" t="s">
        <v>1497</v>
      </c>
      <c r="F918" s="82">
        <v>850</v>
      </c>
      <c r="G918" s="76">
        <f>F918*19%</f>
        <v>161.5</v>
      </c>
      <c r="H918" s="76" t="s">
        <v>1498</v>
      </c>
      <c r="I918" s="76">
        <f>(F918+G918)</f>
        <v>1011.5</v>
      </c>
      <c r="J918" s="77">
        <v>45220</v>
      </c>
    </row>
    <row r="919" spans="1:10" x14ac:dyDescent="0.2">
      <c r="A919" s="57">
        <v>917</v>
      </c>
      <c r="B919" s="93" t="s">
        <v>1893</v>
      </c>
      <c r="C919" s="80" t="s">
        <v>1602</v>
      </c>
      <c r="D919" s="80" t="s">
        <v>1610</v>
      </c>
      <c r="E919" s="57" t="s">
        <v>1497</v>
      </c>
      <c r="F919" s="82">
        <v>850</v>
      </c>
      <c r="G919" s="76">
        <f>F919*19%</f>
        <v>161.5</v>
      </c>
      <c r="H919" s="76" t="s">
        <v>1498</v>
      </c>
      <c r="I919" s="76">
        <f>(F919+G919)</f>
        <v>1011.5</v>
      </c>
      <c r="J919" s="77">
        <v>45234</v>
      </c>
    </row>
    <row r="920" spans="1:10" x14ac:dyDescent="0.2">
      <c r="A920" s="57">
        <v>918</v>
      </c>
      <c r="B920" s="93" t="s">
        <v>1893</v>
      </c>
      <c r="C920" s="80" t="s">
        <v>1602</v>
      </c>
      <c r="D920" s="80" t="s">
        <v>1610</v>
      </c>
      <c r="E920" s="57" t="s">
        <v>1497</v>
      </c>
      <c r="F920" s="82">
        <v>850</v>
      </c>
      <c r="G920" s="76">
        <f>F920*19%</f>
        <v>161.5</v>
      </c>
      <c r="H920" s="76" t="s">
        <v>1498</v>
      </c>
      <c r="I920" s="76">
        <f>(F920+G920)</f>
        <v>1011.5</v>
      </c>
      <c r="J920" s="84">
        <v>45244</v>
      </c>
    </row>
    <row r="921" spans="1:10" ht="17" x14ac:dyDescent="0.2">
      <c r="A921" s="57">
        <v>919</v>
      </c>
      <c r="B921" s="79" t="s">
        <v>1688</v>
      </c>
      <c r="C921" s="80" t="s">
        <v>1613</v>
      </c>
      <c r="D921" s="80" t="s">
        <v>1515</v>
      </c>
      <c r="E921" s="57" t="s">
        <v>1497</v>
      </c>
      <c r="F921" s="78">
        <v>1560</v>
      </c>
      <c r="G921" s="76">
        <f>F921*19%</f>
        <v>296.39999999999998</v>
      </c>
      <c r="H921" s="76">
        <f>F921*18%</f>
        <v>280.8</v>
      </c>
      <c r="I921" s="76">
        <f>(F921+G921+H921)</f>
        <v>2137.2000000000003</v>
      </c>
      <c r="J921" s="77">
        <v>45216</v>
      </c>
    </row>
    <row r="922" spans="1:10" x14ac:dyDescent="0.2">
      <c r="A922" s="57">
        <v>920</v>
      </c>
      <c r="B922" s="93" t="s">
        <v>1688</v>
      </c>
      <c r="C922" s="80" t="s">
        <v>1613</v>
      </c>
      <c r="D922" s="80" t="s">
        <v>1515</v>
      </c>
      <c r="E922" s="57" t="s">
        <v>1497</v>
      </c>
      <c r="F922" s="82">
        <v>1450</v>
      </c>
      <c r="G922" s="76">
        <f>F922*19%</f>
        <v>275.5</v>
      </c>
      <c r="H922" s="76">
        <f>F922*18%</f>
        <v>261</v>
      </c>
      <c r="I922" s="76">
        <f>(F922+G922+H922)</f>
        <v>1986.5</v>
      </c>
      <c r="J922" s="77">
        <v>45220</v>
      </c>
    </row>
    <row r="923" spans="1:10" ht="17" x14ac:dyDescent="0.2">
      <c r="A923" s="57">
        <v>921</v>
      </c>
      <c r="B923" s="79" t="s">
        <v>1654</v>
      </c>
      <c r="C923" s="80" t="s">
        <v>1613</v>
      </c>
      <c r="D923" s="80" t="s">
        <v>1502</v>
      </c>
      <c r="E923" s="57" t="s">
        <v>1497</v>
      </c>
      <c r="F923" s="78">
        <v>6450</v>
      </c>
      <c r="G923" s="76">
        <f>F923*19%</f>
        <v>1225.5</v>
      </c>
      <c r="H923" s="76" t="s">
        <v>1498</v>
      </c>
      <c r="I923" s="82">
        <f>(F923+G923)</f>
        <v>7675.5</v>
      </c>
      <c r="J923" s="77">
        <v>45216</v>
      </c>
    </row>
    <row r="924" spans="1:10" x14ac:dyDescent="0.2">
      <c r="A924" s="57">
        <v>922</v>
      </c>
      <c r="B924" s="93" t="s">
        <v>1654</v>
      </c>
      <c r="C924" s="80" t="s">
        <v>1613</v>
      </c>
      <c r="D924" s="80" t="s">
        <v>1502</v>
      </c>
      <c r="E924" s="57" t="s">
        <v>1497</v>
      </c>
      <c r="F924" s="82">
        <v>6250</v>
      </c>
      <c r="G924" s="76">
        <f>F924*19%</f>
        <v>1187.5</v>
      </c>
      <c r="H924" s="76" t="s">
        <v>1498</v>
      </c>
      <c r="I924" s="82">
        <f>(F924+G924)</f>
        <v>7437.5</v>
      </c>
      <c r="J924" s="77">
        <v>45234</v>
      </c>
    </row>
    <row r="925" spans="1:10" x14ac:dyDescent="0.2">
      <c r="A925" s="57">
        <v>923</v>
      </c>
      <c r="B925" s="93" t="s">
        <v>1845</v>
      </c>
      <c r="C925" s="80" t="s">
        <v>1613</v>
      </c>
      <c r="D925" s="80" t="s">
        <v>1502</v>
      </c>
      <c r="E925" s="57" t="s">
        <v>1497</v>
      </c>
      <c r="F925" s="82">
        <v>6450</v>
      </c>
      <c r="G925" s="76">
        <f>F925*19%</f>
        <v>1225.5</v>
      </c>
      <c r="H925" s="76" t="s">
        <v>1498</v>
      </c>
      <c r="I925" s="82">
        <f>(F925+G925)</f>
        <v>7675.5</v>
      </c>
      <c r="J925" s="77">
        <v>45212</v>
      </c>
    </row>
    <row r="926" spans="1:10" ht="17" x14ac:dyDescent="0.2">
      <c r="A926" s="57">
        <v>924</v>
      </c>
      <c r="B926" s="79" t="s">
        <v>1674</v>
      </c>
      <c r="C926" s="80" t="s">
        <v>140</v>
      </c>
      <c r="D926" s="80" t="s">
        <v>1496</v>
      </c>
      <c r="E926" s="57" t="s">
        <v>1497</v>
      </c>
      <c r="F926" s="78">
        <v>680</v>
      </c>
      <c r="G926" s="76">
        <f>F926*19%</f>
        <v>129.19999999999999</v>
      </c>
      <c r="H926" s="76" t="s">
        <v>1498</v>
      </c>
      <c r="I926" s="82">
        <f>(F926+G926)</f>
        <v>809.2</v>
      </c>
      <c r="J926" s="77">
        <v>45216</v>
      </c>
    </row>
    <row r="927" spans="1:10" x14ac:dyDescent="0.2">
      <c r="A927" s="57">
        <v>925</v>
      </c>
      <c r="B927" s="93" t="s">
        <v>1974</v>
      </c>
      <c r="C927" s="80" t="s">
        <v>140</v>
      </c>
      <c r="D927" s="80" t="s">
        <v>1502</v>
      </c>
      <c r="E927" s="57" t="s">
        <v>1497</v>
      </c>
      <c r="F927" s="80">
        <v>0</v>
      </c>
      <c r="G927" s="76">
        <f>F927*19%</f>
        <v>0</v>
      </c>
      <c r="H927" s="76" t="s">
        <v>1498</v>
      </c>
      <c r="I927" s="82">
        <f>(F927+G927)</f>
        <v>0</v>
      </c>
      <c r="J927" s="77">
        <v>45239</v>
      </c>
    </row>
    <row r="928" spans="1:10" ht="17" x14ac:dyDescent="0.2">
      <c r="A928" s="57">
        <v>926</v>
      </c>
      <c r="B928" s="79" t="s">
        <v>1789</v>
      </c>
      <c r="C928" s="80" t="s">
        <v>140</v>
      </c>
      <c r="D928" s="80" t="s">
        <v>1502</v>
      </c>
      <c r="E928" s="57" t="s">
        <v>1497</v>
      </c>
      <c r="F928" s="78">
        <v>5990</v>
      </c>
      <c r="G928" s="76">
        <f>F928*19%</f>
        <v>1138.0999999999999</v>
      </c>
      <c r="H928" s="76" t="s">
        <v>1498</v>
      </c>
      <c r="I928" s="82">
        <f>(F928+G928)</f>
        <v>7128.1</v>
      </c>
      <c r="J928" s="77">
        <v>45216</v>
      </c>
    </row>
    <row r="929" spans="1:10" x14ac:dyDescent="0.2">
      <c r="A929" s="57">
        <v>927</v>
      </c>
      <c r="B929" s="93" t="s">
        <v>1949</v>
      </c>
      <c r="C929" s="80" t="s">
        <v>140</v>
      </c>
      <c r="D929" s="80" t="s">
        <v>1502</v>
      </c>
      <c r="E929" s="57" t="s">
        <v>1497</v>
      </c>
      <c r="F929" s="82">
        <v>6700</v>
      </c>
      <c r="G929" s="76">
        <f>F929*19%</f>
        <v>1273</v>
      </c>
      <c r="H929" s="76" t="s">
        <v>1498</v>
      </c>
      <c r="I929" s="82">
        <f>(F929+G929)</f>
        <v>7973</v>
      </c>
      <c r="J929" s="77">
        <v>45234</v>
      </c>
    </row>
    <row r="930" spans="1:10" ht="17" x14ac:dyDescent="0.2">
      <c r="A930" s="57">
        <v>928</v>
      </c>
      <c r="B930" s="79" t="s">
        <v>1655</v>
      </c>
      <c r="C930" s="80" t="s">
        <v>140</v>
      </c>
      <c r="D930" s="80" t="s">
        <v>1502</v>
      </c>
      <c r="E930" s="57" t="s">
        <v>1497</v>
      </c>
      <c r="F930" s="78">
        <v>2950</v>
      </c>
      <c r="G930" s="76">
        <f>F930*19%</f>
        <v>560.5</v>
      </c>
      <c r="H930" s="76" t="s">
        <v>1498</v>
      </c>
      <c r="I930" s="82">
        <f>(F930+G930)</f>
        <v>3510.5</v>
      </c>
      <c r="J930" s="77">
        <v>45216</v>
      </c>
    </row>
    <row r="931" spans="1:10" x14ac:dyDescent="0.2">
      <c r="A931" s="57">
        <v>929</v>
      </c>
      <c r="B931" s="93" t="s">
        <v>1655</v>
      </c>
      <c r="C931" s="80" t="s">
        <v>140</v>
      </c>
      <c r="D931" s="80" t="s">
        <v>1502</v>
      </c>
      <c r="E931" s="57" t="s">
        <v>1497</v>
      </c>
      <c r="F931" s="82">
        <v>2350</v>
      </c>
      <c r="G931" s="76">
        <f>F931*19%</f>
        <v>446.5</v>
      </c>
      <c r="H931" s="76" t="s">
        <v>1498</v>
      </c>
      <c r="I931" s="82">
        <f>(F931+G931)</f>
        <v>2796.5</v>
      </c>
      <c r="J931" s="77">
        <v>45234</v>
      </c>
    </row>
    <row r="932" spans="1:10" x14ac:dyDescent="0.2">
      <c r="A932" s="57">
        <v>930</v>
      </c>
      <c r="B932" s="93" t="s">
        <v>1846</v>
      </c>
      <c r="C932" s="80" t="s">
        <v>140</v>
      </c>
      <c r="D932" s="80" t="s">
        <v>1502</v>
      </c>
      <c r="E932" s="57" t="s">
        <v>1497</v>
      </c>
      <c r="F932" s="82">
        <v>2450</v>
      </c>
      <c r="G932" s="76">
        <f>F932*19%</f>
        <v>465.5</v>
      </c>
      <c r="H932" s="76" t="s">
        <v>1498</v>
      </c>
      <c r="I932" s="82">
        <f>(F932+G932)</f>
        <v>2915.5</v>
      </c>
      <c r="J932" s="77">
        <v>45212</v>
      </c>
    </row>
    <row r="933" spans="1:10" x14ac:dyDescent="0.2">
      <c r="A933" s="57">
        <v>931</v>
      </c>
      <c r="B933" s="93" t="s">
        <v>1894</v>
      </c>
      <c r="C933" s="80" t="s">
        <v>140</v>
      </c>
      <c r="D933" s="80" t="s">
        <v>1502</v>
      </c>
      <c r="E933" s="57" t="s">
        <v>1497</v>
      </c>
      <c r="F933" s="82">
        <v>2450</v>
      </c>
      <c r="G933" s="76">
        <f>F933*19%</f>
        <v>465.5</v>
      </c>
      <c r="H933" s="76" t="s">
        <v>1498</v>
      </c>
      <c r="I933" s="82">
        <f>(F933+G933)</f>
        <v>2915.5</v>
      </c>
      <c r="J933" s="77">
        <v>45220</v>
      </c>
    </row>
    <row r="934" spans="1:10" x14ac:dyDescent="0.2">
      <c r="A934" s="57">
        <v>932</v>
      </c>
      <c r="B934" s="93" t="s">
        <v>1948</v>
      </c>
      <c r="C934" s="80" t="s">
        <v>140</v>
      </c>
      <c r="D934" s="80" t="s">
        <v>1502</v>
      </c>
      <c r="E934" s="57" t="s">
        <v>1497</v>
      </c>
      <c r="F934" s="82">
        <v>4850</v>
      </c>
      <c r="G934" s="76">
        <f>F934*19%</f>
        <v>921.5</v>
      </c>
      <c r="H934" s="76" t="s">
        <v>1498</v>
      </c>
      <c r="I934" s="82">
        <f>(F934+G934)</f>
        <v>5771.5</v>
      </c>
      <c r="J934" s="77">
        <v>45234</v>
      </c>
    </row>
    <row r="935" spans="1:10" x14ac:dyDescent="0.2">
      <c r="A935" s="57">
        <v>933</v>
      </c>
      <c r="B935" s="79" t="s">
        <v>1847</v>
      </c>
      <c r="C935" s="80" t="s">
        <v>140</v>
      </c>
      <c r="D935" s="80" t="s">
        <v>1502</v>
      </c>
      <c r="E935" s="57" t="s">
        <v>1497</v>
      </c>
      <c r="F935" s="82">
        <v>2950</v>
      </c>
      <c r="G935" s="76">
        <f>F935*19%</f>
        <v>560.5</v>
      </c>
      <c r="H935" s="76" t="s">
        <v>1498</v>
      </c>
      <c r="I935" s="82">
        <f>(F935+G935)</f>
        <v>3510.5</v>
      </c>
      <c r="J935" s="77">
        <v>45212</v>
      </c>
    </row>
    <row r="936" spans="1:10" x14ac:dyDescent="0.2">
      <c r="A936" s="57">
        <v>934</v>
      </c>
      <c r="B936" s="93" t="s">
        <v>1847</v>
      </c>
      <c r="C936" s="80" t="s">
        <v>140</v>
      </c>
      <c r="D936" s="80" t="s">
        <v>1502</v>
      </c>
      <c r="E936" s="57" t="s">
        <v>1497</v>
      </c>
      <c r="F936" s="82">
        <v>2850</v>
      </c>
      <c r="G936" s="76">
        <f>F936*19%</f>
        <v>541.5</v>
      </c>
      <c r="H936" s="76" t="s">
        <v>1498</v>
      </c>
      <c r="I936" s="82">
        <f>(F936+G936)</f>
        <v>3391.5</v>
      </c>
      <c r="J936" s="77">
        <v>45234</v>
      </c>
    </row>
    <row r="937" spans="1:10" ht="17" x14ac:dyDescent="0.2">
      <c r="A937" s="57">
        <v>935</v>
      </c>
      <c r="B937" s="79" t="s">
        <v>1656</v>
      </c>
      <c r="C937" s="80" t="s">
        <v>140</v>
      </c>
      <c r="D937" s="80" t="s">
        <v>1502</v>
      </c>
      <c r="E937" s="57" t="s">
        <v>1497</v>
      </c>
      <c r="F937" s="78">
        <v>2950</v>
      </c>
      <c r="G937" s="76">
        <f>F937*19%</f>
        <v>560.5</v>
      </c>
      <c r="H937" s="76" t="s">
        <v>1498</v>
      </c>
      <c r="I937" s="82">
        <f>(F937+G937)</f>
        <v>3510.5</v>
      </c>
      <c r="J937" s="77">
        <v>45216</v>
      </c>
    </row>
    <row r="938" spans="1:10" x14ac:dyDescent="0.2">
      <c r="A938" s="57">
        <v>936</v>
      </c>
      <c r="B938" s="93" t="s">
        <v>1656</v>
      </c>
      <c r="C938" s="80" t="s">
        <v>140</v>
      </c>
      <c r="D938" s="80" t="s">
        <v>1502</v>
      </c>
      <c r="E938" s="57" t="s">
        <v>1497</v>
      </c>
      <c r="F938" s="82">
        <v>2650</v>
      </c>
      <c r="G938" s="76">
        <f>F938*19%</f>
        <v>503.5</v>
      </c>
      <c r="H938" s="76" t="s">
        <v>1498</v>
      </c>
      <c r="I938" s="82">
        <f>(F938+G938)</f>
        <v>3153.5</v>
      </c>
      <c r="J938" s="77">
        <v>45220</v>
      </c>
    </row>
    <row r="939" spans="1:10" x14ac:dyDescent="0.2">
      <c r="A939" s="57">
        <v>937</v>
      </c>
      <c r="B939" s="93" t="s">
        <v>1940</v>
      </c>
      <c r="C939" s="80" t="s">
        <v>140</v>
      </c>
      <c r="D939" s="80" t="s">
        <v>1610</v>
      </c>
      <c r="E939" s="80" t="s">
        <v>1497</v>
      </c>
      <c r="F939" s="82">
        <v>50</v>
      </c>
      <c r="G939" s="76">
        <f>F939*19%</f>
        <v>9.5</v>
      </c>
      <c r="H939" s="76" t="s">
        <v>1498</v>
      </c>
      <c r="I939" s="82">
        <f>(F939+G939)</f>
        <v>59.5</v>
      </c>
      <c r="J939" s="77">
        <v>45234</v>
      </c>
    </row>
    <row r="940" spans="1:10" x14ac:dyDescent="0.2">
      <c r="A940" s="57">
        <v>938</v>
      </c>
      <c r="B940" s="79" t="s">
        <v>1761</v>
      </c>
      <c r="C940" s="80" t="s">
        <v>142</v>
      </c>
      <c r="D940" s="80" t="s">
        <v>1500</v>
      </c>
      <c r="E940" s="57" t="s">
        <v>1497</v>
      </c>
      <c r="F940" s="82">
        <v>2250</v>
      </c>
      <c r="G940" s="76">
        <f>F940*19%</f>
        <v>427.5</v>
      </c>
      <c r="H940" s="76" t="s">
        <v>1498</v>
      </c>
      <c r="I940" s="76">
        <f>(F940+G940)</f>
        <v>2677.5</v>
      </c>
      <c r="J940" s="77">
        <v>45251</v>
      </c>
    </row>
    <row r="941" spans="1:10" x14ac:dyDescent="0.2">
      <c r="A941" s="57">
        <v>939</v>
      </c>
      <c r="B941" s="93" t="s">
        <v>1761</v>
      </c>
      <c r="C941" s="80" t="s">
        <v>142</v>
      </c>
      <c r="D941" s="80" t="s">
        <v>1500</v>
      </c>
      <c r="E941" s="57" t="s">
        <v>1497</v>
      </c>
      <c r="F941" s="82">
        <v>2200</v>
      </c>
      <c r="G941" s="76">
        <f>F941*19%</f>
        <v>418</v>
      </c>
      <c r="H941" s="76" t="s">
        <v>1498</v>
      </c>
      <c r="I941" s="76">
        <f>(F941+G941)</f>
        <v>2618</v>
      </c>
      <c r="J941" s="77">
        <v>45212</v>
      </c>
    </row>
    <row r="942" spans="1:10" x14ac:dyDescent="0.2">
      <c r="A942" s="57">
        <v>940</v>
      </c>
      <c r="B942" s="93" t="s">
        <v>1761</v>
      </c>
      <c r="C942" s="80" t="s">
        <v>142</v>
      </c>
      <c r="D942" s="80" t="s">
        <v>1500</v>
      </c>
      <c r="E942" s="57" t="s">
        <v>1497</v>
      </c>
      <c r="F942" s="82">
        <v>2200</v>
      </c>
      <c r="G942" s="76">
        <f>F942*19%</f>
        <v>418</v>
      </c>
      <c r="H942" s="76" t="s">
        <v>1498</v>
      </c>
      <c r="I942" s="76">
        <f>(F942+G942)</f>
        <v>2618</v>
      </c>
      <c r="J942" s="77">
        <v>45220</v>
      </c>
    </row>
    <row r="943" spans="1:10" x14ac:dyDescent="0.2">
      <c r="A943" s="57">
        <v>941</v>
      </c>
      <c r="B943" s="93" t="s">
        <v>1761</v>
      </c>
      <c r="C943" s="80" t="s">
        <v>142</v>
      </c>
      <c r="D943" s="80" t="s">
        <v>1500</v>
      </c>
      <c r="E943" s="57" t="s">
        <v>1497</v>
      </c>
      <c r="F943" s="82">
        <v>2250</v>
      </c>
      <c r="G943" s="76">
        <f>F943*19%</f>
        <v>427.5</v>
      </c>
      <c r="H943" s="76" t="s">
        <v>1498</v>
      </c>
      <c r="I943" s="76">
        <f>(F943+G943)</f>
        <v>2677.5</v>
      </c>
      <c r="J943" s="77">
        <v>45234</v>
      </c>
    </row>
    <row r="944" spans="1:10" x14ac:dyDescent="0.2">
      <c r="A944" s="57">
        <v>942</v>
      </c>
      <c r="B944" s="93" t="s">
        <v>1761</v>
      </c>
      <c r="C944" s="80" t="s">
        <v>142</v>
      </c>
      <c r="D944" s="80" t="s">
        <v>1500</v>
      </c>
      <c r="E944" s="57" t="s">
        <v>1497</v>
      </c>
      <c r="F944" s="82">
        <v>2300</v>
      </c>
      <c r="G944" s="76">
        <f>F944*19%</f>
        <v>437</v>
      </c>
      <c r="H944" s="76" t="s">
        <v>1498</v>
      </c>
      <c r="I944" s="76">
        <f>(F944+G944)</f>
        <v>2737</v>
      </c>
      <c r="J944" s="77">
        <v>45247</v>
      </c>
    </row>
    <row r="945" spans="1:10" ht="17" x14ac:dyDescent="0.2">
      <c r="A945" s="57">
        <v>943</v>
      </c>
      <c r="B945" s="58" t="s">
        <v>1574</v>
      </c>
      <c r="C945" s="57" t="s">
        <v>142</v>
      </c>
      <c r="D945" s="57" t="s">
        <v>1500</v>
      </c>
      <c r="E945" s="57" t="s">
        <v>1497</v>
      </c>
      <c r="F945" s="78">
        <v>2250</v>
      </c>
      <c r="G945" s="76">
        <f>F945*19%</f>
        <v>427.5</v>
      </c>
      <c r="H945" s="76" t="s">
        <v>1498</v>
      </c>
      <c r="I945" s="76">
        <f>(F945+G945)</f>
        <v>2677.5</v>
      </c>
      <c r="J945" s="77">
        <v>44937</v>
      </c>
    </row>
    <row r="946" spans="1:10" x14ac:dyDescent="0.2">
      <c r="A946" s="57">
        <v>944</v>
      </c>
      <c r="B946" s="93" t="s">
        <v>1574</v>
      </c>
      <c r="C946" s="80" t="s">
        <v>142</v>
      </c>
      <c r="D946" s="80" t="s">
        <v>1500</v>
      </c>
      <c r="E946" s="57" t="s">
        <v>1497</v>
      </c>
      <c r="F946" s="82">
        <v>388</v>
      </c>
      <c r="G946" s="76">
        <f>F946*19%</f>
        <v>73.72</v>
      </c>
      <c r="H946" s="76" t="s">
        <v>1498</v>
      </c>
      <c r="I946" s="76">
        <f>(F946+G946)</f>
        <v>461.72</v>
      </c>
      <c r="J946" s="77">
        <v>45220</v>
      </c>
    </row>
    <row r="947" spans="1:10" x14ac:dyDescent="0.2">
      <c r="A947" s="57">
        <v>945</v>
      </c>
      <c r="B947" s="93" t="s">
        <v>1574</v>
      </c>
      <c r="C947" s="80" t="s">
        <v>142</v>
      </c>
      <c r="D947" s="80" t="s">
        <v>1500</v>
      </c>
      <c r="E947" s="57" t="s">
        <v>1497</v>
      </c>
      <c r="F947" s="82">
        <v>1900</v>
      </c>
      <c r="G947" s="76">
        <f>F947*19%</f>
        <v>361</v>
      </c>
      <c r="H947" s="76" t="s">
        <v>1498</v>
      </c>
      <c r="I947" s="76">
        <f>(F947+G947)</f>
        <v>2261</v>
      </c>
      <c r="J947" s="77">
        <v>45240</v>
      </c>
    </row>
    <row r="948" spans="1:10" ht="17" x14ac:dyDescent="0.2">
      <c r="A948" s="57">
        <v>946</v>
      </c>
      <c r="B948" s="58" t="s">
        <v>1572</v>
      </c>
      <c r="C948" s="57" t="s">
        <v>142</v>
      </c>
      <c r="D948" s="57" t="s">
        <v>1500</v>
      </c>
      <c r="E948" s="57" t="s">
        <v>1497</v>
      </c>
      <c r="F948" s="78">
        <v>5800</v>
      </c>
      <c r="G948" s="76">
        <f>F948*19%</f>
        <v>1102</v>
      </c>
      <c r="H948" s="76" t="s">
        <v>1498</v>
      </c>
      <c r="I948" s="76">
        <f>(F948+G948)</f>
        <v>6902</v>
      </c>
      <c r="J948" s="77">
        <v>44937</v>
      </c>
    </row>
    <row r="949" spans="1:10" ht="17" x14ac:dyDescent="0.2">
      <c r="A949" s="57">
        <v>947</v>
      </c>
      <c r="B949" s="79" t="s">
        <v>1572</v>
      </c>
      <c r="C949" s="80" t="s">
        <v>142</v>
      </c>
      <c r="D949" s="80" t="s">
        <v>1500</v>
      </c>
      <c r="E949" s="57" t="s">
        <v>1497</v>
      </c>
      <c r="F949" s="78">
        <v>5990</v>
      </c>
      <c r="G949" s="76">
        <f>F949*19%</f>
        <v>1138.0999999999999</v>
      </c>
      <c r="H949" s="76" t="s">
        <v>1498</v>
      </c>
      <c r="I949" s="82">
        <f>(F949+G949)</f>
        <v>7128.1</v>
      </c>
      <c r="J949" s="77">
        <v>45216</v>
      </c>
    </row>
    <row r="950" spans="1:10" x14ac:dyDescent="0.2">
      <c r="A950" s="57">
        <v>948</v>
      </c>
      <c r="B950" s="93" t="s">
        <v>1572</v>
      </c>
      <c r="C950" s="80" t="s">
        <v>142</v>
      </c>
      <c r="D950" s="80" t="s">
        <v>1500</v>
      </c>
      <c r="E950" s="57" t="s">
        <v>1497</v>
      </c>
      <c r="F950" s="82">
        <v>5990</v>
      </c>
      <c r="G950" s="76">
        <f>F950*19%</f>
        <v>1138.0999999999999</v>
      </c>
      <c r="H950" s="76" t="s">
        <v>1498</v>
      </c>
      <c r="I950" s="76">
        <f>(F950+G950)</f>
        <v>7128.1</v>
      </c>
      <c r="J950" s="77">
        <v>45212</v>
      </c>
    </row>
    <row r="951" spans="1:10" x14ac:dyDescent="0.2">
      <c r="A951" s="57">
        <v>949</v>
      </c>
      <c r="B951" s="93" t="s">
        <v>1572</v>
      </c>
      <c r="C951" s="80" t="s">
        <v>142</v>
      </c>
      <c r="D951" s="80" t="s">
        <v>1500</v>
      </c>
      <c r="E951" s="57" t="s">
        <v>1497</v>
      </c>
      <c r="F951" s="82">
        <v>5900</v>
      </c>
      <c r="G951" s="76">
        <f>F951*19%</f>
        <v>1121</v>
      </c>
      <c r="H951" s="76" t="s">
        <v>1498</v>
      </c>
      <c r="I951" s="76">
        <f>(F951+G951)</f>
        <v>7021</v>
      </c>
      <c r="J951" s="77">
        <v>45220</v>
      </c>
    </row>
    <row r="952" spans="1:10" x14ac:dyDescent="0.2">
      <c r="A952" s="57">
        <v>950</v>
      </c>
      <c r="B952" s="93" t="s">
        <v>1572</v>
      </c>
      <c r="C952" s="80" t="s">
        <v>142</v>
      </c>
      <c r="D952" s="80" t="s">
        <v>1500</v>
      </c>
      <c r="E952" s="57" t="s">
        <v>1497</v>
      </c>
      <c r="F952" s="82">
        <v>5990</v>
      </c>
      <c r="G952" s="76">
        <f>F952*19%</f>
        <v>1138.0999999999999</v>
      </c>
      <c r="H952" s="76" t="s">
        <v>1498</v>
      </c>
      <c r="I952" s="76">
        <f>(F952+G952)</f>
        <v>7128.1</v>
      </c>
      <c r="J952" s="77">
        <v>45220</v>
      </c>
    </row>
    <row r="953" spans="1:10" x14ac:dyDescent="0.2">
      <c r="A953" s="57">
        <v>951</v>
      </c>
      <c r="B953" s="93" t="s">
        <v>1572</v>
      </c>
      <c r="C953" s="80" t="s">
        <v>142</v>
      </c>
      <c r="D953" s="80" t="s">
        <v>1500</v>
      </c>
      <c r="E953" s="57" t="s">
        <v>1497</v>
      </c>
      <c r="F953" s="82">
        <v>5990</v>
      </c>
      <c r="G953" s="76">
        <f>F953*19%</f>
        <v>1138.0999999999999</v>
      </c>
      <c r="H953" s="76" t="s">
        <v>1498</v>
      </c>
      <c r="I953" s="76">
        <f>(F953+G953)</f>
        <v>7128.1</v>
      </c>
      <c r="J953" s="77">
        <v>45234</v>
      </c>
    </row>
    <row r="954" spans="1:10" x14ac:dyDescent="0.2">
      <c r="A954" s="57">
        <v>952</v>
      </c>
      <c r="B954" s="93" t="s">
        <v>1572</v>
      </c>
      <c r="C954" s="80" t="s">
        <v>142</v>
      </c>
      <c r="D954" s="80" t="s">
        <v>1500</v>
      </c>
      <c r="E954" s="57" t="s">
        <v>1497</v>
      </c>
      <c r="F954" s="82">
        <v>5900</v>
      </c>
      <c r="G954" s="76">
        <f>F954*19%</f>
        <v>1121</v>
      </c>
      <c r="H954" s="76" t="s">
        <v>1498</v>
      </c>
      <c r="I954" s="76">
        <f>(F954+G954)</f>
        <v>7021</v>
      </c>
      <c r="J954" s="77">
        <v>45240</v>
      </c>
    </row>
    <row r="955" spans="1:10" x14ac:dyDescent="0.2">
      <c r="A955" s="57">
        <v>953</v>
      </c>
      <c r="B955" s="93" t="s">
        <v>1572</v>
      </c>
      <c r="C955" s="80" t="s">
        <v>142</v>
      </c>
      <c r="D955" s="80" t="s">
        <v>1500</v>
      </c>
      <c r="E955" s="57" t="s">
        <v>1497</v>
      </c>
      <c r="F955" s="82">
        <v>5900</v>
      </c>
      <c r="G955" s="76">
        <f>F955*19%</f>
        <v>1121</v>
      </c>
      <c r="H955" s="76" t="s">
        <v>1498</v>
      </c>
      <c r="I955" s="76">
        <f>(F955+G955)</f>
        <v>7021</v>
      </c>
      <c r="J955" s="77">
        <v>45247</v>
      </c>
    </row>
    <row r="956" spans="1:10" ht="17" x14ac:dyDescent="0.2">
      <c r="A956" s="57">
        <v>954</v>
      </c>
      <c r="B956" s="79" t="s">
        <v>1573</v>
      </c>
      <c r="C956" s="80" t="s">
        <v>142</v>
      </c>
      <c r="D956" s="80" t="s">
        <v>1500</v>
      </c>
      <c r="E956" s="57" t="s">
        <v>1497</v>
      </c>
      <c r="F956" s="78">
        <v>5400</v>
      </c>
      <c r="G956" s="76">
        <f>F956*19%</f>
        <v>1026</v>
      </c>
      <c r="H956" s="76" t="s">
        <v>1498</v>
      </c>
      <c r="I956" s="76">
        <f>(F956+G956)</f>
        <v>6426</v>
      </c>
      <c r="J956" s="77">
        <v>45216</v>
      </c>
    </row>
    <row r="957" spans="1:10" ht="17" x14ac:dyDescent="0.2">
      <c r="A957" s="57">
        <v>955</v>
      </c>
      <c r="B957" s="58" t="s">
        <v>1573</v>
      </c>
      <c r="C957" s="57" t="s">
        <v>142</v>
      </c>
      <c r="D957" s="57" t="s">
        <v>1500</v>
      </c>
      <c r="E957" s="57" t="s">
        <v>1497</v>
      </c>
      <c r="F957" s="78">
        <v>5800</v>
      </c>
      <c r="G957" s="76">
        <f>F957*19%</f>
        <v>1102</v>
      </c>
      <c r="H957" s="76" t="s">
        <v>1498</v>
      </c>
      <c r="I957" s="76">
        <f>(F957+G957)</f>
        <v>6902</v>
      </c>
      <c r="J957" s="77">
        <v>44937</v>
      </c>
    </row>
    <row r="958" spans="1:10" x14ac:dyDescent="0.2">
      <c r="A958" s="57">
        <v>956</v>
      </c>
      <c r="B958" s="93" t="s">
        <v>1573</v>
      </c>
      <c r="C958" s="80" t="s">
        <v>142</v>
      </c>
      <c r="D958" s="80" t="s">
        <v>1500</v>
      </c>
      <c r="E958" s="57" t="s">
        <v>1497</v>
      </c>
      <c r="F958" s="82">
        <v>5990</v>
      </c>
      <c r="G958" s="76">
        <f>F958*19%</f>
        <v>1138.0999999999999</v>
      </c>
      <c r="H958" s="76" t="s">
        <v>1498</v>
      </c>
      <c r="I958" s="76">
        <f>(F958+G958)</f>
        <v>7128.1</v>
      </c>
      <c r="J958" s="77">
        <v>45234</v>
      </c>
    </row>
    <row r="959" spans="1:10" x14ac:dyDescent="0.2">
      <c r="A959" s="57">
        <v>957</v>
      </c>
      <c r="B959" s="93" t="s">
        <v>1573</v>
      </c>
      <c r="C959" s="80" t="s">
        <v>142</v>
      </c>
      <c r="D959" s="80" t="s">
        <v>1500</v>
      </c>
      <c r="E959" s="57" t="s">
        <v>1497</v>
      </c>
      <c r="F959" s="82">
        <v>5900</v>
      </c>
      <c r="G959" s="76">
        <f>F959*19%</f>
        <v>1121</v>
      </c>
      <c r="H959" s="76" t="s">
        <v>1498</v>
      </c>
      <c r="I959" s="76">
        <f>(F959+G959)</f>
        <v>7021</v>
      </c>
      <c r="J959" s="77">
        <v>45247</v>
      </c>
    </row>
    <row r="960" spans="1:10" x14ac:dyDescent="0.2">
      <c r="A960" s="57">
        <v>958</v>
      </c>
      <c r="B960" s="93" t="s">
        <v>1987</v>
      </c>
      <c r="C960" s="80" t="s">
        <v>142</v>
      </c>
      <c r="D960" s="80" t="s">
        <v>1500</v>
      </c>
      <c r="E960" s="57" t="s">
        <v>1497</v>
      </c>
      <c r="F960" s="82">
        <v>5900</v>
      </c>
      <c r="G960" s="76">
        <f>F960*19%</f>
        <v>1121</v>
      </c>
      <c r="H960" s="76" t="s">
        <v>1498</v>
      </c>
      <c r="I960" s="76">
        <f>(F960+G960)</f>
        <v>7021</v>
      </c>
      <c r="J960" s="77">
        <v>45240</v>
      </c>
    </row>
    <row r="961" spans="1:10" x14ac:dyDescent="0.2">
      <c r="A961" s="57">
        <v>959</v>
      </c>
      <c r="B961" s="93" t="s">
        <v>1873</v>
      </c>
      <c r="C961" s="80" t="s">
        <v>142</v>
      </c>
      <c r="D961" s="80" t="s">
        <v>1500</v>
      </c>
      <c r="E961" s="57" t="s">
        <v>1497</v>
      </c>
      <c r="F961" s="82">
        <v>5990</v>
      </c>
      <c r="G961" s="76">
        <f>F961*19%</f>
        <v>1138.0999999999999</v>
      </c>
      <c r="H961" s="76" t="s">
        <v>1498</v>
      </c>
      <c r="I961" s="76">
        <f>(F961+G961)</f>
        <v>7128.1</v>
      </c>
      <c r="J961" s="77">
        <v>45220</v>
      </c>
    </row>
    <row r="962" spans="1:10" ht="17" x14ac:dyDescent="0.2">
      <c r="A962" s="57">
        <v>960</v>
      </c>
      <c r="B962" s="79" t="s">
        <v>1751</v>
      </c>
      <c r="C962" s="80" t="s">
        <v>142</v>
      </c>
      <c r="D962" s="80" t="s">
        <v>1500</v>
      </c>
      <c r="E962" s="57" t="s">
        <v>1497</v>
      </c>
      <c r="F962" s="78">
        <v>5700</v>
      </c>
      <c r="G962" s="76">
        <f>F962*19%</f>
        <v>1083</v>
      </c>
      <c r="H962" s="76" t="s">
        <v>1498</v>
      </c>
      <c r="I962" s="76">
        <f>(F962+G962)</f>
        <v>6783</v>
      </c>
      <c r="J962" s="77">
        <v>45216</v>
      </c>
    </row>
    <row r="963" spans="1:10" ht="17" x14ac:dyDescent="0.2">
      <c r="A963" s="57">
        <v>961</v>
      </c>
      <c r="B963" s="79" t="s">
        <v>1752</v>
      </c>
      <c r="C963" s="80" t="s">
        <v>142</v>
      </c>
      <c r="D963" s="80" t="s">
        <v>1500</v>
      </c>
      <c r="E963" s="57" t="s">
        <v>1497</v>
      </c>
      <c r="F963" s="78">
        <v>5990</v>
      </c>
      <c r="G963" s="76">
        <f>F963*19%</f>
        <v>1138.0999999999999</v>
      </c>
      <c r="H963" s="76" t="s">
        <v>1498</v>
      </c>
      <c r="I963" s="76">
        <f>(F963+G963)</f>
        <v>7128.1</v>
      </c>
      <c r="J963" s="77">
        <v>45216</v>
      </c>
    </row>
    <row r="964" spans="1:10" x14ac:dyDescent="0.2">
      <c r="A964" s="57">
        <v>962</v>
      </c>
      <c r="B964" s="93" t="s">
        <v>1814</v>
      </c>
      <c r="C964" s="80" t="s">
        <v>142</v>
      </c>
      <c r="D964" s="80" t="s">
        <v>1500</v>
      </c>
      <c r="E964" s="57" t="s">
        <v>1497</v>
      </c>
      <c r="F964" s="82">
        <v>344</v>
      </c>
      <c r="G964" s="76">
        <f>F964*19%</f>
        <v>65.36</v>
      </c>
      <c r="H964" s="76" t="s">
        <v>1498</v>
      </c>
      <c r="I964" s="76">
        <f>(F964+G964)</f>
        <v>409.36</v>
      </c>
      <c r="J964" s="77">
        <v>45212</v>
      </c>
    </row>
    <row r="965" spans="1:10" ht="17" x14ac:dyDescent="0.2">
      <c r="A965" s="57">
        <v>963</v>
      </c>
      <c r="B965" s="79" t="s">
        <v>1632</v>
      </c>
      <c r="C965" s="80" t="s">
        <v>140</v>
      </c>
      <c r="D965" s="80" t="s">
        <v>1500</v>
      </c>
      <c r="E965" s="57" t="s">
        <v>1497</v>
      </c>
      <c r="F965" s="78">
        <v>344</v>
      </c>
      <c r="G965" s="76">
        <f>F965*19%</f>
        <v>65.36</v>
      </c>
      <c r="H965" s="76" t="s">
        <v>1498</v>
      </c>
      <c r="I965" s="76">
        <f>(F965+G965)</f>
        <v>409.36</v>
      </c>
      <c r="J965" s="77">
        <v>45216</v>
      </c>
    </row>
    <row r="966" spans="1:10" x14ac:dyDescent="0.2">
      <c r="A966" s="57">
        <v>964</v>
      </c>
      <c r="B966" s="93" t="s">
        <v>1632</v>
      </c>
      <c r="C966" s="80" t="s">
        <v>142</v>
      </c>
      <c r="D966" s="80" t="s">
        <v>1500</v>
      </c>
      <c r="E966" s="57" t="s">
        <v>1497</v>
      </c>
      <c r="F966" s="82">
        <v>2250</v>
      </c>
      <c r="G966" s="76">
        <f>F966*19%</f>
        <v>427.5</v>
      </c>
      <c r="H966" s="76" t="s">
        <v>1498</v>
      </c>
      <c r="I966" s="76">
        <f>(F966+G966)</f>
        <v>2677.5</v>
      </c>
      <c r="J966" s="77">
        <v>45234</v>
      </c>
    </row>
    <row r="967" spans="1:10" ht="17" x14ac:dyDescent="0.2">
      <c r="A967" s="57">
        <v>965</v>
      </c>
      <c r="B967" s="58" t="s">
        <v>1575</v>
      </c>
      <c r="C967" s="57" t="s">
        <v>142</v>
      </c>
      <c r="D967" s="57" t="s">
        <v>1500</v>
      </c>
      <c r="E967" s="57" t="s">
        <v>1497</v>
      </c>
      <c r="F967" s="78">
        <v>2200</v>
      </c>
      <c r="G967" s="76">
        <f>F967*19%</f>
        <v>418</v>
      </c>
      <c r="H967" s="76" t="s">
        <v>1498</v>
      </c>
      <c r="I967" s="76">
        <f>(F967+G967)</f>
        <v>2618</v>
      </c>
      <c r="J967" s="77">
        <v>44937</v>
      </c>
    </row>
    <row r="968" spans="1:10" ht="17" x14ac:dyDescent="0.2">
      <c r="A968" s="57">
        <v>966</v>
      </c>
      <c r="B968" s="79" t="s">
        <v>1708</v>
      </c>
      <c r="C968" s="80" t="s">
        <v>142</v>
      </c>
      <c r="D968" s="80" t="s">
        <v>1500</v>
      </c>
      <c r="E968" s="57" t="s">
        <v>1497</v>
      </c>
      <c r="F968" s="78">
        <v>2240</v>
      </c>
      <c r="G968" s="76">
        <f>F968*19%</f>
        <v>425.6</v>
      </c>
      <c r="H968" s="76" t="s">
        <v>1498</v>
      </c>
      <c r="I968" s="76">
        <f>(F968+G968)</f>
        <v>2665.6</v>
      </c>
      <c r="J968" s="77">
        <v>45251</v>
      </c>
    </row>
    <row r="969" spans="1:10" x14ac:dyDescent="0.2">
      <c r="A969" s="57">
        <v>967</v>
      </c>
      <c r="B969" s="93" t="s">
        <v>1920</v>
      </c>
      <c r="C969" s="80" t="s">
        <v>142</v>
      </c>
      <c r="D969" s="80" t="s">
        <v>1500</v>
      </c>
      <c r="E969" s="57" t="s">
        <v>1497</v>
      </c>
      <c r="F969" s="82">
        <v>5600</v>
      </c>
      <c r="G969" s="76">
        <f>F969*19%</f>
        <v>1064</v>
      </c>
      <c r="H969" s="76" t="s">
        <v>1498</v>
      </c>
      <c r="I969" s="76">
        <f>(F969+G969)</f>
        <v>6664</v>
      </c>
      <c r="J969" s="77">
        <v>45234</v>
      </c>
    </row>
    <row r="970" spans="1:10" x14ac:dyDescent="0.2">
      <c r="A970" s="57">
        <v>968</v>
      </c>
      <c r="B970" s="93" t="s">
        <v>1790</v>
      </c>
      <c r="C970" s="80" t="s">
        <v>140</v>
      </c>
      <c r="D970" s="80" t="s">
        <v>1500</v>
      </c>
      <c r="E970" s="57" t="s">
        <v>1497</v>
      </c>
      <c r="F970" s="82">
        <v>1500</v>
      </c>
      <c r="G970" s="76">
        <f>F970*19%</f>
        <v>285</v>
      </c>
      <c r="H970" s="76" t="s">
        <v>1498</v>
      </c>
      <c r="I970" s="76">
        <f>(F970+G970)</f>
        <v>1785</v>
      </c>
      <c r="J970" s="77">
        <v>45212</v>
      </c>
    </row>
    <row r="971" spans="1:10" ht="17" x14ac:dyDescent="0.2">
      <c r="A971" s="57">
        <v>969</v>
      </c>
      <c r="B971" s="79" t="s">
        <v>1790</v>
      </c>
      <c r="C971" s="80" t="s">
        <v>140</v>
      </c>
      <c r="D971" s="80" t="s">
        <v>1500</v>
      </c>
      <c r="E971" s="57" t="s">
        <v>1497</v>
      </c>
      <c r="F971" s="78">
        <v>2200</v>
      </c>
      <c r="G971" s="76">
        <f>F971*19%</f>
        <v>418</v>
      </c>
      <c r="H971" s="76" t="s">
        <v>1498</v>
      </c>
      <c r="I971" s="76">
        <f>(F971+G971)</f>
        <v>2618</v>
      </c>
      <c r="J971" s="77">
        <v>45251</v>
      </c>
    </row>
    <row r="972" spans="1:10" x14ac:dyDescent="0.2">
      <c r="A972" s="57">
        <v>970</v>
      </c>
      <c r="B972" s="93" t="s">
        <v>1910</v>
      </c>
      <c r="C972" s="57" t="s">
        <v>142</v>
      </c>
      <c r="D972" s="57" t="s">
        <v>1502</v>
      </c>
      <c r="E972" s="57" t="s">
        <v>1497</v>
      </c>
      <c r="F972" s="82">
        <v>1800</v>
      </c>
      <c r="G972" s="76">
        <f>F972*19%</f>
        <v>342</v>
      </c>
      <c r="H972" s="76" t="s">
        <v>1498</v>
      </c>
      <c r="I972" s="76">
        <f>(F972+G972)</f>
        <v>2142</v>
      </c>
      <c r="J972" s="77">
        <v>45234</v>
      </c>
    </row>
    <row r="973" spans="1:10" x14ac:dyDescent="0.2">
      <c r="A973" s="57">
        <v>971</v>
      </c>
      <c r="B973" s="93" t="s">
        <v>1815</v>
      </c>
      <c r="C973" s="57" t="s">
        <v>142</v>
      </c>
      <c r="D973" s="57" t="s">
        <v>1502</v>
      </c>
      <c r="E973" s="57" t="s">
        <v>1497</v>
      </c>
      <c r="F973" s="82">
        <v>1800</v>
      </c>
      <c r="G973" s="76">
        <f>F973*19%</f>
        <v>342</v>
      </c>
      <c r="H973" s="76" t="s">
        <v>1498</v>
      </c>
      <c r="I973" s="76">
        <f>(F973+G973)</f>
        <v>2142</v>
      </c>
      <c r="J973" s="77">
        <v>45212</v>
      </c>
    </row>
    <row r="974" spans="1:10" ht="17" x14ac:dyDescent="0.2">
      <c r="A974" s="57">
        <v>972</v>
      </c>
      <c r="B974" s="58" t="s">
        <v>1506</v>
      </c>
      <c r="C974" s="57" t="s">
        <v>142</v>
      </c>
      <c r="D974" s="57" t="s">
        <v>1502</v>
      </c>
      <c r="E974" s="57" t="s">
        <v>1497</v>
      </c>
      <c r="F974" s="75">
        <v>2800</v>
      </c>
      <c r="G974" s="76">
        <f>F974*19%</f>
        <v>532</v>
      </c>
      <c r="H974" s="76" t="s">
        <v>1498</v>
      </c>
      <c r="I974" s="76">
        <f>(F974+G974)</f>
        <v>3332</v>
      </c>
      <c r="J974" s="77">
        <v>44937</v>
      </c>
    </row>
    <row r="975" spans="1:10" x14ac:dyDescent="0.2">
      <c r="A975" s="57">
        <v>973</v>
      </c>
      <c r="B975" s="93" t="s">
        <v>1506</v>
      </c>
      <c r="C975" s="57" t="s">
        <v>142</v>
      </c>
      <c r="D975" s="57" t="s">
        <v>1502</v>
      </c>
      <c r="E975" s="57" t="s">
        <v>1497</v>
      </c>
      <c r="F975" s="82">
        <v>3400</v>
      </c>
      <c r="G975" s="76">
        <f>F975*19%</f>
        <v>646</v>
      </c>
      <c r="H975" s="76" t="s">
        <v>1498</v>
      </c>
      <c r="I975" s="76">
        <f>(F975+G975)</f>
        <v>4046</v>
      </c>
      <c r="J975" s="77">
        <v>45239</v>
      </c>
    </row>
    <row r="976" spans="1:10" x14ac:dyDescent="0.2">
      <c r="A976" s="57">
        <v>974</v>
      </c>
      <c r="B976" s="93" t="s">
        <v>1942</v>
      </c>
      <c r="C976" s="80" t="s">
        <v>140</v>
      </c>
      <c r="D976" s="80" t="s">
        <v>1610</v>
      </c>
      <c r="E976" s="57" t="s">
        <v>1497</v>
      </c>
      <c r="F976" s="82">
        <v>90</v>
      </c>
      <c r="G976" s="76">
        <f>F976*19%</f>
        <v>17.100000000000001</v>
      </c>
      <c r="H976" s="76" t="s">
        <v>1498</v>
      </c>
      <c r="I976" s="82">
        <f>(F976+G976)</f>
        <v>107.1</v>
      </c>
      <c r="J976" s="77">
        <v>45234</v>
      </c>
    </row>
    <row r="977" spans="1:10" x14ac:dyDescent="0.2">
      <c r="A977" s="57">
        <v>975</v>
      </c>
      <c r="B977" s="93" t="s">
        <v>1943</v>
      </c>
      <c r="C977" s="80" t="s">
        <v>140</v>
      </c>
      <c r="D977" s="80" t="s">
        <v>1610</v>
      </c>
      <c r="E977" s="57" t="s">
        <v>1497</v>
      </c>
      <c r="F977" s="82">
        <v>105</v>
      </c>
      <c r="G977" s="76">
        <f>F977*19%</f>
        <v>19.95</v>
      </c>
      <c r="H977" s="76" t="s">
        <v>1498</v>
      </c>
      <c r="I977" s="82">
        <f>(F977+G977)</f>
        <v>124.95</v>
      </c>
      <c r="J977" s="77">
        <v>45234</v>
      </c>
    </row>
    <row r="978" spans="1:10" x14ac:dyDescent="0.2">
      <c r="A978" s="57">
        <v>976</v>
      </c>
      <c r="B978" s="93" t="s">
        <v>1941</v>
      </c>
      <c r="C978" s="80" t="s">
        <v>140</v>
      </c>
      <c r="D978" s="80" t="s">
        <v>1610</v>
      </c>
      <c r="E978" s="57" t="s">
        <v>1497</v>
      </c>
      <c r="F978" s="82">
        <v>195</v>
      </c>
      <c r="G978" s="76">
        <f>F978*19%</f>
        <v>37.049999999999997</v>
      </c>
      <c r="H978" s="76" t="s">
        <v>1498</v>
      </c>
      <c r="I978" s="82">
        <f>(F978+G978)</f>
        <v>232.05</v>
      </c>
      <c r="J978" s="77">
        <v>45234</v>
      </c>
    </row>
    <row r="979" spans="1:10" x14ac:dyDescent="0.2">
      <c r="A979" s="57">
        <v>977</v>
      </c>
      <c r="B979" s="93" t="s">
        <v>1996</v>
      </c>
      <c r="C979" s="80" t="s">
        <v>140</v>
      </c>
      <c r="D979" s="80" t="s">
        <v>1610</v>
      </c>
      <c r="E979" s="57" t="s">
        <v>1497</v>
      </c>
      <c r="F979" s="82">
        <v>65</v>
      </c>
      <c r="G979" s="76">
        <f>F979*19%</f>
        <v>12.35</v>
      </c>
      <c r="H979" s="76" t="s">
        <v>1498</v>
      </c>
      <c r="I979" s="82">
        <f>(F979+G979)</f>
        <v>77.349999999999994</v>
      </c>
      <c r="J979" s="77">
        <v>45240</v>
      </c>
    </row>
    <row r="980" spans="1:10" x14ac:dyDescent="0.2">
      <c r="A980" s="57">
        <v>978</v>
      </c>
      <c r="B980" s="93" t="s">
        <v>1996</v>
      </c>
      <c r="C980" s="80" t="s">
        <v>140</v>
      </c>
      <c r="D980" s="80" t="s">
        <v>1610</v>
      </c>
      <c r="E980" s="57" t="s">
        <v>1497</v>
      </c>
      <c r="F980" s="82">
        <v>95</v>
      </c>
      <c r="G980" s="76">
        <f>F980*19%</f>
        <v>18.05</v>
      </c>
      <c r="H980" s="76" t="s">
        <v>1498</v>
      </c>
      <c r="I980" s="82">
        <f>(F980+G980)</f>
        <v>113.05</v>
      </c>
      <c r="J980" s="77">
        <v>45249</v>
      </c>
    </row>
    <row r="981" spans="1:10" x14ac:dyDescent="0.2">
      <c r="A981" s="57">
        <v>979</v>
      </c>
      <c r="B981" s="79" t="s">
        <v>1762</v>
      </c>
      <c r="C981" s="80" t="s">
        <v>140</v>
      </c>
      <c r="D981" s="80" t="s">
        <v>1610</v>
      </c>
      <c r="E981" s="57" t="s">
        <v>1497</v>
      </c>
      <c r="F981" s="82">
        <v>105</v>
      </c>
      <c r="G981" s="76">
        <f>F981*19%</f>
        <v>19.95</v>
      </c>
      <c r="H981" s="76" t="s">
        <v>1498</v>
      </c>
      <c r="I981" s="82">
        <f>(F981+G981)</f>
        <v>124.95</v>
      </c>
      <c r="J981" s="77">
        <v>45251</v>
      </c>
    </row>
    <row r="982" spans="1:10" ht="17" x14ac:dyDescent="0.2">
      <c r="A982" s="57">
        <v>980</v>
      </c>
      <c r="B982" s="79" t="s">
        <v>1675</v>
      </c>
      <c r="C982" s="80" t="s">
        <v>140</v>
      </c>
      <c r="D982" s="80" t="s">
        <v>1610</v>
      </c>
      <c r="E982" s="57" t="s">
        <v>1497</v>
      </c>
      <c r="F982" s="78">
        <v>60</v>
      </c>
      <c r="G982" s="76">
        <f>F982*19%</f>
        <v>11.4</v>
      </c>
      <c r="H982" s="76" t="s">
        <v>1498</v>
      </c>
      <c r="I982" s="82">
        <f>(F982+G982)</f>
        <v>71.400000000000006</v>
      </c>
      <c r="J982" s="77">
        <v>45216</v>
      </c>
    </row>
    <row r="983" spans="1:10" x14ac:dyDescent="0.2">
      <c r="A983" s="57">
        <v>981</v>
      </c>
      <c r="B983" s="93" t="s">
        <v>1895</v>
      </c>
      <c r="C983" s="80" t="s">
        <v>140</v>
      </c>
      <c r="D983" s="80" t="s">
        <v>1610</v>
      </c>
      <c r="E983" s="57" t="s">
        <v>1497</v>
      </c>
      <c r="F983" s="82">
        <v>70</v>
      </c>
      <c r="G983" s="76">
        <f>F983*19%</f>
        <v>13.3</v>
      </c>
      <c r="H983" s="76" t="s">
        <v>1498</v>
      </c>
      <c r="I983" s="82">
        <f>(F983+G983)</f>
        <v>83.3</v>
      </c>
      <c r="J983" s="77">
        <v>45220</v>
      </c>
    </row>
    <row r="984" spans="1:10" ht="17" x14ac:dyDescent="0.2">
      <c r="A984" s="57">
        <v>982</v>
      </c>
      <c r="B984" s="79" t="s">
        <v>1676</v>
      </c>
      <c r="C984" s="80" t="s">
        <v>140</v>
      </c>
      <c r="D984" s="80" t="s">
        <v>1610</v>
      </c>
      <c r="E984" s="57" t="s">
        <v>1497</v>
      </c>
      <c r="F984" s="78">
        <v>50</v>
      </c>
      <c r="G984" s="76">
        <f>F984*19%</f>
        <v>9.5</v>
      </c>
      <c r="H984" s="76" t="s">
        <v>1498</v>
      </c>
      <c r="I984" s="82">
        <f>(F984+G984)</f>
        <v>59.5</v>
      </c>
      <c r="J984" s="77">
        <v>45216</v>
      </c>
    </row>
    <row r="985" spans="1:10" x14ac:dyDescent="0.2">
      <c r="A985" s="57">
        <v>983</v>
      </c>
      <c r="B985" s="79" t="s">
        <v>1731</v>
      </c>
      <c r="C985" s="80" t="s">
        <v>140</v>
      </c>
      <c r="D985" s="80" t="s">
        <v>1610</v>
      </c>
      <c r="E985" s="57" t="s">
        <v>1497</v>
      </c>
      <c r="F985" s="82">
        <v>155</v>
      </c>
      <c r="G985" s="76">
        <f>F985*19%</f>
        <v>29.45</v>
      </c>
      <c r="H985" s="76" t="s">
        <v>1498</v>
      </c>
      <c r="I985" s="82">
        <f>(F985+G985)</f>
        <v>184.45</v>
      </c>
      <c r="J985" s="77">
        <v>45251</v>
      </c>
    </row>
    <row r="986" spans="1:10" ht="17" x14ac:dyDescent="0.2">
      <c r="A986" s="57">
        <v>984</v>
      </c>
      <c r="B986" s="79" t="s">
        <v>1601</v>
      </c>
      <c r="C986" s="80" t="s">
        <v>141</v>
      </c>
      <c r="D986" s="80" t="s">
        <v>1502</v>
      </c>
      <c r="E986" s="57" t="s">
        <v>1497</v>
      </c>
      <c r="F986" s="78">
        <v>2980</v>
      </c>
      <c r="G986" s="76">
        <f>F986*19%</f>
        <v>566.20000000000005</v>
      </c>
      <c r="H986" s="76" t="s">
        <v>1498</v>
      </c>
      <c r="I986" s="76">
        <f>(F986+G986)</f>
        <v>3546.2</v>
      </c>
      <c r="J986" s="77">
        <v>45216</v>
      </c>
    </row>
    <row r="987" spans="1:10" ht="17" x14ac:dyDescent="0.2">
      <c r="A987" s="57">
        <v>985</v>
      </c>
      <c r="B987" s="79" t="s">
        <v>1601</v>
      </c>
      <c r="C987" s="80" t="s">
        <v>141</v>
      </c>
      <c r="D987" s="80" t="s">
        <v>1502</v>
      </c>
      <c r="E987" s="57" t="s">
        <v>1497</v>
      </c>
      <c r="F987" s="78">
        <v>2960</v>
      </c>
      <c r="G987" s="76">
        <f>F987*19%</f>
        <v>562.4</v>
      </c>
      <c r="H987" s="76" t="s">
        <v>1498</v>
      </c>
      <c r="I987" s="82">
        <f>(F987+G987)</f>
        <v>3522.4</v>
      </c>
      <c r="J987" s="77">
        <v>45216</v>
      </c>
    </row>
    <row r="988" spans="1:10" x14ac:dyDescent="0.2">
      <c r="A988" s="57">
        <v>986</v>
      </c>
      <c r="B988" s="79" t="s">
        <v>1601</v>
      </c>
      <c r="C988" s="80" t="s">
        <v>141</v>
      </c>
      <c r="D988" s="80" t="s">
        <v>1502</v>
      </c>
      <c r="E988" s="57" t="s">
        <v>1497</v>
      </c>
      <c r="F988" s="82">
        <v>2960</v>
      </c>
      <c r="G988" s="76">
        <f>F988*19%</f>
        <v>562.4</v>
      </c>
      <c r="H988" s="76" t="s">
        <v>1498</v>
      </c>
      <c r="I988" s="82">
        <f>(F988+G988)</f>
        <v>3522.4</v>
      </c>
      <c r="J988" s="77">
        <v>45220</v>
      </c>
    </row>
    <row r="989" spans="1:10" x14ac:dyDescent="0.2">
      <c r="A989" s="57">
        <v>987</v>
      </c>
      <c r="B989" s="93" t="s">
        <v>1601</v>
      </c>
      <c r="C989" s="80" t="s">
        <v>141</v>
      </c>
      <c r="D989" s="80" t="s">
        <v>1502</v>
      </c>
      <c r="E989" s="57" t="s">
        <v>1497</v>
      </c>
      <c r="F989" s="82">
        <v>2950</v>
      </c>
      <c r="G989" s="76">
        <f>F989*19%</f>
        <v>560.5</v>
      </c>
      <c r="H989" s="76" t="s">
        <v>1498</v>
      </c>
      <c r="I989" s="82">
        <f>(F989+G989)</f>
        <v>3510.5</v>
      </c>
      <c r="J989" s="77">
        <v>45234</v>
      </c>
    </row>
    <row r="990" spans="1:10" x14ac:dyDescent="0.2">
      <c r="A990" s="57">
        <v>988</v>
      </c>
      <c r="B990" s="93" t="s">
        <v>1601</v>
      </c>
      <c r="C990" s="80" t="s">
        <v>141</v>
      </c>
      <c r="D990" s="80" t="s">
        <v>1502</v>
      </c>
      <c r="E990" s="57" t="s">
        <v>1497</v>
      </c>
      <c r="F990" s="82">
        <v>2960</v>
      </c>
      <c r="G990" s="76">
        <f>F990*19%</f>
        <v>562.4</v>
      </c>
      <c r="H990" s="76" t="s">
        <v>1498</v>
      </c>
      <c r="I990" s="82">
        <f>(F990+G990)</f>
        <v>3522.4</v>
      </c>
      <c r="J990" s="77">
        <v>45249</v>
      </c>
    </row>
    <row r="991" spans="1:10" x14ac:dyDescent="0.2">
      <c r="A991" s="57">
        <v>989</v>
      </c>
      <c r="B991" s="79" t="s">
        <v>1745</v>
      </c>
      <c r="C991" s="80" t="s">
        <v>141</v>
      </c>
      <c r="D991" s="80" t="s">
        <v>1512</v>
      </c>
      <c r="E991" s="57" t="s">
        <v>1497</v>
      </c>
      <c r="F991" s="82">
        <v>2990</v>
      </c>
      <c r="G991" s="76">
        <f>F991*19%</f>
        <v>568.1</v>
      </c>
      <c r="H991" s="76">
        <f>F991*20.5%</f>
        <v>612.94999999999993</v>
      </c>
      <c r="I991" s="76">
        <f>(F991+G991+H991)</f>
        <v>4171.05</v>
      </c>
      <c r="J991" s="77">
        <v>45251</v>
      </c>
    </row>
    <row r="992" spans="1:10" x14ac:dyDescent="0.2">
      <c r="A992" s="57">
        <v>990</v>
      </c>
      <c r="B992" s="93" t="s">
        <v>1745</v>
      </c>
      <c r="C992" s="80" t="s">
        <v>141</v>
      </c>
      <c r="D992" s="80" t="s">
        <v>1512</v>
      </c>
      <c r="E992" s="57" t="s">
        <v>1497</v>
      </c>
      <c r="F992" s="82">
        <v>2990</v>
      </c>
      <c r="G992" s="76">
        <f>F992*19%</f>
        <v>568.1</v>
      </c>
      <c r="H992" s="76">
        <f>F992*20.5%</f>
        <v>612.94999999999993</v>
      </c>
      <c r="I992" s="76">
        <f>(F992+G992+H992)</f>
        <v>4171.05</v>
      </c>
      <c r="J992" s="77">
        <v>45240</v>
      </c>
    </row>
    <row r="993" spans="1:10" x14ac:dyDescent="0.2">
      <c r="A993" s="57">
        <v>991</v>
      </c>
      <c r="B993" s="79" t="s">
        <v>1746</v>
      </c>
      <c r="C993" s="80" t="s">
        <v>141</v>
      </c>
      <c r="D993" s="80" t="s">
        <v>1512</v>
      </c>
      <c r="E993" s="57" t="s">
        <v>1497</v>
      </c>
      <c r="F993" s="82">
        <v>2990</v>
      </c>
      <c r="G993" s="76">
        <f>F993*19%</f>
        <v>568.1</v>
      </c>
      <c r="H993" s="76">
        <f>F993*20.5%</f>
        <v>612.94999999999993</v>
      </c>
      <c r="I993" s="76">
        <f>(F993+G993+H993)</f>
        <v>4171.05</v>
      </c>
      <c r="J993" s="77">
        <v>45251</v>
      </c>
    </row>
    <row r="994" spans="1:10" ht="17" x14ac:dyDescent="0.2">
      <c r="A994" s="57">
        <v>992</v>
      </c>
      <c r="B994" s="58" t="s">
        <v>1743</v>
      </c>
      <c r="C994" s="57" t="s">
        <v>142</v>
      </c>
      <c r="D994" s="57" t="s">
        <v>1500</v>
      </c>
      <c r="E994" s="57" t="s">
        <v>1497</v>
      </c>
      <c r="F994" s="78">
        <v>1250</v>
      </c>
      <c r="G994" s="76">
        <f>F994*19%</f>
        <v>237.5</v>
      </c>
      <c r="H994" s="76" t="s">
        <v>1498</v>
      </c>
      <c r="I994" s="76">
        <f>(F994+G994)</f>
        <v>1487.5</v>
      </c>
      <c r="J994" s="77">
        <v>44937</v>
      </c>
    </row>
    <row r="995" spans="1:10" x14ac:dyDescent="0.2">
      <c r="A995" s="57">
        <v>993</v>
      </c>
      <c r="B995" s="79" t="s">
        <v>1743</v>
      </c>
      <c r="C995" s="80" t="s">
        <v>140</v>
      </c>
      <c r="D995" s="80" t="s">
        <v>1500</v>
      </c>
      <c r="E995" s="57" t="s">
        <v>1497</v>
      </c>
      <c r="F995" s="82">
        <v>260</v>
      </c>
      <c r="G995" s="76">
        <f>F995*19%</f>
        <v>49.4</v>
      </c>
      <c r="H995" s="76" t="s">
        <v>1498</v>
      </c>
      <c r="I995" s="82">
        <f>(F995+G995)</f>
        <v>309.39999999999998</v>
      </c>
      <c r="J995" s="77">
        <v>45251</v>
      </c>
    </row>
    <row r="996" spans="1:10" x14ac:dyDescent="0.2">
      <c r="A996" s="57">
        <v>994</v>
      </c>
      <c r="B996" s="93" t="s">
        <v>1743</v>
      </c>
      <c r="C996" s="80" t="s">
        <v>140</v>
      </c>
      <c r="D996" s="80" t="s">
        <v>1500</v>
      </c>
      <c r="E996" s="57" t="s">
        <v>1497</v>
      </c>
      <c r="F996" s="82">
        <v>260</v>
      </c>
      <c r="G996" s="76">
        <f>F996*19%</f>
        <v>49.4</v>
      </c>
      <c r="H996" s="76" t="s">
        <v>1498</v>
      </c>
      <c r="I996" s="76">
        <f>(F996+G996)</f>
        <v>309.39999999999998</v>
      </c>
      <c r="J996" s="77">
        <v>45212</v>
      </c>
    </row>
    <row r="997" spans="1:10" x14ac:dyDescent="0.2">
      <c r="A997" s="57">
        <v>995</v>
      </c>
      <c r="B997" s="93" t="s">
        <v>1743</v>
      </c>
      <c r="C997" s="80" t="s">
        <v>142</v>
      </c>
      <c r="D997" s="80" t="s">
        <v>1500</v>
      </c>
      <c r="E997" s="57" t="s">
        <v>1497</v>
      </c>
      <c r="F997" s="82">
        <v>1250</v>
      </c>
      <c r="G997" s="76">
        <f>F997*19%</f>
        <v>237.5</v>
      </c>
      <c r="H997" s="76" t="s">
        <v>1498</v>
      </c>
      <c r="I997" s="76">
        <f>(F997+G997)</f>
        <v>1487.5</v>
      </c>
      <c r="J997" s="77">
        <v>45220</v>
      </c>
    </row>
    <row r="998" spans="1:10" x14ac:dyDescent="0.2">
      <c r="A998" s="57">
        <v>996</v>
      </c>
      <c r="B998" s="93" t="s">
        <v>1743</v>
      </c>
      <c r="C998" s="80" t="s">
        <v>142</v>
      </c>
      <c r="D998" s="80" t="s">
        <v>1500</v>
      </c>
      <c r="E998" s="57" t="s">
        <v>1497</v>
      </c>
      <c r="F998" s="82">
        <v>1250</v>
      </c>
      <c r="G998" s="76">
        <f>F998*19%</f>
        <v>237.5</v>
      </c>
      <c r="H998" s="76" t="s">
        <v>1498</v>
      </c>
      <c r="I998" s="76">
        <f>(F998+G998)</f>
        <v>1487.5</v>
      </c>
      <c r="J998" s="77">
        <v>45234</v>
      </c>
    </row>
    <row r="999" spans="1:10" ht="17" x14ac:dyDescent="0.2">
      <c r="A999" s="57">
        <v>997</v>
      </c>
      <c r="B999" s="79" t="s">
        <v>1633</v>
      </c>
      <c r="C999" s="80" t="s">
        <v>142</v>
      </c>
      <c r="D999" s="80" t="s">
        <v>1500</v>
      </c>
      <c r="E999" s="57" t="s">
        <v>1497</v>
      </c>
      <c r="F999" s="78">
        <v>1200</v>
      </c>
      <c r="G999" s="76">
        <f>F999*19%</f>
        <v>228</v>
      </c>
      <c r="H999" s="76" t="s">
        <v>1498</v>
      </c>
      <c r="I999" s="76">
        <f>(F999+G999)</f>
        <v>1428</v>
      </c>
      <c r="J999" s="77">
        <v>45216</v>
      </c>
    </row>
    <row r="1000" spans="1:10" ht="17" x14ac:dyDescent="0.2">
      <c r="A1000" s="57">
        <v>998</v>
      </c>
      <c r="B1000" s="79" t="s">
        <v>1633</v>
      </c>
      <c r="C1000" s="80" t="s">
        <v>140</v>
      </c>
      <c r="D1000" s="80" t="s">
        <v>1500</v>
      </c>
      <c r="E1000" s="57" t="s">
        <v>1497</v>
      </c>
      <c r="F1000" s="78">
        <v>280</v>
      </c>
      <c r="G1000" s="76">
        <f>F1000*19%</f>
        <v>53.2</v>
      </c>
      <c r="H1000" s="76" t="s">
        <v>1498</v>
      </c>
      <c r="I1000" s="76">
        <f>(F1000+G1000)</f>
        <v>333.2</v>
      </c>
      <c r="J1000" s="77">
        <v>45216</v>
      </c>
    </row>
    <row r="1001" spans="1:10" x14ac:dyDescent="0.2">
      <c r="A1001" s="57">
        <v>999</v>
      </c>
      <c r="B1001" s="93" t="s">
        <v>1633</v>
      </c>
      <c r="C1001" s="80" t="s">
        <v>142</v>
      </c>
      <c r="D1001" s="80" t="s">
        <v>1500</v>
      </c>
      <c r="E1001" s="57" t="s">
        <v>1497</v>
      </c>
      <c r="F1001" s="82">
        <v>1200</v>
      </c>
      <c r="G1001" s="76">
        <f>F1001*19%</f>
        <v>228</v>
      </c>
      <c r="H1001" s="76" t="s">
        <v>1498</v>
      </c>
      <c r="I1001" s="76">
        <f>(F1001+G1001)</f>
        <v>1428</v>
      </c>
      <c r="J1001" s="77">
        <v>45240</v>
      </c>
    </row>
    <row r="1002" spans="1:10" x14ac:dyDescent="0.2">
      <c r="A1002" s="57">
        <v>1000</v>
      </c>
      <c r="B1002" s="93" t="s">
        <v>1633</v>
      </c>
      <c r="C1002" s="80" t="s">
        <v>142</v>
      </c>
      <c r="D1002" s="80" t="s">
        <v>1500</v>
      </c>
      <c r="E1002" s="57" t="s">
        <v>1497</v>
      </c>
      <c r="F1002" s="82">
        <v>1200</v>
      </c>
      <c r="G1002" s="76">
        <f>F1002*19%</f>
        <v>228</v>
      </c>
      <c r="H1002" s="76" t="s">
        <v>1498</v>
      </c>
      <c r="I1002" s="76">
        <f>(F1002+G1002)</f>
        <v>1428</v>
      </c>
      <c r="J1002" s="77">
        <v>45247</v>
      </c>
    </row>
    <row r="1003" spans="1:10" x14ac:dyDescent="0.2">
      <c r="A1003" s="57">
        <v>1001</v>
      </c>
      <c r="B1003" s="93" t="s">
        <v>1816</v>
      </c>
      <c r="C1003" s="80" t="s">
        <v>142</v>
      </c>
      <c r="D1003" s="80" t="s">
        <v>1500</v>
      </c>
      <c r="E1003" s="57" t="s">
        <v>1497</v>
      </c>
      <c r="F1003" s="82">
        <v>1200</v>
      </c>
      <c r="G1003" s="76">
        <f>F1003*19%</f>
        <v>228</v>
      </c>
      <c r="H1003" s="76" t="s">
        <v>1498</v>
      </c>
      <c r="I1003" s="76">
        <f>(F1003+G1003)</f>
        <v>1428</v>
      </c>
      <c r="J1003" s="77">
        <v>45212</v>
      </c>
    </row>
    <row r="1004" spans="1:10" ht="17" x14ac:dyDescent="0.2">
      <c r="A1004" s="57">
        <v>1002</v>
      </c>
      <c r="B1004" s="79" t="s">
        <v>1709</v>
      </c>
      <c r="C1004" s="80" t="s">
        <v>142</v>
      </c>
      <c r="D1004" s="80" t="s">
        <v>1500</v>
      </c>
      <c r="E1004" s="57" t="s">
        <v>1497</v>
      </c>
      <c r="F1004" s="78">
        <v>2400</v>
      </c>
      <c r="G1004" s="76">
        <f>F1004*19%</f>
        <v>456</v>
      </c>
      <c r="H1004" s="76" t="s">
        <v>1498</v>
      </c>
      <c r="I1004" s="82">
        <f>(F1004+G1004)</f>
        <v>2856</v>
      </c>
      <c r="J1004" s="77">
        <v>45251</v>
      </c>
    </row>
    <row r="1005" spans="1:10" ht="17" x14ac:dyDescent="0.2">
      <c r="A1005" s="57">
        <v>1003</v>
      </c>
      <c r="B1005" s="58" t="s">
        <v>1576</v>
      </c>
      <c r="C1005" s="57" t="s">
        <v>142</v>
      </c>
      <c r="D1005" s="57" t="s">
        <v>1500</v>
      </c>
      <c r="E1005" s="57" t="s">
        <v>1497</v>
      </c>
      <c r="F1005" s="78">
        <v>1900</v>
      </c>
      <c r="G1005" s="76">
        <f>F1005*19%</f>
        <v>361</v>
      </c>
      <c r="H1005" s="76" t="s">
        <v>1498</v>
      </c>
      <c r="I1005" s="76">
        <f>(F1005+G1005)</f>
        <v>2261</v>
      </c>
      <c r="J1005" s="77">
        <v>44937</v>
      </c>
    </row>
    <row r="1006" spans="1:10" ht="17" x14ac:dyDescent="0.2">
      <c r="A1006" s="57">
        <v>1004</v>
      </c>
      <c r="B1006" s="79" t="s">
        <v>1576</v>
      </c>
      <c r="C1006" s="80" t="s">
        <v>142</v>
      </c>
      <c r="D1006" s="80" t="s">
        <v>1500</v>
      </c>
      <c r="E1006" s="57" t="s">
        <v>1497</v>
      </c>
      <c r="F1006" s="78">
        <v>2400</v>
      </c>
      <c r="G1006" s="76">
        <f>F1006*19%</f>
        <v>456</v>
      </c>
      <c r="H1006" s="76" t="s">
        <v>1498</v>
      </c>
      <c r="I1006" s="76">
        <f>(F1006+G1006)</f>
        <v>2856</v>
      </c>
      <c r="J1006" s="77">
        <v>45216</v>
      </c>
    </row>
    <row r="1007" spans="1:10" x14ac:dyDescent="0.2">
      <c r="A1007" s="57">
        <v>1005</v>
      </c>
      <c r="B1007" s="79" t="s">
        <v>1576</v>
      </c>
      <c r="C1007" s="80" t="s">
        <v>142</v>
      </c>
      <c r="D1007" s="80" t="s">
        <v>1500</v>
      </c>
      <c r="E1007" s="57" t="s">
        <v>1497</v>
      </c>
      <c r="F1007" s="82">
        <v>2400</v>
      </c>
      <c r="G1007" s="76">
        <f>F1007*19%</f>
        <v>456</v>
      </c>
      <c r="H1007" s="76" t="s">
        <v>1498</v>
      </c>
      <c r="I1007" s="76">
        <f>(F1007+G1007)</f>
        <v>2856</v>
      </c>
      <c r="J1007" s="77">
        <v>45251</v>
      </c>
    </row>
    <row r="1008" spans="1:10" x14ac:dyDescent="0.2">
      <c r="A1008" s="57">
        <v>1006</v>
      </c>
      <c r="B1008" s="93" t="s">
        <v>1576</v>
      </c>
      <c r="C1008" s="80" t="s">
        <v>142</v>
      </c>
      <c r="D1008" s="80" t="s">
        <v>1500</v>
      </c>
      <c r="E1008" s="57" t="s">
        <v>1497</v>
      </c>
      <c r="F1008" s="82">
        <v>2400</v>
      </c>
      <c r="G1008" s="76">
        <f>F1008*19%</f>
        <v>456</v>
      </c>
      <c r="H1008" s="76" t="s">
        <v>1498</v>
      </c>
      <c r="I1008" s="76">
        <f>(F1008+G1008)</f>
        <v>2856</v>
      </c>
      <c r="J1008" s="77">
        <v>45220</v>
      </c>
    </row>
    <row r="1009" spans="1:10" x14ac:dyDescent="0.2">
      <c r="A1009" s="57">
        <v>1007</v>
      </c>
      <c r="B1009" s="93" t="s">
        <v>1576</v>
      </c>
      <c r="C1009" s="80" t="s">
        <v>142</v>
      </c>
      <c r="D1009" s="80" t="s">
        <v>1500</v>
      </c>
      <c r="E1009" s="57" t="s">
        <v>1497</v>
      </c>
      <c r="F1009" s="82">
        <v>2400</v>
      </c>
      <c r="G1009" s="76">
        <f>F1009*19%</f>
        <v>456</v>
      </c>
      <c r="H1009" s="76" t="s">
        <v>1498</v>
      </c>
      <c r="I1009" s="76">
        <f>(F1009+G1009)</f>
        <v>2856</v>
      </c>
      <c r="J1009" s="77">
        <v>45234</v>
      </c>
    </row>
    <row r="1010" spans="1:10" x14ac:dyDescent="0.2">
      <c r="A1010" s="57">
        <v>1008</v>
      </c>
      <c r="B1010" s="93" t="s">
        <v>1576</v>
      </c>
      <c r="C1010" s="80" t="s">
        <v>142</v>
      </c>
      <c r="D1010" s="80" t="s">
        <v>1500</v>
      </c>
      <c r="E1010" s="57" t="s">
        <v>1497</v>
      </c>
      <c r="F1010" s="82">
        <v>1900</v>
      </c>
      <c r="G1010" s="76">
        <f>F1010*19%</f>
        <v>361</v>
      </c>
      <c r="H1010" s="76" t="s">
        <v>1498</v>
      </c>
      <c r="I1010" s="76">
        <f>(F1010+G1010)</f>
        <v>2261</v>
      </c>
      <c r="J1010" s="77">
        <v>45240</v>
      </c>
    </row>
    <row r="1011" spans="1:10" x14ac:dyDescent="0.2">
      <c r="A1011" s="57">
        <v>1009</v>
      </c>
      <c r="B1011" s="93" t="s">
        <v>1822</v>
      </c>
      <c r="C1011" s="80" t="s">
        <v>140</v>
      </c>
      <c r="D1011" s="80" t="s">
        <v>1500</v>
      </c>
      <c r="E1011" s="57" t="s">
        <v>1497</v>
      </c>
      <c r="F1011" s="82">
        <v>590</v>
      </c>
      <c r="G1011" s="76">
        <f>F1011*19%</f>
        <v>112.1</v>
      </c>
      <c r="H1011" s="76" t="s">
        <v>1498</v>
      </c>
      <c r="I1011" s="76">
        <f>(F1011+G1011)</f>
        <v>702.1</v>
      </c>
      <c r="J1011" s="77">
        <v>45212</v>
      </c>
    </row>
    <row r="1012" spans="1:10" x14ac:dyDescent="0.2">
      <c r="J1012" s="94"/>
    </row>
    <row r="1013" spans="1:10" x14ac:dyDescent="0.2">
      <c r="J1013" s="94"/>
    </row>
    <row r="1014" spans="1:10" x14ac:dyDescent="0.2">
      <c r="J1014" s="94"/>
    </row>
    <row r="1015" spans="1:10" x14ac:dyDescent="0.2">
      <c r="J1015" s="94"/>
    </row>
    <row r="1016" spans="1:10" x14ac:dyDescent="0.2">
      <c r="J1016" s="94"/>
    </row>
    <row r="1017" spans="1:10" x14ac:dyDescent="0.2">
      <c r="J1017" s="94"/>
    </row>
    <row r="1018" spans="1:10" x14ac:dyDescent="0.2">
      <c r="J1018" s="94"/>
    </row>
    <row r="1019" spans="1:10" x14ac:dyDescent="0.2">
      <c r="J1019" s="94"/>
    </row>
    <row r="1020" spans="1:10" x14ac:dyDescent="0.2">
      <c r="J1020" s="94"/>
    </row>
    <row r="1021" spans="1:10" x14ac:dyDescent="0.2">
      <c r="J1021" s="94"/>
    </row>
    <row r="1022" spans="1:10" x14ac:dyDescent="0.2">
      <c r="J1022" s="94"/>
    </row>
    <row r="1023" spans="1:10" x14ac:dyDescent="0.2">
      <c r="J1023" s="94"/>
    </row>
    <row r="1024" spans="1:10" x14ac:dyDescent="0.2">
      <c r="J1024" s="94"/>
    </row>
    <row r="1025" spans="10:10" x14ac:dyDescent="0.2">
      <c r="J1025" s="94"/>
    </row>
    <row r="1026" spans="10:10" x14ac:dyDescent="0.2">
      <c r="J1026" s="94"/>
    </row>
    <row r="1027" spans="10:10" x14ac:dyDescent="0.2">
      <c r="J1027" s="94"/>
    </row>
    <row r="1028" spans="10:10" x14ac:dyDescent="0.2">
      <c r="J1028" s="94"/>
    </row>
    <row r="1029" spans="10:10" x14ac:dyDescent="0.2">
      <c r="J1029" s="94"/>
    </row>
    <row r="1030" spans="10:10" x14ac:dyDescent="0.2">
      <c r="J1030" s="94"/>
    </row>
    <row r="1031" spans="10:10" x14ac:dyDescent="0.2">
      <c r="J1031" s="94"/>
    </row>
    <row r="1032" spans="10:10" x14ac:dyDescent="0.2">
      <c r="J1032" s="94"/>
    </row>
    <row r="1033" spans="10:10" x14ac:dyDescent="0.2">
      <c r="J1033" s="94"/>
    </row>
    <row r="1034" spans="10:10" x14ac:dyDescent="0.2">
      <c r="J1034" s="94"/>
    </row>
    <row r="1035" spans="10:10" x14ac:dyDescent="0.2">
      <c r="J1035" s="94"/>
    </row>
    <row r="1036" spans="10:10" x14ac:dyDescent="0.2">
      <c r="J1036" s="94"/>
    </row>
    <row r="1037" spans="10:10" x14ac:dyDescent="0.2">
      <c r="J1037" s="94"/>
    </row>
    <row r="1038" spans="10:10" x14ac:dyDescent="0.2">
      <c r="J1038" s="94"/>
    </row>
    <row r="1039" spans="10:10" x14ac:dyDescent="0.2">
      <c r="J1039" s="94"/>
    </row>
    <row r="1040" spans="10:10" x14ac:dyDescent="0.2">
      <c r="J1040" s="94"/>
    </row>
    <row r="1041" spans="10:10" x14ac:dyDescent="0.2">
      <c r="J1041" s="94"/>
    </row>
    <row r="1042" spans="10:10" x14ac:dyDescent="0.2">
      <c r="J1042" s="94"/>
    </row>
    <row r="1043" spans="10:10" x14ac:dyDescent="0.2">
      <c r="J1043" s="94"/>
    </row>
    <row r="1044" spans="10:10" x14ac:dyDescent="0.2">
      <c r="J1044" s="94"/>
    </row>
    <row r="1045" spans="10:10" x14ac:dyDescent="0.2">
      <c r="J1045" s="94"/>
    </row>
    <row r="1046" spans="10:10" x14ac:dyDescent="0.2">
      <c r="J1046" s="94"/>
    </row>
    <row r="1047" spans="10:10" x14ac:dyDescent="0.2">
      <c r="J1047" s="94"/>
    </row>
    <row r="1048" spans="10:10" x14ac:dyDescent="0.2">
      <c r="J1048" s="94"/>
    </row>
    <row r="1049" spans="10:10" x14ac:dyDescent="0.2">
      <c r="J1049" s="94"/>
    </row>
    <row r="1050" spans="10:10" x14ac:dyDescent="0.2">
      <c r="J1050" s="94"/>
    </row>
    <row r="1051" spans="10:10" x14ac:dyDescent="0.2">
      <c r="J1051" s="94"/>
    </row>
    <row r="1052" spans="10:10" x14ac:dyDescent="0.2">
      <c r="J1052" s="94"/>
    </row>
    <row r="1053" spans="10:10" x14ac:dyDescent="0.2">
      <c r="J1053" s="94"/>
    </row>
    <row r="1054" spans="10:10" x14ac:dyDescent="0.2">
      <c r="J1054" s="94"/>
    </row>
    <row r="1055" spans="10:10" x14ac:dyDescent="0.2">
      <c r="J1055" s="94"/>
    </row>
    <row r="1056" spans="10:10" x14ac:dyDescent="0.2">
      <c r="J1056" s="94"/>
    </row>
    <row r="1057" spans="10:10" x14ac:dyDescent="0.2">
      <c r="J1057" s="94"/>
    </row>
    <row r="1058" spans="10:10" x14ac:dyDescent="0.2">
      <c r="J1058" s="94"/>
    </row>
    <row r="1059" spans="10:10" x14ac:dyDescent="0.2">
      <c r="J1059" s="94"/>
    </row>
    <row r="1060" spans="10:10" x14ac:dyDescent="0.2">
      <c r="J1060" s="94"/>
    </row>
    <row r="1061" spans="10:10" x14ac:dyDescent="0.2">
      <c r="J1061" s="94"/>
    </row>
    <row r="1062" spans="10:10" x14ac:dyDescent="0.2">
      <c r="J1062" s="94"/>
    </row>
    <row r="1063" spans="10:10" x14ac:dyDescent="0.2">
      <c r="J1063" s="94"/>
    </row>
    <row r="1064" spans="10:10" x14ac:dyDescent="0.2">
      <c r="J1064" s="94"/>
    </row>
    <row r="1065" spans="10:10" x14ac:dyDescent="0.2">
      <c r="J1065" s="94"/>
    </row>
    <row r="1066" spans="10:10" x14ac:dyDescent="0.2">
      <c r="J1066" s="94"/>
    </row>
    <row r="1067" spans="10:10" x14ac:dyDescent="0.2">
      <c r="J1067" s="94"/>
    </row>
    <row r="1068" spans="10:10" x14ac:dyDescent="0.2">
      <c r="J1068" s="94"/>
    </row>
    <row r="1069" spans="10:10" x14ac:dyDescent="0.2">
      <c r="J1069" s="94"/>
    </row>
    <row r="1070" spans="10:10" x14ac:dyDescent="0.2">
      <c r="J1070" s="94"/>
    </row>
    <row r="1071" spans="10:10" x14ac:dyDescent="0.2">
      <c r="J1071" s="94"/>
    </row>
    <row r="1072" spans="10:10" x14ac:dyDescent="0.2">
      <c r="J1072" s="94"/>
    </row>
    <row r="1073" spans="10:10" x14ac:dyDescent="0.2">
      <c r="J1073" s="94"/>
    </row>
    <row r="1074" spans="10:10" x14ac:dyDescent="0.2">
      <c r="J1074" s="94"/>
    </row>
    <row r="1075" spans="10:10" x14ac:dyDescent="0.2">
      <c r="J1075" s="94"/>
    </row>
    <row r="1076" spans="10:10" x14ac:dyDescent="0.2">
      <c r="J1076" s="94"/>
    </row>
    <row r="1077" spans="10:10" x14ac:dyDescent="0.2">
      <c r="J1077" s="94"/>
    </row>
    <row r="1078" spans="10:10" x14ac:dyDescent="0.2">
      <c r="J1078" s="94"/>
    </row>
    <row r="1079" spans="10:10" x14ac:dyDescent="0.2">
      <c r="J1079" s="94"/>
    </row>
    <row r="1080" spans="10:10" x14ac:dyDescent="0.2">
      <c r="J1080" s="94"/>
    </row>
    <row r="1081" spans="10:10" x14ac:dyDescent="0.2">
      <c r="J1081" s="94"/>
    </row>
    <row r="1082" spans="10:10" x14ac:dyDescent="0.2">
      <c r="J1082" s="94"/>
    </row>
    <row r="1083" spans="10:10" x14ac:dyDescent="0.2">
      <c r="J1083" s="94"/>
    </row>
    <row r="1084" spans="10:10" x14ac:dyDescent="0.2">
      <c r="J1084" s="94"/>
    </row>
    <row r="1085" spans="10:10" x14ac:dyDescent="0.2">
      <c r="J1085" s="94"/>
    </row>
    <row r="1086" spans="10:10" x14ac:dyDescent="0.2">
      <c r="J1086" s="94"/>
    </row>
    <row r="1087" spans="10:10" x14ac:dyDescent="0.2">
      <c r="J1087" s="94"/>
    </row>
    <row r="1088" spans="10:10" x14ac:dyDescent="0.2">
      <c r="J1088" s="94"/>
    </row>
    <row r="1089" spans="10:10" x14ac:dyDescent="0.2">
      <c r="J1089" s="94"/>
    </row>
  </sheetData>
  <autoFilter ref="A2:J2" xr:uid="{2C1A8220-85CE-5047-A31A-A80BC35FD476}"/>
  <sortState xmlns:xlrd2="http://schemas.microsoft.com/office/spreadsheetml/2017/richdata2" ref="B4:J1011">
    <sortCondition ref="B3:B10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MAESTRO_ALIMENTOS</vt:lpstr>
      <vt:lpstr>MAESTRO_ALCOHOLES</vt:lpstr>
      <vt:lpstr>MAESTRO_CARNES</vt:lpstr>
      <vt:lpstr>MAESTRO_PLATPREP</vt:lpstr>
      <vt:lpstr>MAESTRO_LAVANDERIA</vt:lpstr>
      <vt:lpstr>MAESTRO_ASEO</vt:lpstr>
      <vt:lpstr>VIENTOSUR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2023-01-06T18:17:40Z</dcterms:created>
  <dcterms:modified xsi:type="dcterms:W3CDTF">2023-01-19T17:12:23Z</dcterms:modified>
</cp:coreProperties>
</file>