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/>
  <mc:AlternateContent xmlns:mc="http://schemas.openxmlformats.org/markup-compatibility/2006">
    <mc:Choice Requires="x15">
      <x15ac:absPath xmlns:x15ac="http://schemas.microsoft.com/office/spreadsheetml/2010/11/ac" url="/Users/jfco/Desktop/Dc/Pedidos 2023/"/>
    </mc:Choice>
  </mc:AlternateContent>
  <xr:revisionPtr revIDLastSave="0" documentId="13_ncr:1_{09BB7AB9-B85F-FB44-8F49-1F8F605A861F}" xr6:coauthVersionLast="47" xr6:coauthVersionMax="47" xr10:uidLastSave="{00000000-0000-0000-0000-000000000000}"/>
  <bookViews>
    <workbookView xWindow="1600" yWindow="400" windowWidth="27200" windowHeight="16660" tabRatio="729" xr2:uid="{00000000-000D-0000-FFFF-FFFF00000000}"/>
  </bookViews>
  <sheets>
    <sheet name="SEMANA 6" sheetId="28" r:id="rId1"/>
    <sheet name="SEMANA 7" sheetId="29" r:id="rId2"/>
    <sheet name="SEMANA 8" sheetId="30" r:id="rId3"/>
    <sheet name="SEMANA 9" sheetId="19" r:id="rId4"/>
    <sheet name="SEMANA 10" sheetId="11" r:id="rId5"/>
    <sheet name="SEMANA 11" sheetId="20" r:id="rId6"/>
    <sheet name="SEMANA 12" sheetId="21" r:id="rId7"/>
    <sheet name="SEMANA 13" sheetId="22" r:id="rId8"/>
    <sheet name="SEMANA 14" sheetId="23" r:id="rId9"/>
    <sheet name="SEMANA 15" sheetId="24" r:id="rId10"/>
    <sheet name="SEMANA 16" sheetId="27" r:id="rId11"/>
    <sheet name="SEMANA 17" sheetId="26" r:id="rId12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23" i="19" l="1"/>
  <c r="A19" i="19"/>
  <c r="A24" i="22"/>
  <c r="A27" i="23"/>
  <c r="A25" i="23"/>
  <c r="G48" i="26"/>
  <c r="G47" i="26"/>
  <c r="G46" i="26"/>
  <c r="G45" i="26"/>
  <c r="G44" i="26"/>
  <c r="G43" i="26"/>
  <c r="G42" i="26"/>
  <c r="G41" i="26"/>
  <c r="G40" i="26"/>
  <c r="G39" i="26"/>
  <c r="G38" i="26"/>
  <c r="G37" i="26"/>
  <c r="G36" i="26"/>
  <c r="G35" i="26"/>
  <c r="G33" i="26"/>
  <c r="G32" i="26"/>
  <c r="G30" i="26"/>
  <c r="G29" i="26"/>
  <c r="G25" i="26"/>
  <c r="G24" i="26"/>
  <c r="G23" i="26"/>
  <c r="G22" i="26"/>
  <c r="G21" i="26"/>
  <c r="G20" i="26"/>
  <c r="G19" i="26"/>
  <c r="G18" i="26"/>
  <c r="G16" i="26"/>
  <c r="G15" i="26"/>
  <c r="G14" i="26"/>
  <c r="A14" i="26"/>
  <c r="A15" i="26" s="1"/>
  <c r="A16" i="26" s="1"/>
  <c r="A18" i="26" s="1"/>
  <c r="A19" i="26" s="1"/>
  <c r="A20" i="26" s="1"/>
  <c r="A21" i="26" s="1"/>
  <c r="A22" i="26" s="1"/>
  <c r="A23" i="26" s="1"/>
  <c r="A24" i="26" s="1"/>
  <c r="A25" i="26" s="1"/>
  <c r="A29" i="26" s="1"/>
  <c r="A30" i="26" s="1"/>
  <c r="A32" i="26" s="1"/>
  <c r="A33" i="26" s="1"/>
  <c r="A35" i="26" s="1"/>
  <c r="A36" i="26" s="1"/>
  <c r="A37" i="26" s="1"/>
  <c r="A38" i="26" s="1"/>
  <c r="A39" i="26" s="1"/>
  <c r="A40" i="26" s="1"/>
  <c r="A41" i="26" s="1"/>
  <c r="A42" i="26" s="1"/>
  <c r="A43" i="26" s="1"/>
  <c r="A44" i="26" s="1"/>
  <c r="A45" i="26" s="1"/>
  <c r="A46" i="26" s="1"/>
  <c r="A47" i="26" s="1"/>
  <c r="A48" i="26" s="1"/>
  <c r="A50" i="26" s="1"/>
  <c r="A51" i="26" s="1"/>
  <c r="A52" i="26" s="1"/>
  <c r="A53" i="26" s="1"/>
  <c r="A54" i="26" s="1"/>
  <c r="A55" i="26" s="1"/>
  <c r="A56" i="26" s="1"/>
  <c r="A57" i="26" s="1"/>
  <c r="A58" i="26" s="1"/>
  <c r="A59" i="26" s="1"/>
  <c r="G13" i="26"/>
  <c r="A13" i="26"/>
  <c r="G12" i="26"/>
  <c r="G51" i="26" s="1"/>
  <c r="G27" i="29"/>
  <c r="G26" i="29"/>
  <c r="G25" i="29"/>
  <c r="G24" i="29"/>
  <c r="G23" i="29"/>
  <c r="G21" i="29"/>
  <c r="G15" i="29"/>
  <c r="A15" i="29"/>
  <c r="A21" i="29" s="1"/>
  <c r="A23" i="29" s="1"/>
  <c r="A24" i="29" s="1"/>
  <c r="A25" i="29" s="1"/>
  <c r="A27" i="29" s="1"/>
  <c r="A29" i="29" s="1"/>
  <c r="A30" i="29" s="1"/>
  <c r="A31" i="29" s="1"/>
  <c r="A32" i="29" s="1"/>
  <c r="A33" i="29" s="1"/>
  <c r="A34" i="29" s="1"/>
  <c r="A35" i="29" s="1"/>
  <c r="A36" i="29" s="1"/>
  <c r="A37" i="29" s="1"/>
  <c r="A38" i="29" s="1"/>
  <c r="G14" i="29"/>
  <c r="A14" i="29"/>
  <c r="G26" i="28"/>
  <c r="G27" i="28"/>
  <c r="G25" i="28"/>
  <c r="G24" i="28"/>
  <c r="G23" i="28"/>
  <c r="G21" i="28"/>
  <c r="G15" i="28"/>
  <c r="G14" i="28"/>
  <c r="A14" i="28"/>
  <c r="A15" i="28" s="1"/>
  <c r="A21" i="28" s="1"/>
  <c r="A23" i="28" s="1"/>
  <c r="A24" i="28" s="1"/>
  <c r="A25" i="28" s="1"/>
  <c r="A27" i="28" s="1"/>
  <c r="A29" i="28" s="1"/>
  <c r="A30" i="28" s="1"/>
  <c r="A31" i="28" s="1"/>
  <c r="A32" i="28" s="1"/>
  <c r="A33" i="28" s="1"/>
  <c r="A34" i="28" s="1"/>
  <c r="A35" i="28" s="1"/>
  <c r="A36" i="28" s="1"/>
  <c r="A37" i="28" s="1"/>
  <c r="A38" i="28" s="1"/>
  <c r="G26" i="30"/>
  <c r="G25" i="30"/>
  <c r="G24" i="30"/>
  <c r="G23" i="30"/>
  <c r="G21" i="30"/>
  <c r="G15" i="30"/>
  <c r="G29" i="30" s="1"/>
  <c r="G14" i="30"/>
  <c r="A14" i="30"/>
  <c r="A15" i="30" s="1"/>
  <c r="A21" i="30" s="1"/>
  <c r="A23" i="30" s="1"/>
  <c r="A24" i="30" s="1"/>
  <c r="A25" i="30" s="1"/>
  <c r="A26" i="30" s="1"/>
  <c r="A28" i="30" s="1"/>
  <c r="A29" i="30" s="1"/>
  <c r="A30" i="30" s="1"/>
  <c r="A31" i="30" s="1"/>
  <c r="A32" i="30" s="1"/>
  <c r="A33" i="30" s="1"/>
  <c r="A34" i="30" s="1"/>
  <c r="A35" i="30" s="1"/>
  <c r="A36" i="30" s="1"/>
  <c r="A37" i="30" s="1"/>
  <c r="A32" i="27"/>
  <c r="A30" i="27"/>
  <c r="A29" i="27"/>
  <c r="A19" i="27"/>
  <c r="G13" i="27"/>
  <c r="G14" i="27"/>
  <c r="G15" i="27"/>
  <c r="G16" i="27"/>
  <c r="G18" i="27"/>
  <c r="G19" i="27"/>
  <c r="G20" i="27"/>
  <c r="G21" i="27"/>
  <c r="G22" i="27"/>
  <c r="G23" i="27"/>
  <c r="G24" i="27"/>
  <c r="G25" i="27"/>
  <c r="G29" i="27"/>
  <c r="G30" i="27"/>
  <c r="G32" i="27"/>
  <c r="G33" i="27"/>
  <c r="G35" i="27"/>
  <c r="G36" i="27"/>
  <c r="G37" i="27"/>
  <c r="G38" i="27"/>
  <c r="G39" i="27"/>
  <c r="G40" i="27"/>
  <c r="G41" i="27"/>
  <c r="G42" i="27"/>
  <c r="G43" i="27"/>
  <c r="G44" i="27"/>
  <c r="G45" i="27"/>
  <c r="G46" i="27"/>
  <c r="G47" i="27"/>
  <c r="G48" i="27"/>
  <c r="G12" i="27"/>
  <c r="G37" i="23"/>
  <c r="G12" i="23"/>
  <c r="G13" i="23"/>
  <c r="G14" i="23"/>
  <c r="G16" i="23"/>
  <c r="G17" i="23"/>
  <c r="G18" i="23"/>
  <c r="G19" i="23"/>
  <c r="G20" i="23"/>
  <c r="G21" i="23"/>
  <c r="G25" i="23"/>
  <c r="G27" i="23"/>
  <c r="G29" i="23"/>
  <c r="G30" i="23"/>
  <c r="G31" i="23"/>
  <c r="G32" i="23"/>
  <c r="G33" i="23"/>
  <c r="G34" i="23"/>
  <c r="G35" i="23"/>
  <c r="G36" i="23"/>
  <c r="G39" i="22"/>
  <c r="G31" i="22"/>
  <c r="G30" i="22"/>
  <c r="G22" i="22"/>
  <c r="G13" i="22"/>
  <c r="G14" i="22"/>
  <c r="G16" i="22"/>
  <c r="G17" i="22"/>
  <c r="G18" i="22"/>
  <c r="G26" i="22"/>
  <c r="G27" i="22"/>
  <c r="G28" i="22"/>
  <c r="G29" i="22"/>
  <c r="G32" i="22"/>
  <c r="G33" i="22"/>
  <c r="G34" i="22"/>
  <c r="G35" i="22"/>
  <c r="G36" i="22"/>
  <c r="G12" i="22"/>
  <c r="G26" i="21"/>
  <c r="G27" i="21"/>
  <c r="G28" i="21"/>
  <c r="G29" i="21"/>
  <c r="G30" i="21"/>
  <c r="G31" i="21"/>
  <c r="G25" i="21"/>
  <c r="G23" i="21"/>
  <c r="G21" i="21"/>
  <c r="G19" i="21"/>
  <c r="G16" i="21"/>
  <c r="G17" i="21"/>
  <c r="G15" i="21"/>
  <c r="G13" i="21"/>
  <c r="G12" i="21"/>
  <c r="G19" i="19"/>
  <c r="A13" i="21"/>
  <c r="G15" i="19"/>
  <c r="G23" i="19"/>
  <c r="G24" i="19"/>
  <c r="G25" i="19"/>
  <c r="G26" i="19"/>
  <c r="G14" i="19"/>
  <c r="G23" i="11"/>
  <c r="G24" i="11"/>
  <c r="G25" i="11"/>
  <c r="G21" i="11"/>
  <c r="G15" i="11"/>
  <c r="G14" i="11"/>
  <c r="G40" i="23" l="1"/>
  <c r="G30" i="29"/>
  <c r="G30" i="28"/>
  <c r="G51" i="27"/>
  <c r="G34" i="21"/>
  <c r="G28" i="11"/>
  <c r="G29" i="19"/>
  <c r="A14" i="11" l="1"/>
  <c r="A15" i="11" s="1"/>
  <c r="A14" i="19"/>
  <c r="A15" i="19" s="1"/>
  <c r="A24" i="19" s="1"/>
  <c r="A25" i="19" s="1"/>
  <c r="A26" i="19" s="1"/>
  <c r="A28" i="19" s="1"/>
  <c r="A29" i="19" s="1"/>
  <c r="A30" i="19" s="1"/>
  <c r="A31" i="19" s="1"/>
  <c r="A32" i="19" s="1"/>
  <c r="A33" i="19" s="1"/>
  <c r="A34" i="19" s="1"/>
  <c r="A35" i="19" s="1"/>
  <c r="A36" i="19" s="1"/>
  <c r="A37" i="19" s="1"/>
  <c r="A13" i="27"/>
  <c r="A14" i="27" s="1"/>
  <c r="A15" i="27" s="1"/>
  <c r="A16" i="27" s="1"/>
  <c r="A18" i="27" s="1"/>
  <c r="A20" i="27" s="1"/>
  <c r="A21" i="27" s="1"/>
  <c r="A22" i="27" s="1"/>
  <c r="A23" i="27" s="1"/>
  <c r="A24" i="27" s="1"/>
  <c r="A25" i="27" s="1"/>
  <c r="A33" i="27" s="1"/>
  <c r="A35" i="27" s="1"/>
  <c r="A36" i="27" s="1"/>
  <c r="A37" i="27" s="1"/>
  <c r="A38" i="27" s="1"/>
  <c r="A39" i="27" s="1"/>
  <c r="A40" i="27" s="1"/>
  <c r="A41" i="27" s="1"/>
  <c r="A42" i="27" s="1"/>
  <c r="A43" i="27" s="1"/>
  <c r="A44" i="27" s="1"/>
  <c r="A45" i="27" s="1"/>
  <c r="A46" i="27" s="1"/>
  <c r="A47" i="27" s="1"/>
  <c r="A48" i="27" s="1"/>
  <c r="A50" i="27" s="1"/>
  <c r="A51" i="27" s="1"/>
  <c r="A52" i="27" s="1"/>
  <c r="A53" i="27" s="1"/>
  <c r="A54" i="27" s="1"/>
  <c r="A55" i="27" s="1"/>
  <c r="A56" i="27" s="1"/>
  <c r="A57" i="27" s="1"/>
  <c r="A58" i="27" s="1"/>
  <c r="A59" i="27" s="1"/>
  <c r="A21" i="11" l="1"/>
  <c r="A23" i="11" s="1"/>
  <c r="A24" i="11" s="1"/>
  <c r="A25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14" i="24"/>
  <c r="A16" i="24" s="1"/>
  <c r="A18" i="24" s="1"/>
  <c r="A20" i="24" s="1"/>
  <c r="A22" i="24" s="1"/>
  <c r="A13" i="23"/>
  <c r="A14" i="23" s="1"/>
  <c r="A16" i="23" s="1"/>
  <c r="A17" i="23" s="1"/>
  <c r="A13" i="22"/>
  <c r="A14" i="22" s="1"/>
  <c r="A16" i="22"/>
  <c r="A17" i="22" s="1"/>
  <c r="A18" i="22" s="1"/>
  <c r="A15" i="21"/>
  <c r="A16" i="21" s="1"/>
  <c r="A17" i="21" s="1"/>
  <c r="A19" i="21" s="1"/>
  <c r="A26" i="22" l="1"/>
  <c r="A27" i="22" s="1"/>
  <c r="A28" i="22" s="1"/>
  <c r="A29" i="22" s="1"/>
  <c r="A30" i="22" s="1"/>
  <c r="A31" i="22" s="1"/>
  <c r="A32" i="22" s="1"/>
  <c r="A33" i="22" s="1"/>
  <c r="A34" i="22" s="1"/>
  <c r="A35" i="22" s="1"/>
  <c r="A36" i="22" s="1"/>
  <c r="A38" i="22" s="1"/>
  <c r="A39" i="22" s="1"/>
  <c r="A40" i="22" s="1"/>
  <c r="A41" i="22" s="1"/>
  <c r="A42" i="22" s="1"/>
  <c r="A43" i="22" s="1"/>
  <c r="A44" i="22" s="1"/>
  <c r="A45" i="22" s="1"/>
  <c r="A46" i="22" s="1"/>
  <c r="A47" i="22" s="1"/>
  <c r="A18" i="23"/>
  <c r="A19" i="23" s="1"/>
  <c r="A20" i="23" s="1"/>
  <c r="A21" i="23" s="1"/>
  <c r="A23" i="21"/>
  <c r="A25" i="21" s="1"/>
  <c r="A26" i="21" s="1"/>
  <c r="A27" i="21" s="1"/>
  <c r="A29" i="23" l="1"/>
  <c r="A30" i="23" s="1"/>
  <c r="A31" i="23" s="1"/>
  <c r="A32" i="23" s="1"/>
  <c r="A33" i="23" s="1"/>
  <c r="A34" i="23" s="1"/>
  <c r="A35" i="23" s="1"/>
  <c r="A36" i="23" s="1"/>
  <c r="A37" i="23" s="1"/>
  <c r="A39" i="23" s="1"/>
  <c r="A40" i="23" s="1"/>
  <c r="A41" i="23" s="1"/>
  <c r="A42" i="23" s="1"/>
  <c r="A43" i="23" s="1"/>
  <c r="A44" i="23" s="1"/>
  <c r="A45" i="23" s="1"/>
  <c r="A46" i="23" s="1"/>
  <c r="A47" i="23" s="1"/>
  <c r="A48" i="23" s="1"/>
  <c r="A28" i="21"/>
  <c r="A29" i="21" s="1"/>
  <c r="A30" i="21" s="1"/>
  <c r="A31" i="21" s="1"/>
  <c r="A33" i="21" s="1"/>
  <c r="A34" i="21" s="1"/>
  <c r="A35" i="21" s="1"/>
  <c r="A36" i="21" s="1"/>
  <c r="A37" i="21" s="1"/>
  <c r="A38" i="21" s="1"/>
  <c r="A39" i="21" s="1"/>
  <c r="A40" i="21" s="1"/>
  <c r="A41" i="21" s="1"/>
  <c r="A42" i="21" s="1"/>
</calcChain>
</file>

<file path=xl/sharedStrings.xml><?xml version="1.0" encoding="utf-8"?>
<sst xmlns="http://schemas.openxmlformats.org/spreadsheetml/2006/main" count="836" uniqueCount="172">
  <si>
    <t>PRODUCTO</t>
  </si>
  <si>
    <t>UNIDAD DE TRABAJO: N°</t>
  </si>
  <si>
    <t>Nº</t>
  </si>
  <si>
    <t>FRUTAS Y VERDURAS</t>
  </si>
  <si>
    <t>ABARROTES Y OTROS</t>
  </si>
  <si>
    <t>PRODUCTOS DE ORÍGEN ANIMAL/PROTEINAS/CARNES/MARISCOS (GENÉRICO)</t>
  </si>
  <si>
    <t>OVO LÁCTEOS</t>
  </si>
  <si>
    <t>ARTÍCULOS DE ASEO</t>
  </si>
  <si>
    <r>
      <rPr>
        <b/>
        <sz val="7.5"/>
        <rFont val="Verdana"/>
        <family val="2"/>
      </rPr>
      <t>UNIDAD</t>
    </r>
    <r>
      <rPr>
        <b/>
        <sz val="8"/>
        <rFont val="Verdana"/>
        <family val="2"/>
      </rPr>
      <t xml:space="preserve">
MEDIDA</t>
    </r>
  </si>
  <si>
    <t>CANT.REAL DESPACHO</t>
  </si>
  <si>
    <t>CANT. ENTREGADA</t>
  </si>
  <si>
    <t xml:space="preserve"> NOMBRE PROFESORES DEL TALLER</t>
  </si>
  <si>
    <t xml:space="preserve"> HORARIOS DE LOS TALLERES</t>
  </si>
  <si>
    <t>LAVALOZAS</t>
  </si>
  <si>
    <t>ESPONJA CON ABRASIVO</t>
  </si>
  <si>
    <t>PAÑO ESPONJA (SPONTEX)</t>
  </si>
  <si>
    <t>TRAPERO</t>
  </si>
  <si>
    <t>LÍQUIDO LIMPIADOR PISOS</t>
  </si>
  <si>
    <t>PAPEL ABSORVENTE</t>
  </si>
  <si>
    <t>BOLSA DE BASURA</t>
  </si>
  <si>
    <t>BOLSA PREPICADA GRANDE</t>
  </si>
  <si>
    <t>ALCOHOL 70°</t>
  </si>
  <si>
    <t>BOT</t>
  </si>
  <si>
    <t>UN</t>
  </si>
  <si>
    <t>KG</t>
  </si>
  <si>
    <t>GUANTE VINILO O LATEX TALLA S O M</t>
  </si>
  <si>
    <t>PAR</t>
  </si>
  <si>
    <t>LT</t>
  </si>
  <si>
    <t>RLL</t>
  </si>
  <si>
    <t>BEBIDAS CON Y SIN ALCOHOL</t>
  </si>
  <si>
    <t>N° GRUPOS 1</t>
  </si>
  <si>
    <t>LIMONES</t>
  </si>
  <si>
    <t>JARABE DE GOMA</t>
  </si>
  <si>
    <t>MENTA FRESCA</t>
  </si>
  <si>
    <t>NARANJAS</t>
  </si>
  <si>
    <t>SEMANA 9</t>
  </si>
  <si>
    <t>VODKA</t>
  </si>
  <si>
    <t>AMARGO DE ANGOSTURA</t>
  </si>
  <si>
    <t>RON BLANCO</t>
  </si>
  <si>
    <t>CURAZAO AZUL</t>
  </si>
  <si>
    <t>TEQUILA BLANCO</t>
  </si>
  <si>
    <t>CREMA DE COCO</t>
  </si>
  <si>
    <t>CREMA DE LECHE</t>
  </si>
  <si>
    <t>COCO RALLADO</t>
  </si>
  <si>
    <t>PIÑA CARAMELO</t>
  </si>
  <si>
    <t>AZUCAR RUBIA CUBO</t>
  </si>
  <si>
    <t>SERVILLETA COCTEL</t>
  </si>
  <si>
    <t>AGUA MINERAL SIN GAS 1,5LT</t>
  </si>
  <si>
    <t>GALLETA DE SODA PAQUETE 180GR</t>
  </si>
  <si>
    <t>PQ</t>
  </si>
  <si>
    <t>VINO ESPUMANTE DEMI SEC NACIONAL 750CC</t>
  </si>
  <si>
    <t>VINO ESPUMANTE BRUT NACIONAL 750CC</t>
  </si>
  <si>
    <t>VINO ESPUMANTE MOSCATO NACIONAL 750CC</t>
  </si>
  <si>
    <t>VINO ESPUMANTE CAVA BRUT 750CC</t>
  </si>
  <si>
    <t>VINO ESPUMANTE PROSECCO 750CC</t>
  </si>
  <si>
    <t>VINO ESPUMANTE ASTI 750CC</t>
  </si>
  <si>
    <t>SEMANA 10</t>
  </si>
  <si>
    <t>SEMANA 11</t>
  </si>
  <si>
    <t>SEMANA 12</t>
  </si>
  <si>
    <t>ALBUMINA</t>
  </si>
  <si>
    <t>CEREZA MARRASQUINO</t>
  </si>
  <si>
    <t>ACEITUNA SEVILLANA</t>
  </si>
  <si>
    <t>PISCO ESPECAL 35º</t>
  </si>
  <si>
    <t>GIN</t>
  </si>
  <si>
    <t>VERMOUTH EXTRA DRY</t>
  </si>
  <si>
    <t>AGUA CON GAS 500CC</t>
  </si>
  <si>
    <t>SEMANA 13</t>
  </si>
  <si>
    <t>BAR - DEMOSTRACIÓN DE TECNICAS DE ELABORACIÓN: PISCO SOUR (RECETA CHLENA Y PERUANA) , TOM COLLINS, MARTINI DRY, MOJITO TRADICIONAL, DAIQUIRI DE FRAMBUESA</t>
  </si>
  <si>
    <t>PULPA DE FRAMBUESA</t>
  </si>
  <si>
    <t>MONADIENTES 100UN</t>
  </si>
  <si>
    <t>WHISKEY JACK DANIEL'S 7</t>
  </si>
  <si>
    <t>VERMOUTH ROSSO</t>
  </si>
  <si>
    <t>RON DORADO</t>
  </si>
  <si>
    <t>PISCO ESPECIAL 35</t>
  </si>
  <si>
    <t>CAMPARI</t>
  </si>
  <si>
    <t>LIMON DE PICA</t>
  </si>
  <si>
    <t>CACHAZA</t>
  </si>
  <si>
    <t>VINO ESPUMANTE NACIONAL 750CC</t>
  </si>
  <si>
    <t>COGNAC (NO TRES PALOS)</t>
  </si>
  <si>
    <t>PULPA DURAZNO</t>
  </si>
  <si>
    <t>TRIPLE SEC</t>
  </si>
  <si>
    <t>SAL FINA DE MESA</t>
  </si>
  <si>
    <t>LICOR CURAZAO AZUL</t>
  </si>
  <si>
    <t>PULPA DE PIÑA</t>
  </si>
  <si>
    <t>PULPA DE PAPAYA</t>
  </si>
  <si>
    <t>WHISKY</t>
  </si>
  <si>
    <t>HIELO BOLSA 2KG</t>
  </si>
  <si>
    <t>HIELO CUBO BOLSA 2KG</t>
  </si>
  <si>
    <t>MONDADIENTES PAQUETE 100UN</t>
  </si>
  <si>
    <t>CACAO AMARGO</t>
  </si>
  <si>
    <t>CANELA EN RAMA</t>
  </si>
  <si>
    <t>PISCO ESPECIAL 35º</t>
  </si>
  <si>
    <t>TEQUILA</t>
  </si>
  <si>
    <t>VERMOUTH DRY</t>
  </si>
  <si>
    <t>ESPUMANTE BRUT NACIONAL</t>
  </si>
  <si>
    <t>CANASTA DE INSUMOS PARA ELABORACION DE COCTEL CON LICOR PROPIO - EXAMEN</t>
  </si>
  <si>
    <t>PRESENTACION LICOR</t>
  </si>
  <si>
    <t>TEORIA DEL BAR</t>
  </si>
  <si>
    <t>FECHA: 02 AL 06 MAYO</t>
  </si>
  <si>
    <t>MARTES - VIERNES</t>
  </si>
  <si>
    <t>FECHA: 16 AL 20 MAYO</t>
  </si>
  <si>
    <t>SEMANA 14</t>
  </si>
  <si>
    <t>SEMANA 15</t>
  </si>
  <si>
    <t>FECHA:  13 AL 17  JUNIO</t>
  </si>
  <si>
    <t>SEMANA 16</t>
  </si>
  <si>
    <t>SEMANA 17</t>
  </si>
  <si>
    <t>EXAMEN</t>
  </si>
  <si>
    <t>$ UNIT.</t>
  </si>
  <si>
    <t>$ TOTAL</t>
  </si>
  <si>
    <t>OBSERVACIONES</t>
  </si>
  <si>
    <t>SIN PRECIO</t>
  </si>
  <si>
    <t>SERVILLETA COCTEL PAQUETE 50 UN</t>
  </si>
  <si>
    <t>DOMINGA BRUT 750CC (VIÑA. CASA SILVA)</t>
  </si>
  <si>
    <t>MISIONES DE RENGO DEMI SEC 750CC</t>
  </si>
  <si>
    <t>UNDURRAGA MOSCATO 750CC</t>
  </si>
  <si>
    <t>VITAL 1,6</t>
  </si>
  <si>
    <t>VILARNAU BRUT 750</t>
  </si>
  <si>
    <t>ROCCA DEL FORTI PROSECCO750cc. ÚNICO EN LISTADO</t>
  </si>
  <si>
    <t>MARTINI ASTI</t>
  </si>
  <si>
    <t xml:space="preserve">N° GRUPOS </t>
  </si>
  <si>
    <t>CONGELADOS</t>
  </si>
  <si>
    <t>SIN PRECIO. REFERENCIA ACEITUNA NEGRA $6.900/KG</t>
  </si>
  <si>
    <t>SIN PRECIO. REFERENCIA CASA COSTA $16.900/500GR. https://casacosta.cl/producto/albumina-en-polvo-500gr/</t>
  </si>
  <si>
    <t>MALPASO 35º 750CC</t>
  </si>
  <si>
    <t>BOMBAY SAPPHIRE 750</t>
  </si>
  <si>
    <t>MARTINI EXTRA DRY 955CC</t>
  </si>
  <si>
    <t>VITAL 600CC</t>
  </si>
  <si>
    <t>BACARDI BLANCO</t>
  </si>
  <si>
    <t>MARTINI ROSSO 750CC</t>
  </si>
  <si>
    <t>BACARDI DORADO 750CC</t>
  </si>
  <si>
    <t>CAMPARI MILANO 750</t>
  </si>
  <si>
    <t>CACHAZA 51</t>
  </si>
  <si>
    <t>MISIONES DE RENGO BRUT 750CC</t>
  </si>
  <si>
    <t>HENESSY 700CC</t>
  </si>
  <si>
    <t>CREMA DE COCO LATA</t>
  </si>
  <si>
    <t>LATA</t>
  </si>
  <si>
    <t>OLMECA BLANCO</t>
  </si>
  <si>
    <t>BOLS TRIPLE SEC 750CC</t>
  </si>
  <si>
    <t>STOLICHNAYA</t>
  </si>
  <si>
    <t>MITJANS CURACAO AZUL 750</t>
  </si>
  <si>
    <t xml:space="preserve">JOHNNIE WALKER ROJO 750cc </t>
  </si>
  <si>
    <t>AZUCAR RUBIA CUBO CAJA</t>
  </si>
  <si>
    <t>SEMANA 6</t>
  </si>
  <si>
    <t>VINO SAUVIGNON BLANC 750CC</t>
  </si>
  <si>
    <t>VINO GEWURZTRAMINER 750CC</t>
  </si>
  <si>
    <t>VINO CHARDONNAY 750CC</t>
  </si>
  <si>
    <t>MACUL DON LUIS S/B 750cc</t>
  </si>
  <si>
    <t>ARESTI CABINA 56 RESERVA GEWURZTRAMINER  750cc</t>
  </si>
  <si>
    <t>VINO RIESLING 750CC</t>
  </si>
  <si>
    <t>MACUL DOÑA ISIDORA RIESLING 750cc</t>
  </si>
  <si>
    <t>VINO PINOT NOIR 750CC</t>
  </si>
  <si>
    <t>VINO MERLOT 750CC</t>
  </si>
  <si>
    <t>VINO CARMENERE 750CC</t>
  </si>
  <si>
    <t>VINO CABERNET SAUVIGNON 750CC</t>
  </si>
  <si>
    <t>VOLCANES DE CHILE RESERVA PINOT NOIR  750cc</t>
  </si>
  <si>
    <t>MIGUEL TORRES LAS MULAS MERLOT (Orgánico) 750cc</t>
  </si>
  <si>
    <t>EMILIANA ADOBE ORGANICO CARMENERE 750cc</t>
  </si>
  <si>
    <t xml:space="preserve">DOÑA DOMINGA RESERVA C/S 750cc </t>
  </si>
  <si>
    <t>PROCEDIMIENTO DE DESCORCHE Y SERVICIO DE VINOS BLANCOS Y TINTOS</t>
  </si>
  <si>
    <t>VINO BLANCO DESCORCHE 750CC</t>
  </si>
  <si>
    <t>VINO TINTO DESCORCHE 750CC</t>
  </si>
  <si>
    <t>MISIONES de RENGO VARIETAL 750cc. CONFIRMAR SI CORCHO</t>
  </si>
  <si>
    <t>FECHA:</t>
  </si>
  <si>
    <t xml:space="preserve">FECHA: </t>
  </si>
  <si>
    <t>N° GRUPOS</t>
  </si>
  <si>
    <t>ELABORACION DE COCTELES APLICANDO LAS TÉCNICAS DE COCTELERA Y LICUADORA: TEQUILA MARGARITA - PARAISO FROZEN - SERENA LIBRE - WHISKY SOUR - PIÑA COLADA FROZEN - MI CHIO</t>
  </si>
  <si>
    <t>ABT2131</t>
  </si>
  <si>
    <t>APLICACIÓN DE LAS TÉCNICAS DIRECTO AL VASO Y VASO MEZCLADOR: MANHATTAN - PRESIDENTE - PICHUNCHO - NEGRONI - CAIPIRIÑA - CHAMPAGNE COCTEL - BELLINI - GIN FIZZ</t>
  </si>
  <si>
    <t>PROCEDIMIENTO DE CATA Y EVALUACION SENSORIAL DE VINOS DE DOBLE FERMENTACION INTERNACIONALES</t>
  </si>
  <si>
    <t>PROCEDIMIENTO DE CATA Y EVALUACION SENSORIAL DE VINOS DE DOBLE FERMENTACION NACIONALES</t>
  </si>
  <si>
    <t>PROCEDIMIENTO DE CATA Y EVALUACION SENSORIAL DE VINOS BLANCOS</t>
  </si>
  <si>
    <t>PROCEDIMIENTO DE CATA Y EVALUACION SENSORIAL DE VINOS TINTOS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</si>
</sst>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2" formatCode="_-&quot;$&quot;* #,##0_-;\-&quot;$&quot;* #,##0_-;_-&quot;$&quot;* &quot;-&quot;_-;_-@_-"/>
  </numFmts>
  <fonts count="17" x14ac:knownFonts="1">
    <font>
      <sz val="10"/>
      <name val="Arial"/>
    </font>
    <font>
      <b/>
      <sz val="10"/>
      <name val="Verdana"/>
      <family val="2"/>
    </font>
    <font>
      <b/>
      <sz val="8"/>
      <name val="Verdana"/>
      <family val="2"/>
    </font>
    <font>
      <b/>
      <sz val="7.5"/>
      <name val="Verdana"/>
      <family val="2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8"/>
      <color theme="1"/>
      <name val="Verdana"/>
      <family val="2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20"/>
      <name val="Calibri"/>
      <family val="2"/>
      <scheme val="minor"/>
    </font>
    <font>
      <sz val="20"/>
      <name val="Calibri"/>
      <family val="2"/>
      <scheme val="minor"/>
    </font>
    <font>
      <sz val="10"/>
      <name val="Arial"/>
      <family val="2"/>
    </font>
    <font>
      <sz val="12"/>
      <name val="Calibri"/>
      <family val="2"/>
      <scheme val="minor"/>
    </font>
    <font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2" fontId="14" fillId="0" borderId="0" applyFont="0" applyFill="0" applyBorder="0" applyAlignment="0" applyProtection="0"/>
    <xf numFmtId="0" fontId="14" fillId="0" borderId="0"/>
  </cellStyleXfs>
  <cellXfs count="74">
    <xf numFmtId="0" fontId="0" fillId="0" borderId="0" xfId="0"/>
    <xf numFmtId="0" fontId="5" fillId="0" borderId="1" xfId="0" applyFont="1" applyBorder="1" applyAlignment="1">
      <alignment horizontal="center"/>
    </xf>
    <xf numFmtId="0" fontId="5" fillId="0" borderId="1" xfId="0" applyFont="1" applyBorder="1"/>
    <xf numFmtId="0" fontId="0" fillId="0" borderId="1" xfId="0" applyBorder="1"/>
    <xf numFmtId="0" fontId="0" fillId="2" borderId="1" xfId="0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4" fontId="1" fillId="0" borderId="1" xfId="0" applyNumberFormat="1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4" fontId="8" fillId="0" borderId="1" xfId="0" applyNumberFormat="1" applyFont="1" applyBorder="1" applyAlignment="1">
      <alignment horizontal="center"/>
    </xf>
    <xf numFmtId="4" fontId="6" fillId="0" borderId="1" xfId="0" applyNumberFormat="1" applyFont="1" applyBorder="1"/>
    <xf numFmtId="0" fontId="4" fillId="0" borderId="0" xfId="0" applyFont="1" applyAlignment="1">
      <alignment horizontal="center"/>
    </xf>
    <xf numFmtId="0" fontId="5" fillId="0" borderId="7" xfId="0" applyFont="1" applyBorder="1"/>
    <xf numFmtId="0" fontId="9" fillId="2" borderId="2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11" fillId="0" borderId="3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11" fillId="0" borderId="3" xfId="0" applyFont="1" applyBorder="1" applyAlignment="1">
      <alignment horizontal="left"/>
    </xf>
    <xf numFmtId="0" fontId="11" fillId="0" borderId="5" xfId="0" applyFont="1" applyBorder="1" applyAlignment="1">
      <alignment horizontal="left"/>
    </xf>
    <xf numFmtId="0" fontId="11" fillId="0" borderId="6" xfId="0" applyFont="1" applyBorder="1" applyAlignment="1">
      <alignment horizontal="left"/>
    </xf>
    <xf numFmtId="0" fontId="11" fillId="0" borderId="3" xfId="0" applyFont="1" applyBorder="1" applyAlignment="1">
      <alignment horizontal="left" vertical="center"/>
    </xf>
    <xf numFmtId="0" fontId="11" fillId="0" borderId="5" xfId="0" applyFont="1" applyBorder="1" applyAlignment="1">
      <alignment horizontal="left" vertical="center"/>
    </xf>
    <xf numFmtId="0" fontId="11" fillId="0" borderId="6" xfId="0" applyFont="1" applyBorder="1" applyAlignment="1">
      <alignment horizontal="left" vertical="center"/>
    </xf>
    <xf numFmtId="0" fontId="1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3" borderId="1" xfId="0" applyFont="1" applyFill="1" applyBorder="1" applyAlignment="1">
      <alignment horizontal="left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/>
    </xf>
    <xf numFmtId="0" fontId="10" fillId="2" borderId="5" xfId="0" applyFont="1" applyFill="1" applyBorder="1" applyAlignment="1">
      <alignment horizontal="center"/>
    </xf>
    <xf numFmtId="0" fontId="10" fillId="2" borderId="6" xfId="0" applyFont="1" applyFill="1" applyBorder="1" applyAlignment="1">
      <alignment horizontal="center"/>
    </xf>
    <xf numFmtId="0" fontId="1" fillId="0" borderId="3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2" fillId="0" borderId="6" xfId="0" applyFont="1" applyBorder="1" applyAlignment="1">
      <alignment horizontal="left"/>
    </xf>
    <xf numFmtId="0" fontId="2" fillId="3" borderId="3" xfId="0" applyFont="1" applyFill="1" applyBorder="1" applyAlignment="1">
      <alignment horizontal="left"/>
    </xf>
    <xf numFmtId="0" fontId="2" fillId="3" borderId="6" xfId="0" applyFont="1" applyFill="1" applyBorder="1" applyAlignment="1">
      <alignment horizontal="left"/>
    </xf>
    <xf numFmtId="0" fontId="2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/>
    </xf>
    <xf numFmtId="0" fontId="9" fillId="2" borderId="5" xfId="0" applyFont="1" applyFill="1" applyBorder="1" applyAlignment="1">
      <alignment horizontal="center"/>
    </xf>
    <xf numFmtId="0" fontId="9" fillId="2" borderId="6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2" fillId="2" borderId="3" xfId="0" applyFont="1" applyFill="1" applyBorder="1" applyAlignment="1">
      <alignment horizontal="center" vertical="center" wrapText="1"/>
    </xf>
    <xf numFmtId="0" fontId="12" fillId="2" borderId="5" xfId="0" applyFont="1" applyFill="1" applyBorder="1" applyAlignment="1">
      <alignment horizontal="center" vertical="center" wrapText="1"/>
    </xf>
    <xf numFmtId="0" fontId="12" fillId="2" borderId="6" xfId="0" applyFont="1" applyFill="1" applyBorder="1" applyAlignment="1">
      <alignment horizontal="center" vertical="center" wrapText="1"/>
    </xf>
    <xf numFmtId="0" fontId="9" fillId="0" borderId="8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9" fillId="0" borderId="12" xfId="0" applyFont="1" applyBorder="1" applyAlignment="1">
      <alignment horizontal="center"/>
    </xf>
    <xf numFmtId="0" fontId="9" fillId="0" borderId="13" xfId="0" applyFont="1" applyBorder="1" applyAlignment="1">
      <alignment horizontal="center"/>
    </xf>
    <xf numFmtId="0" fontId="9" fillId="2" borderId="1" xfId="0" applyFont="1" applyFill="1" applyBorder="1" applyAlignment="1">
      <alignment horizontal="center" vertical="center"/>
    </xf>
    <xf numFmtId="0" fontId="0" fillId="4" borderId="0" xfId="0" applyFill="1"/>
    <xf numFmtId="0" fontId="14" fillId="0" borderId="1" xfId="0" applyFont="1" applyBorder="1"/>
    <xf numFmtId="0" fontId="14" fillId="4" borderId="1" xfId="0" applyFont="1" applyFill="1" applyBorder="1" applyAlignment="1">
      <alignment horizontal="center" vertical="center"/>
    </xf>
    <xf numFmtId="0" fontId="0" fillId="4" borderId="1" xfId="0" applyFill="1" applyBorder="1"/>
    <xf numFmtId="42" fontId="0" fillId="0" borderId="0" xfId="1" applyFont="1"/>
    <xf numFmtId="0" fontId="0" fillId="0" borderId="1" xfId="0" applyFill="1" applyBorder="1"/>
    <xf numFmtId="0" fontId="14" fillId="0" borderId="1" xfId="0" applyFont="1" applyFill="1" applyBorder="1"/>
    <xf numFmtId="1" fontId="0" fillId="0" borderId="1" xfId="0" applyNumberFormat="1" applyBorder="1"/>
    <xf numFmtId="0" fontId="9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/>
    </xf>
    <xf numFmtId="0" fontId="16" fillId="0" borderId="14" xfId="0" applyFont="1" applyBorder="1" applyAlignment="1">
      <alignment horizontal="left"/>
    </xf>
    <xf numFmtId="0" fontId="6" fillId="0" borderId="14" xfId="2" applyFont="1" applyBorder="1" applyAlignment="1">
      <alignment horizontal="left"/>
    </xf>
  </cellXfs>
  <cellStyles count="3">
    <cellStyle name=";±_x0013_;‰–@_x0001_¥" xfId="2" xr:uid="{996E322C-5887-6248-B3FA-89F78A68C3E2}"/>
    <cellStyle name="Moneda [0]" xfId="1" builtinId="7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A4526-A797-994E-B146-F853B3C8FAD7}">
  <dimension ref="A1:H43"/>
  <sheetViews>
    <sheetView tabSelected="1" workbookViewId="0">
      <selection activeCell="A4" sqref="A4:C4"/>
    </sheetView>
  </sheetViews>
  <sheetFormatPr baseColWidth="10" defaultRowHeight="13" x14ac:dyDescent="0.2"/>
  <cols>
    <col min="1" max="1" width="3.6640625" customWidth="1"/>
    <col min="2" max="2" width="37.5" bestFit="1" customWidth="1"/>
    <col min="3" max="3" width="21.33203125" customWidth="1"/>
    <col min="4" max="4" width="16.1640625" style="10" customWidth="1"/>
    <col min="5" max="5" width="15.1640625" customWidth="1"/>
    <col min="8" max="8" width="42.5" bestFit="1" customWidth="1"/>
  </cols>
  <sheetData>
    <row r="1" spans="1:8" ht="19" x14ac:dyDescent="0.15">
      <c r="A1" s="14" t="s">
        <v>166</v>
      </c>
      <c r="B1" s="15"/>
      <c r="C1" s="16"/>
      <c r="D1" s="17"/>
      <c r="E1" s="17"/>
    </row>
    <row r="2" spans="1:8" ht="19" x14ac:dyDescent="0.25">
      <c r="A2" s="18" t="s">
        <v>142</v>
      </c>
      <c r="B2" s="19"/>
      <c r="C2" s="20"/>
      <c r="D2" s="17"/>
      <c r="E2" s="17"/>
    </row>
    <row r="3" spans="1:8" ht="19" x14ac:dyDescent="0.15">
      <c r="A3" s="21" t="s">
        <v>162</v>
      </c>
      <c r="B3" s="22"/>
      <c r="C3" s="23"/>
      <c r="D3" s="17"/>
      <c r="E3" s="17"/>
    </row>
    <row r="4" spans="1:8" ht="19" x14ac:dyDescent="0.25">
      <c r="A4" s="18"/>
      <c r="B4" s="19"/>
      <c r="C4" s="20"/>
      <c r="D4" s="17"/>
      <c r="E4" s="17"/>
    </row>
    <row r="5" spans="1:8" ht="95.25" customHeight="1" x14ac:dyDescent="0.15">
      <c r="A5" s="70" t="s">
        <v>170</v>
      </c>
      <c r="B5" s="71"/>
      <c r="C5" s="71"/>
      <c r="D5" s="71"/>
      <c r="E5" s="71"/>
    </row>
    <row r="6" spans="1:8" ht="15" customHeight="1" x14ac:dyDescent="0.15">
      <c r="A6" s="24" t="s">
        <v>11</v>
      </c>
      <c r="B6" s="24"/>
      <c r="C6" s="24"/>
      <c r="D6" s="24"/>
      <c r="E6" s="24"/>
    </row>
    <row r="7" spans="1:8" x14ac:dyDescent="0.15">
      <c r="A7" s="24" t="s">
        <v>12</v>
      </c>
      <c r="B7" s="24"/>
      <c r="C7" s="24"/>
      <c r="D7" s="24"/>
      <c r="E7" s="24"/>
    </row>
    <row r="8" spans="1:8" ht="15" customHeight="1" x14ac:dyDescent="0.15">
      <c r="A8" s="25" t="s">
        <v>30</v>
      </c>
      <c r="B8" s="25"/>
      <c r="C8" s="25"/>
      <c r="D8" s="25"/>
      <c r="E8" s="25"/>
    </row>
    <row r="9" spans="1:8" ht="12.75" customHeight="1" x14ac:dyDescent="0.15">
      <c r="A9" s="26" t="s">
        <v>1</v>
      </c>
      <c r="B9" s="26"/>
      <c r="C9" s="27" t="s">
        <v>9</v>
      </c>
      <c r="D9" s="27" t="s">
        <v>8</v>
      </c>
      <c r="E9" s="27" t="s">
        <v>10</v>
      </c>
      <c r="F9" s="64" t="s">
        <v>107</v>
      </c>
      <c r="G9" s="64" t="s">
        <v>108</v>
      </c>
      <c r="H9" s="64" t="s">
        <v>109</v>
      </c>
    </row>
    <row r="10" spans="1:8" ht="22.5" customHeight="1" x14ac:dyDescent="0.15">
      <c r="A10" s="25" t="s">
        <v>0</v>
      </c>
      <c r="B10" s="25"/>
      <c r="C10" s="27"/>
      <c r="D10" s="28"/>
      <c r="E10" s="27"/>
      <c r="F10" s="64"/>
      <c r="G10" s="64"/>
      <c r="H10" s="64"/>
    </row>
    <row r="11" spans="1:8" ht="16" x14ac:dyDescent="0.2">
      <c r="A11" s="4" t="s">
        <v>2</v>
      </c>
      <c r="B11" s="12" t="s">
        <v>3</v>
      </c>
      <c r="C11" s="12"/>
      <c r="D11" s="12"/>
      <c r="E11" s="13"/>
      <c r="F11" s="65"/>
      <c r="G11" s="65"/>
      <c r="H11" s="65"/>
    </row>
    <row r="12" spans="1:8" ht="14" x14ac:dyDescent="0.2">
      <c r="A12" s="5"/>
      <c r="B12" s="2"/>
      <c r="C12" s="1"/>
      <c r="D12" s="1"/>
      <c r="E12" s="6"/>
      <c r="F12" s="3"/>
      <c r="G12" s="3"/>
      <c r="H12" s="3"/>
    </row>
    <row r="13" spans="1:8" x14ac:dyDescent="0.15">
      <c r="A13" s="29" t="s">
        <v>4</v>
      </c>
      <c r="B13" s="29"/>
      <c r="C13" s="29"/>
      <c r="D13" s="29"/>
      <c r="E13" s="29"/>
      <c r="F13" s="65"/>
      <c r="G13" s="65"/>
      <c r="H13" s="65"/>
    </row>
    <row r="14" spans="1:8" ht="14" x14ac:dyDescent="0.2">
      <c r="A14" s="5">
        <f>+A12+1</f>
        <v>1</v>
      </c>
      <c r="B14" s="2" t="s">
        <v>48</v>
      </c>
      <c r="C14" s="1">
        <v>2</v>
      </c>
      <c r="D14" s="1" t="s">
        <v>49</v>
      </c>
      <c r="E14" s="6"/>
      <c r="F14" s="3"/>
      <c r="G14" s="3">
        <f>+F14*C14</f>
        <v>0</v>
      </c>
      <c r="H14" s="63" t="s">
        <v>110</v>
      </c>
    </row>
    <row r="15" spans="1:8" ht="14" x14ac:dyDescent="0.2">
      <c r="A15" s="5">
        <f>+A14+1</f>
        <v>2</v>
      </c>
      <c r="B15" s="2" t="s">
        <v>111</v>
      </c>
      <c r="C15" s="1">
        <v>1</v>
      </c>
      <c r="D15" s="1" t="s">
        <v>23</v>
      </c>
      <c r="E15" s="3"/>
      <c r="F15" s="3">
        <v>850</v>
      </c>
      <c r="G15" s="3">
        <f>+F15*C15</f>
        <v>850</v>
      </c>
      <c r="H15" s="3"/>
    </row>
    <row r="16" spans="1:8" ht="16" x14ac:dyDescent="0.2">
      <c r="A16" s="13" t="s">
        <v>5</v>
      </c>
      <c r="B16" s="13"/>
      <c r="C16" s="13"/>
      <c r="D16" s="13"/>
      <c r="E16" s="13"/>
      <c r="F16" s="65"/>
      <c r="G16" s="65"/>
      <c r="H16" s="65"/>
    </row>
    <row r="17" spans="1:8" ht="15" x14ac:dyDescent="0.2">
      <c r="A17" s="7"/>
      <c r="B17" s="2"/>
      <c r="C17" s="1"/>
      <c r="D17" s="1"/>
      <c r="E17" s="8"/>
      <c r="F17" s="3"/>
      <c r="G17" s="3"/>
      <c r="H17" s="3"/>
    </row>
    <row r="18" spans="1:8" ht="16" x14ac:dyDescent="0.2">
      <c r="A18" s="13" t="s">
        <v>6</v>
      </c>
      <c r="B18" s="13"/>
      <c r="C18" s="13"/>
      <c r="D18" s="13"/>
      <c r="E18" s="13"/>
      <c r="F18" s="65"/>
      <c r="G18" s="65"/>
      <c r="H18" s="65"/>
    </row>
    <row r="19" spans="1:8" ht="15" x14ac:dyDescent="0.2">
      <c r="A19" s="5"/>
      <c r="B19" s="2"/>
      <c r="C19" s="1"/>
      <c r="D19" s="1"/>
      <c r="E19" s="9"/>
      <c r="F19" s="3"/>
      <c r="G19" s="3"/>
      <c r="H19" s="3"/>
    </row>
    <row r="20" spans="1:8" ht="16" x14ac:dyDescent="0.2">
      <c r="A20" s="13" t="s">
        <v>120</v>
      </c>
      <c r="B20" s="13"/>
      <c r="C20" s="13"/>
      <c r="D20" s="13"/>
      <c r="E20" s="13"/>
      <c r="F20" s="3"/>
      <c r="G20" s="3"/>
      <c r="H20" s="3"/>
    </row>
    <row r="21" spans="1:8" ht="14" x14ac:dyDescent="0.2">
      <c r="A21" s="5">
        <f>+A15+1</f>
        <v>3</v>
      </c>
      <c r="B21" s="2" t="s">
        <v>86</v>
      </c>
      <c r="C21" s="1">
        <v>2</v>
      </c>
      <c r="D21" s="1" t="s">
        <v>23</v>
      </c>
      <c r="E21" s="3"/>
      <c r="F21" s="3">
        <v>1850</v>
      </c>
      <c r="G21" s="3">
        <f>+F21*C21</f>
        <v>3700</v>
      </c>
      <c r="H21" s="3"/>
    </row>
    <row r="22" spans="1:8" x14ac:dyDescent="0.15">
      <c r="A22" s="29" t="s">
        <v>29</v>
      </c>
      <c r="B22" s="29"/>
      <c r="C22" s="29"/>
      <c r="D22" s="29"/>
      <c r="E22" s="29"/>
      <c r="F22" s="65"/>
      <c r="G22" s="65"/>
      <c r="H22" s="65"/>
    </row>
    <row r="23" spans="1:8" ht="14" x14ac:dyDescent="0.2">
      <c r="A23" s="5">
        <f>+A21+1</f>
        <v>4</v>
      </c>
      <c r="B23" s="2" t="s">
        <v>47</v>
      </c>
      <c r="C23" s="1">
        <v>3</v>
      </c>
      <c r="D23" s="1" t="s">
        <v>22</v>
      </c>
      <c r="E23" s="3"/>
      <c r="F23" s="3">
        <v>850</v>
      </c>
      <c r="G23" s="3">
        <f t="shared" ref="G23:G27" si="0">+F23*C23</f>
        <v>2550</v>
      </c>
      <c r="H23" s="63" t="s">
        <v>115</v>
      </c>
    </row>
    <row r="24" spans="1:8" ht="15" x14ac:dyDescent="0.2">
      <c r="A24" s="5">
        <f>+A23+1</f>
        <v>5</v>
      </c>
      <c r="B24" s="2" t="s">
        <v>143</v>
      </c>
      <c r="C24" s="1">
        <v>1</v>
      </c>
      <c r="D24" s="1" t="s">
        <v>22</v>
      </c>
      <c r="E24" s="9"/>
      <c r="F24" s="3">
        <v>4990</v>
      </c>
      <c r="G24" s="3">
        <f t="shared" si="0"/>
        <v>4990</v>
      </c>
      <c r="H24" s="72" t="s">
        <v>146</v>
      </c>
    </row>
    <row r="25" spans="1:8" ht="15" x14ac:dyDescent="0.2">
      <c r="A25" s="5">
        <f>+A24+1</f>
        <v>6</v>
      </c>
      <c r="B25" s="2" t="s">
        <v>144</v>
      </c>
      <c r="C25" s="1">
        <v>1</v>
      </c>
      <c r="D25" s="1" t="s">
        <v>22</v>
      </c>
      <c r="E25" s="9"/>
      <c r="F25" s="3">
        <v>4200</v>
      </c>
      <c r="G25" s="3">
        <f t="shared" si="0"/>
        <v>4200</v>
      </c>
      <c r="H25" s="72" t="s">
        <v>147</v>
      </c>
    </row>
    <row r="26" spans="1:8" ht="15" x14ac:dyDescent="0.2">
      <c r="A26" s="5"/>
      <c r="B26" s="2" t="s">
        <v>148</v>
      </c>
      <c r="C26" s="1">
        <v>1</v>
      </c>
      <c r="D26" s="1" t="s">
        <v>22</v>
      </c>
      <c r="E26" s="9"/>
      <c r="F26" s="3">
        <v>6990</v>
      </c>
      <c r="G26" s="3">
        <f t="shared" si="0"/>
        <v>6990</v>
      </c>
      <c r="H26" s="73" t="s">
        <v>149</v>
      </c>
    </row>
    <row r="27" spans="1:8" ht="15" x14ac:dyDescent="0.2">
      <c r="A27" s="5">
        <f>+A25+1</f>
        <v>7</v>
      </c>
      <c r="B27" s="2" t="s">
        <v>145</v>
      </c>
      <c r="C27" s="1">
        <v>1</v>
      </c>
      <c r="D27" s="1" t="s">
        <v>22</v>
      </c>
      <c r="E27" s="9"/>
      <c r="F27" s="3">
        <v>3990</v>
      </c>
      <c r="G27" s="3">
        <f t="shared" si="0"/>
        <v>3990</v>
      </c>
      <c r="H27" s="63" t="s">
        <v>114</v>
      </c>
    </row>
    <row r="28" spans="1:8" ht="16" x14ac:dyDescent="0.2">
      <c r="A28" s="30" t="s">
        <v>7</v>
      </c>
      <c r="B28" s="30"/>
      <c r="C28" s="30"/>
      <c r="D28" s="30"/>
      <c r="E28" s="30"/>
      <c r="F28" s="65"/>
      <c r="G28" s="65"/>
      <c r="H28" s="65"/>
    </row>
    <row r="29" spans="1:8" ht="14" x14ac:dyDescent="0.2">
      <c r="A29" s="5">
        <f>+A27+1</f>
        <v>8</v>
      </c>
      <c r="B29" s="2" t="s">
        <v>13</v>
      </c>
      <c r="C29" s="1">
        <v>0.5</v>
      </c>
      <c r="D29" s="1" t="s">
        <v>27</v>
      </c>
      <c r="E29" s="3"/>
    </row>
    <row r="30" spans="1:8" ht="14" x14ac:dyDescent="0.2">
      <c r="A30" s="5">
        <f>+A29+1</f>
        <v>9</v>
      </c>
      <c r="B30" s="2" t="s">
        <v>14</v>
      </c>
      <c r="C30" s="1">
        <v>2</v>
      </c>
      <c r="D30" s="1" t="s">
        <v>23</v>
      </c>
      <c r="E30" s="3"/>
      <c r="G30" s="66">
        <f>SUM(G12:G27)</f>
        <v>27270</v>
      </c>
    </row>
    <row r="31" spans="1:8" ht="15" customHeight="1" x14ac:dyDescent="0.2">
      <c r="A31" s="5">
        <f t="shared" ref="A31:A37" si="1">+A30+1</f>
        <v>10</v>
      </c>
      <c r="B31" s="2" t="s">
        <v>15</v>
      </c>
      <c r="C31" s="1">
        <v>2</v>
      </c>
      <c r="D31" s="1" t="s">
        <v>23</v>
      </c>
      <c r="E31" s="3"/>
    </row>
    <row r="32" spans="1:8" ht="15" customHeight="1" x14ac:dyDescent="0.2">
      <c r="A32" s="5">
        <f t="shared" si="1"/>
        <v>11</v>
      </c>
      <c r="B32" s="2" t="s">
        <v>16</v>
      </c>
      <c r="C32" s="1">
        <v>1</v>
      </c>
      <c r="D32" s="1" t="s">
        <v>23</v>
      </c>
      <c r="E32" s="3"/>
    </row>
    <row r="33" spans="1:5" ht="14" x14ac:dyDescent="0.2">
      <c r="A33" s="5">
        <f t="shared" si="1"/>
        <v>12</v>
      </c>
      <c r="B33" s="2" t="s">
        <v>17</v>
      </c>
      <c r="C33" s="1">
        <v>0.5</v>
      </c>
      <c r="D33" s="1" t="s">
        <v>27</v>
      </c>
      <c r="E33" s="3"/>
    </row>
    <row r="34" spans="1:5" ht="14" x14ac:dyDescent="0.2">
      <c r="A34" s="5">
        <f t="shared" si="1"/>
        <v>13</v>
      </c>
      <c r="B34" s="2" t="s">
        <v>18</v>
      </c>
      <c r="C34" s="1">
        <v>1</v>
      </c>
      <c r="D34" s="1" t="s">
        <v>28</v>
      </c>
      <c r="E34" s="3"/>
    </row>
    <row r="35" spans="1:5" ht="14" x14ac:dyDescent="0.2">
      <c r="A35" s="5">
        <f t="shared" si="1"/>
        <v>14</v>
      </c>
      <c r="B35" s="2" t="s">
        <v>19</v>
      </c>
      <c r="C35" s="1">
        <v>2</v>
      </c>
      <c r="D35" s="1" t="s">
        <v>23</v>
      </c>
      <c r="E35" s="3"/>
    </row>
    <row r="36" spans="1:5" ht="14" x14ac:dyDescent="0.2">
      <c r="A36" s="5">
        <f t="shared" si="1"/>
        <v>15</v>
      </c>
      <c r="B36" s="2" t="s">
        <v>20</v>
      </c>
      <c r="C36" s="1">
        <v>2</v>
      </c>
      <c r="D36" s="1" t="s">
        <v>23</v>
      </c>
      <c r="E36" s="3"/>
    </row>
    <row r="37" spans="1:5" ht="14" x14ac:dyDescent="0.2">
      <c r="A37" s="5">
        <f t="shared" si="1"/>
        <v>16</v>
      </c>
      <c r="B37" s="2" t="s">
        <v>21</v>
      </c>
      <c r="C37" s="1">
        <v>0.5</v>
      </c>
      <c r="D37" s="1" t="s">
        <v>27</v>
      </c>
      <c r="E37" s="3"/>
    </row>
    <row r="38" spans="1:5" ht="14" x14ac:dyDescent="0.2">
      <c r="A38" s="5">
        <f>+A37+1</f>
        <v>17</v>
      </c>
      <c r="B38" s="2" t="s">
        <v>25</v>
      </c>
      <c r="C38" s="1">
        <v>2</v>
      </c>
      <c r="D38" s="1" t="s">
        <v>26</v>
      </c>
      <c r="E38" s="3"/>
    </row>
    <row r="39" spans="1:5" ht="14" customHeight="1" x14ac:dyDescent="0.2"/>
    <row r="41" spans="1:5" ht="15" customHeight="1" x14ac:dyDescent="0.2"/>
    <row r="42" spans="1:5" ht="15" customHeight="1" x14ac:dyDescent="0.2"/>
    <row r="43" spans="1:5" ht="15" customHeight="1" x14ac:dyDescent="0.2"/>
  </sheetData>
  <mergeCells count="24">
    <mergeCell ref="A16:E16"/>
    <mergeCell ref="A18:E18"/>
    <mergeCell ref="A20:E20"/>
    <mergeCell ref="A22:E22"/>
    <mergeCell ref="A28:E28"/>
    <mergeCell ref="F9:F10"/>
    <mergeCell ref="G9:G10"/>
    <mergeCell ref="H9:H10"/>
    <mergeCell ref="A10:B10"/>
    <mergeCell ref="B11:E11"/>
    <mergeCell ref="A13:E13"/>
    <mergeCell ref="A6:E6"/>
    <mergeCell ref="A7:E7"/>
    <mergeCell ref="A8:E8"/>
    <mergeCell ref="A9:B9"/>
    <mergeCell ref="C9:C10"/>
    <mergeCell ref="D9:D10"/>
    <mergeCell ref="E9:E10"/>
    <mergeCell ref="A1:C1"/>
    <mergeCell ref="D1:E4"/>
    <mergeCell ref="A2:C2"/>
    <mergeCell ref="A3:C3"/>
    <mergeCell ref="A4:C4"/>
    <mergeCell ref="A5:E5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0000"/>
  </sheetPr>
  <dimension ref="A1:E27"/>
  <sheetViews>
    <sheetView workbookViewId="0">
      <selection sqref="A1:C1"/>
    </sheetView>
  </sheetViews>
  <sheetFormatPr baseColWidth="10" defaultRowHeight="14" x14ac:dyDescent="0.2"/>
  <cols>
    <col min="1" max="1" width="3.6640625" customWidth="1"/>
    <col min="2" max="2" width="36" customWidth="1"/>
    <col min="3" max="3" width="21.33203125" customWidth="1"/>
    <col min="4" max="4" width="16.1640625" style="10" customWidth="1"/>
    <col min="5" max="5" width="15.1640625" customWidth="1"/>
  </cols>
  <sheetData>
    <row r="1" spans="1:5" ht="19" x14ac:dyDescent="0.15">
      <c r="A1" s="14"/>
      <c r="B1" s="15"/>
      <c r="C1" s="16"/>
      <c r="D1" s="55"/>
      <c r="E1" s="56"/>
    </row>
    <row r="2" spans="1:5" ht="19" x14ac:dyDescent="0.25">
      <c r="A2" s="18" t="s">
        <v>102</v>
      </c>
      <c r="B2" s="19"/>
      <c r="C2" s="20"/>
      <c r="D2" s="57"/>
      <c r="E2" s="58"/>
    </row>
    <row r="3" spans="1:5" ht="19" x14ac:dyDescent="0.15">
      <c r="A3" s="21" t="s">
        <v>103</v>
      </c>
      <c r="B3" s="22"/>
      <c r="C3" s="23"/>
      <c r="D3" s="57"/>
      <c r="E3" s="58"/>
    </row>
    <row r="4" spans="1:5" ht="19" x14ac:dyDescent="0.25">
      <c r="A4" s="18" t="s">
        <v>99</v>
      </c>
      <c r="B4" s="19"/>
      <c r="C4" s="20"/>
      <c r="D4" s="59"/>
      <c r="E4" s="60"/>
    </row>
    <row r="5" spans="1:5" ht="95.25" customHeight="1" x14ac:dyDescent="0.15">
      <c r="A5" s="52" t="s">
        <v>96</v>
      </c>
      <c r="B5" s="53"/>
      <c r="C5" s="53"/>
      <c r="D5" s="53"/>
      <c r="E5" s="54"/>
    </row>
    <row r="6" spans="1:5" ht="15" customHeight="1" x14ac:dyDescent="0.15">
      <c r="A6" s="36" t="s">
        <v>11</v>
      </c>
      <c r="B6" s="37"/>
      <c r="C6" s="37"/>
      <c r="D6" s="37"/>
      <c r="E6" s="38"/>
    </row>
    <row r="7" spans="1:5" ht="13" x14ac:dyDescent="0.15">
      <c r="A7" s="36" t="s">
        <v>12</v>
      </c>
      <c r="B7" s="37"/>
      <c r="C7" s="37"/>
      <c r="D7" s="37"/>
      <c r="E7" s="38"/>
    </row>
    <row r="8" spans="1:5" ht="15" customHeight="1" x14ac:dyDescent="0.15">
      <c r="A8" s="39" t="s">
        <v>30</v>
      </c>
      <c r="B8" s="40"/>
      <c r="C8" s="40"/>
      <c r="D8" s="40"/>
      <c r="E8" s="41"/>
    </row>
    <row r="9" spans="1:5" ht="12.75" customHeight="1" x14ac:dyDescent="0.15">
      <c r="A9" s="42" t="s">
        <v>1</v>
      </c>
      <c r="B9" s="43"/>
      <c r="C9" s="44" t="s">
        <v>9</v>
      </c>
      <c r="D9" s="44" t="s">
        <v>8</v>
      </c>
      <c r="E9" s="44" t="s">
        <v>10</v>
      </c>
    </row>
    <row r="10" spans="1:5" ht="22.5" customHeight="1" x14ac:dyDescent="0.15">
      <c r="A10" s="39" t="s">
        <v>0</v>
      </c>
      <c r="B10" s="41"/>
      <c r="C10" s="45"/>
      <c r="D10" s="45"/>
      <c r="E10" s="45"/>
    </row>
    <row r="11" spans="1:5" ht="16" x14ac:dyDescent="0.2">
      <c r="A11" s="4" t="s">
        <v>2</v>
      </c>
      <c r="B11" s="46" t="s">
        <v>3</v>
      </c>
      <c r="C11" s="47"/>
      <c r="D11" s="47"/>
      <c r="E11" s="48"/>
    </row>
    <row r="12" spans="1:5" x14ac:dyDescent="0.2">
      <c r="A12" s="5">
        <v>1</v>
      </c>
      <c r="B12" s="2"/>
      <c r="C12" s="1"/>
      <c r="D12" s="1"/>
      <c r="E12" s="6"/>
    </row>
    <row r="13" spans="1:5" ht="13" x14ac:dyDescent="0.15">
      <c r="A13" s="49" t="s">
        <v>4</v>
      </c>
      <c r="B13" s="50"/>
      <c r="C13" s="50"/>
      <c r="D13" s="50"/>
      <c r="E13" s="51"/>
    </row>
    <row r="14" spans="1:5" x14ac:dyDescent="0.2">
      <c r="A14" s="5">
        <f>+A12+1</f>
        <v>2</v>
      </c>
      <c r="B14" s="2"/>
      <c r="C14" s="1"/>
      <c r="D14" s="1"/>
      <c r="E14" s="6"/>
    </row>
    <row r="15" spans="1:5" ht="16" x14ac:dyDescent="0.2">
      <c r="A15" s="46" t="s">
        <v>5</v>
      </c>
      <c r="B15" s="47"/>
      <c r="C15" s="47"/>
      <c r="D15" s="47"/>
      <c r="E15" s="48"/>
    </row>
    <row r="16" spans="1:5" ht="15" x14ac:dyDescent="0.2">
      <c r="A16" s="7">
        <f>+A14+1</f>
        <v>3</v>
      </c>
      <c r="B16" s="2"/>
      <c r="C16" s="1"/>
      <c r="D16" s="1"/>
      <c r="E16" s="8"/>
    </row>
    <row r="17" spans="1:5" ht="16" x14ac:dyDescent="0.2">
      <c r="A17" s="46" t="s">
        <v>6</v>
      </c>
      <c r="B17" s="47"/>
      <c r="C17" s="47"/>
      <c r="D17" s="47"/>
      <c r="E17" s="48"/>
    </row>
    <row r="18" spans="1:5" ht="15" x14ac:dyDescent="0.2">
      <c r="A18" s="5">
        <f>+A16+1</f>
        <v>4</v>
      </c>
      <c r="B18" s="2"/>
      <c r="C18" s="1"/>
      <c r="D18" s="1"/>
      <c r="E18" s="9"/>
    </row>
    <row r="19" spans="1:5" ht="13" x14ac:dyDescent="0.15">
      <c r="A19" s="49" t="s">
        <v>29</v>
      </c>
      <c r="B19" s="50"/>
      <c r="C19" s="50"/>
      <c r="D19" s="50"/>
      <c r="E19" s="51"/>
    </row>
    <row r="20" spans="1:5" x14ac:dyDescent="0.2">
      <c r="A20" s="5">
        <f>+A18+1</f>
        <v>5</v>
      </c>
      <c r="B20" s="2"/>
      <c r="C20" s="1"/>
      <c r="D20" s="1"/>
      <c r="E20" s="3"/>
    </row>
    <row r="21" spans="1:5" ht="16" x14ac:dyDescent="0.2">
      <c r="A21" s="33" t="s">
        <v>7</v>
      </c>
      <c r="B21" s="34"/>
      <c r="C21" s="34"/>
      <c r="D21" s="34"/>
      <c r="E21" s="35"/>
    </row>
    <row r="22" spans="1:5" x14ac:dyDescent="0.2">
      <c r="A22" s="5">
        <f>+A20+1</f>
        <v>6</v>
      </c>
      <c r="B22" s="2"/>
      <c r="C22" s="1"/>
      <c r="D22" s="1"/>
      <c r="E22" s="3"/>
    </row>
    <row r="23" spans="1:5" ht="14" customHeight="1" x14ac:dyDescent="0.2"/>
    <row r="25" spans="1:5" ht="15" customHeight="1" x14ac:dyDescent="0.2"/>
    <row r="26" spans="1:5" ht="15" customHeight="1" x14ac:dyDescent="0.2"/>
    <row r="27" spans="1:5" ht="15" customHeight="1" x14ac:dyDescent="0.2"/>
  </sheetData>
  <mergeCells count="20">
    <mergeCell ref="A5:E5"/>
    <mergeCell ref="A1:C1"/>
    <mergeCell ref="D1:E4"/>
    <mergeCell ref="A2:C2"/>
    <mergeCell ref="A3:C3"/>
    <mergeCell ref="A4:C4"/>
    <mergeCell ref="A21:E21"/>
    <mergeCell ref="A6:E6"/>
    <mergeCell ref="A7:E7"/>
    <mergeCell ref="A8:E8"/>
    <mergeCell ref="A9:B9"/>
    <mergeCell ref="C9:C10"/>
    <mergeCell ref="D9:D10"/>
    <mergeCell ref="E9:E10"/>
    <mergeCell ref="A10:B10"/>
    <mergeCell ref="B11:E11"/>
    <mergeCell ref="A13:E13"/>
    <mergeCell ref="A15:E15"/>
    <mergeCell ref="A17:E17"/>
    <mergeCell ref="A19:E19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64"/>
  <sheetViews>
    <sheetView workbookViewId="0">
      <selection activeCell="A4" sqref="A4:C4"/>
    </sheetView>
  </sheetViews>
  <sheetFormatPr baseColWidth="10" defaultRowHeight="14" x14ac:dyDescent="0.2"/>
  <cols>
    <col min="1" max="1" width="3.6640625" customWidth="1"/>
    <col min="2" max="2" width="36" customWidth="1"/>
    <col min="3" max="3" width="21.33203125" customWidth="1"/>
    <col min="4" max="4" width="16.1640625" style="10" customWidth="1"/>
    <col min="5" max="5" width="15.1640625" customWidth="1"/>
    <col min="8" max="8" width="93.1640625" bestFit="1" customWidth="1"/>
  </cols>
  <sheetData>
    <row r="1" spans="1:8" ht="19" x14ac:dyDescent="0.15">
      <c r="A1" s="14" t="s">
        <v>166</v>
      </c>
      <c r="B1" s="15"/>
      <c r="C1" s="16"/>
      <c r="D1" s="61" t="s">
        <v>106</v>
      </c>
      <c r="E1" s="61"/>
    </row>
    <row r="2" spans="1:8" ht="19" x14ac:dyDescent="0.25">
      <c r="A2" s="18" t="s">
        <v>104</v>
      </c>
      <c r="B2" s="19"/>
      <c r="C2" s="20"/>
      <c r="D2" s="61"/>
      <c r="E2" s="61"/>
    </row>
    <row r="3" spans="1:8" ht="19" x14ac:dyDescent="0.15">
      <c r="A3" s="21" t="s">
        <v>163</v>
      </c>
      <c r="B3" s="22"/>
      <c r="C3" s="23"/>
      <c r="D3" s="61"/>
      <c r="E3" s="61"/>
    </row>
    <row r="4" spans="1:8" ht="19" x14ac:dyDescent="0.25">
      <c r="A4" s="18"/>
      <c r="B4" s="19"/>
      <c r="C4" s="20"/>
      <c r="D4" s="61"/>
      <c r="E4" s="61"/>
    </row>
    <row r="5" spans="1:8" ht="95.25" customHeight="1" x14ac:dyDescent="0.15">
      <c r="A5" s="70" t="s">
        <v>95</v>
      </c>
      <c r="B5" s="71"/>
      <c r="C5" s="71"/>
      <c r="D5" s="71"/>
      <c r="E5" s="71"/>
    </row>
    <row r="6" spans="1:8" ht="15" customHeight="1" x14ac:dyDescent="0.15">
      <c r="A6" s="24" t="s">
        <v>11</v>
      </c>
      <c r="B6" s="24"/>
      <c r="C6" s="24"/>
      <c r="D6" s="24"/>
      <c r="E6" s="24"/>
    </row>
    <row r="7" spans="1:8" ht="13" x14ac:dyDescent="0.15">
      <c r="A7" s="24" t="s">
        <v>12</v>
      </c>
      <c r="B7" s="24"/>
      <c r="C7" s="24"/>
      <c r="D7" s="24"/>
      <c r="E7" s="24"/>
    </row>
    <row r="8" spans="1:8" ht="15" customHeight="1" x14ac:dyDescent="0.15">
      <c r="A8" s="25" t="s">
        <v>119</v>
      </c>
      <c r="B8" s="25"/>
      <c r="C8" s="25"/>
      <c r="D8" s="25"/>
      <c r="E8" s="25"/>
    </row>
    <row r="9" spans="1:8" ht="12.75" customHeight="1" x14ac:dyDescent="0.15">
      <c r="A9" s="26" t="s">
        <v>1</v>
      </c>
      <c r="B9" s="26"/>
      <c r="C9" s="27" t="s">
        <v>9</v>
      </c>
      <c r="D9" s="27" t="s">
        <v>8</v>
      </c>
      <c r="E9" s="27" t="s">
        <v>10</v>
      </c>
    </row>
    <row r="10" spans="1:8" ht="22.5" customHeight="1" x14ac:dyDescent="0.15">
      <c r="A10" s="25" t="s">
        <v>0</v>
      </c>
      <c r="B10" s="25"/>
      <c r="C10" s="27"/>
      <c r="D10" s="28"/>
      <c r="E10" s="27"/>
      <c r="F10" s="64" t="s">
        <v>107</v>
      </c>
      <c r="G10" s="64" t="s">
        <v>108</v>
      </c>
      <c r="H10" s="64" t="s">
        <v>109</v>
      </c>
    </row>
    <row r="11" spans="1:8" ht="16" x14ac:dyDescent="0.2">
      <c r="A11" s="4" t="s">
        <v>2</v>
      </c>
      <c r="B11" s="12" t="s">
        <v>3</v>
      </c>
      <c r="C11" s="12"/>
      <c r="D11" s="12"/>
      <c r="E11" s="13"/>
      <c r="F11" s="64"/>
      <c r="G11" s="64"/>
      <c r="H11" s="64"/>
    </row>
    <row r="12" spans="1:8" x14ac:dyDescent="0.2">
      <c r="A12" s="5">
        <v>1</v>
      </c>
      <c r="B12" s="2" t="s">
        <v>31</v>
      </c>
      <c r="C12" s="1">
        <v>3</v>
      </c>
      <c r="D12" s="1" t="s">
        <v>24</v>
      </c>
      <c r="E12" s="6"/>
      <c r="F12" s="3">
        <v>2000</v>
      </c>
      <c r="G12" s="3">
        <f>+F12*C12</f>
        <v>6000</v>
      </c>
      <c r="H12" s="3"/>
    </row>
    <row r="13" spans="1:8" x14ac:dyDescent="0.2">
      <c r="A13" s="5">
        <f>+A12+1</f>
        <v>2</v>
      </c>
      <c r="B13" s="2" t="s">
        <v>34</v>
      </c>
      <c r="C13" s="1">
        <v>1</v>
      </c>
      <c r="D13" s="1" t="s">
        <v>24</v>
      </c>
      <c r="E13" s="6"/>
      <c r="F13" s="3">
        <v>2200</v>
      </c>
      <c r="G13" s="3">
        <f t="shared" ref="G13:G48" si="0">+F13*C13</f>
        <v>2200</v>
      </c>
      <c r="H13" s="3"/>
    </row>
    <row r="14" spans="1:8" x14ac:dyDescent="0.2">
      <c r="A14" s="5">
        <f>+A13+1</f>
        <v>3</v>
      </c>
      <c r="B14" s="2" t="s">
        <v>75</v>
      </c>
      <c r="C14" s="1">
        <v>1.5</v>
      </c>
      <c r="D14" s="1" t="s">
        <v>24</v>
      </c>
      <c r="E14" s="6"/>
      <c r="F14" s="3">
        <v>4250</v>
      </c>
      <c r="G14" s="3">
        <f t="shared" si="0"/>
        <v>6375</v>
      </c>
      <c r="H14" s="3"/>
    </row>
    <row r="15" spans="1:8" x14ac:dyDescent="0.2">
      <c r="A15" s="5">
        <f>+A14+1</f>
        <v>4</v>
      </c>
      <c r="B15" s="2" t="s">
        <v>33</v>
      </c>
      <c r="C15" s="1">
        <v>0.1</v>
      </c>
      <c r="D15" s="1" t="s">
        <v>24</v>
      </c>
      <c r="E15" s="6"/>
      <c r="F15" s="3">
        <v>1500</v>
      </c>
      <c r="G15" s="3">
        <f t="shared" si="0"/>
        <v>150</v>
      </c>
      <c r="H15" s="3"/>
    </row>
    <row r="16" spans="1:8" x14ac:dyDescent="0.2">
      <c r="A16" s="5">
        <f>+A15+1</f>
        <v>5</v>
      </c>
      <c r="B16" s="2" t="s">
        <v>44</v>
      </c>
      <c r="C16" s="1">
        <v>0.5</v>
      </c>
      <c r="D16" s="1" t="s">
        <v>23</v>
      </c>
      <c r="E16" s="6"/>
      <c r="F16" s="3">
        <v>3200</v>
      </c>
      <c r="G16" s="3">
        <f t="shared" si="0"/>
        <v>1600</v>
      </c>
      <c r="H16" s="3"/>
    </row>
    <row r="17" spans="1:8" ht="13" x14ac:dyDescent="0.15">
      <c r="A17" s="29" t="s">
        <v>4</v>
      </c>
      <c r="B17" s="29"/>
      <c r="C17" s="29"/>
      <c r="D17" s="29"/>
      <c r="E17" s="29"/>
      <c r="F17" s="65"/>
      <c r="G17" s="65"/>
      <c r="H17" s="65"/>
    </row>
    <row r="18" spans="1:8" x14ac:dyDescent="0.2">
      <c r="A18" s="5">
        <f>+A16+1</f>
        <v>6</v>
      </c>
      <c r="B18" s="2" t="s">
        <v>81</v>
      </c>
      <c r="C18" s="1">
        <v>0.3</v>
      </c>
      <c r="D18" s="1" t="s">
        <v>24</v>
      </c>
      <c r="E18" s="6"/>
      <c r="F18" s="3">
        <v>590</v>
      </c>
      <c r="G18" s="3">
        <f t="shared" si="0"/>
        <v>177</v>
      </c>
      <c r="H18" s="3"/>
    </row>
    <row r="19" spans="1:8" x14ac:dyDescent="0.2">
      <c r="A19" s="5">
        <f>+A18+1</f>
        <v>7</v>
      </c>
      <c r="B19" s="2" t="s">
        <v>60</v>
      </c>
      <c r="C19" s="1">
        <v>0.1</v>
      </c>
      <c r="D19" s="1" t="s">
        <v>24</v>
      </c>
      <c r="E19" s="3"/>
      <c r="F19" s="3">
        <v>3980</v>
      </c>
      <c r="G19" s="3">
        <f t="shared" si="0"/>
        <v>398</v>
      </c>
      <c r="H19" s="3"/>
    </row>
    <row r="20" spans="1:8" x14ac:dyDescent="0.2">
      <c r="A20" s="5">
        <f t="shared" ref="A20:A25" si="1">+A19+1</f>
        <v>8</v>
      </c>
      <c r="B20" s="2" t="s">
        <v>141</v>
      </c>
      <c r="C20" s="1">
        <v>0.5</v>
      </c>
      <c r="D20" s="1" t="s">
        <v>24</v>
      </c>
      <c r="E20" s="3"/>
      <c r="F20" s="67">
        <v>3250</v>
      </c>
      <c r="G20" s="3">
        <f t="shared" si="0"/>
        <v>1625</v>
      </c>
      <c r="H20" s="3"/>
    </row>
    <row r="21" spans="1:8" x14ac:dyDescent="0.2">
      <c r="A21" s="5">
        <f t="shared" si="1"/>
        <v>9</v>
      </c>
      <c r="B21" s="2" t="s">
        <v>88</v>
      </c>
      <c r="C21" s="1">
        <v>1</v>
      </c>
      <c r="D21" s="1" t="s">
        <v>23</v>
      </c>
      <c r="E21" s="3"/>
      <c r="F21" s="67">
        <v>1050</v>
      </c>
      <c r="G21" s="3">
        <f t="shared" si="0"/>
        <v>1050</v>
      </c>
      <c r="H21" s="3"/>
    </row>
    <row r="22" spans="1:8" x14ac:dyDescent="0.2">
      <c r="A22" s="5">
        <f t="shared" si="1"/>
        <v>10</v>
      </c>
      <c r="B22" s="2" t="s">
        <v>43</v>
      </c>
      <c r="C22" s="1">
        <v>0.05</v>
      </c>
      <c r="D22" s="1" t="s">
        <v>24</v>
      </c>
      <c r="E22" s="3"/>
      <c r="F22" s="67">
        <v>10500</v>
      </c>
      <c r="G22" s="3">
        <f t="shared" si="0"/>
        <v>525</v>
      </c>
      <c r="H22" s="3"/>
    </row>
    <row r="23" spans="1:8" x14ac:dyDescent="0.2">
      <c r="A23" s="5">
        <f t="shared" si="1"/>
        <v>11</v>
      </c>
      <c r="B23" s="2" t="s">
        <v>89</v>
      </c>
      <c r="C23" s="1">
        <v>0.05</v>
      </c>
      <c r="D23" s="1" t="s">
        <v>24</v>
      </c>
      <c r="E23" s="3"/>
      <c r="F23" s="67">
        <v>6990</v>
      </c>
      <c r="G23" s="69">
        <f t="shared" si="0"/>
        <v>349.5</v>
      </c>
      <c r="H23" s="3"/>
    </row>
    <row r="24" spans="1:8" x14ac:dyDescent="0.2">
      <c r="A24" s="5">
        <f t="shared" si="1"/>
        <v>12</v>
      </c>
      <c r="B24" s="2" t="s">
        <v>90</v>
      </c>
      <c r="C24" s="1">
        <v>0.05</v>
      </c>
      <c r="D24" s="1" t="s">
        <v>24</v>
      </c>
      <c r="E24" s="3"/>
      <c r="F24" s="67">
        <v>14000</v>
      </c>
      <c r="G24" s="3">
        <f t="shared" si="0"/>
        <v>700</v>
      </c>
      <c r="H24" s="3"/>
    </row>
    <row r="25" spans="1:8" x14ac:dyDescent="0.2">
      <c r="A25" s="5">
        <f t="shared" si="1"/>
        <v>13</v>
      </c>
      <c r="B25" s="2" t="s">
        <v>61</v>
      </c>
      <c r="C25" s="1">
        <v>0.1</v>
      </c>
      <c r="D25" s="1" t="s">
        <v>24</v>
      </c>
      <c r="E25" s="3"/>
      <c r="F25" s="3"/>
      <c r="G25" s="3">
        <f t="shared" si="0"/>
        <v>0</v>
      </c>
      <c r="H25" s="63" t="s">
        <v>121</v>
      </c>
    </row>
    <row r="26" spans="1:8" ht="16" x14ac:dyDescent="0.2">
      <c r="A26" s="13" t="s">
        <v>5</v>
      </c>
      <c r="B26" s="13"/>
      <c r="C26" s="13"/>
      <c r="D26" s="13"/>
      <c r="E26" s="13"/>
      <c r="F26" s="65"/>
      <c r="G26" s="65"/>
      <c r="H26" s="65"/>
    </row>
    <row r="27" spans="1:8" ht="15" x14ac:dyDescent="0.2">
      <c r="A27" s="7"/>
      <c r="B27" s="2"/>
      <c r="C27" s="1"/>
      <c r="D27" s="1"/>
      <c r="E27" s="8"/>
      <c r="F27" s="3"/>
      <c r="G27" s="3"/>
      <c r="H27" s="3"/>
    </row>
    <row r="28" spans="1:8" ht="16" x14ac:dyDescent="0.2">
      <c r="A28" s="13" t="s">
        <v>120</v>
      </c>
      <c r="B28" s="13"/>
      <c r="C28" s="13"/>
      <c r="D28" s="13"/>
      <c r="E28" s="13"/>
      <c r="F28" s="65"/>
      <c r="G28" s="65"/>
      <c r="H28" s="65"/>
    </row>
    <row r="29" spans="1:8" ht="15" x14ac:dyDescent="0.2">
      <c r="A29" s="7">
        <f>+A25+1</f>
        <v>14</v>
      </c>
      <c r="B29" s="2" t="s">
        <v>68</v>
      </c>
      <c r="C29" s="1">
        <v>0.2</v>
      </c>
      <c r="D29" s="1" t="s">
        <v>24</v>
      </c>
      <c r="E29" s="8"/>
      <c r="F29" s="3">
        <v>6900</v>
      </c>
      <c r="G29" s="3">
        <f t="shared" si="0"/>
        <v>1380</v>
      </c>
      <c r="H29" s="3"/>
    </row>
    <row r="30" spans="1:8" ht="15" x14ac:dyDescent="0.2">
      <c r="A30" s="7">
        <f>+A29+1</f>
        <v>15</v>
      </c>
      <c r="B30" s="2" t="s">
        <v>87</v>
      </c>
      <c r="C30" s="1">
        <v>2</v>
      </c>
      <c r="D30" s="1" t="s">
        <v>23</v>
      </c>
      <c r="E30" s="8"/>
      <c r="F30" s="3">
        <v>1850</v>
      </c>
      <c r="G30" s="3">
        <f t="shared" si="0"/>
        <v>3700</v>
      </c>
      <c r="H30" s="3"/>
    </row>
    <row r="31" spans="1:8" ht="16" x14ac:dyDescent="0.2">
      <c r="A31" s="13" t="s">
        <v>6</v>
      </c>
      <c r="B31" s="13"/>
      <c r="C31" s="13"/>
      <c r="D31" s="13"/>
      <c r="E31" s="13"/>
      <c r="F31" s="65"/>
      <c r="G31" s="65"/>
      <c r="H31" s="65"/>
    </row>
    <row r="32" spans="1:8" ht="15" x14ac:dyDescent="0.2">
      <c r="A32" s="5">
        <f>+A30+1</f>
        <v>16</v>
      </c>
      <c r="B32" s="2" t="s">
        <v>42</v>
      </c>
      <c r="C32" s="1">
        <v>0.2</v>
      </c>
      <c r="D32" s="1" t="s">
        <v>27</v>
      </c>
      <c r="E32" s="9"/>
      <c r="F32" s="3"/>
      <c r="G32" s="3">
        <f t="shared" si="0"/>
        <v>0</v>
      </c>
      <c r="H32" s="63" t="s">
        <v>110</v>
      </c>
    </row>
    <row r="33" spans="1:8" ht="15" x14ac:dyDescent="0.2">
      <c r="A33" s="5">
        <f>+A32+1</f>
        <v>17</v>
      </c>
      <c r="B33" s="2" t="s">
        <v>59</v>
      </c>
      <c r="C33" s="1">
        <v>0.05</v>
      </c>
      <c r="D33" s="1" t="s">
        <v>24</v>
      </c>
      <c r="E33" s="9"/>
      <c r="F33" s="3"/>
      <c r="G33" s="3">
        <f t="shared" si="0"/>
        <v>0</v>
      </c>
      <c r="H33" s="63" t="s">
        <v>122</v>
      </c>
    </row>
    <row r="34" spans="1:8" ht="13" x14ac:dyDescent="0.15">
      <c r="A34" s="29" t="s">
        <v>29</v>
      </c>
      <c r="B34" s="29"/>
      <c r="C34" s="29"/>
      <c r="D34" s="29"/>
      <c r="E34" s="29"/>
      <c r="F34" s="65"/>
      <c r="G34" s="65"/>
      <c r="H34" s="65"/>
    </row>
    <row r="35" spans="1:8" x14ac:dyDescent="0.2">
      <c r="A35" s="5">
        <f>+A33+1</f>
        <v>18</v>
      </c>
      <c r="B35" s="2" t="s">
        <v>91</v>
      </c>
      <c r="C35" s="1">
        <v>0.5</v>
      </c>
      <c r="D35" s="1" t="s">
        <v>22</v>
      </c>
      <c r="E35" s="3"/>
      <c r="F35" s="3">
        <v>5998</v>
      </c>
      <c r="G35" s="3">
        <f t="shared" si="0"/>
        <v>2999</v>
      </c>
      <c r="H35" s="63" t="s">
        <v>123</v>
      </c>
    </row>
    <row r="36" spans="1:8" ht="15" x14ac:dyDescent="0.2">
      <c r="A36" s="5">
        <f>+A35+1</f>
        <v>19</v>
      </c>
      <c r="B36" s="2" t="s">
        <v>36</v>
      </c>
      <c r="C36" s="1">
        <v>0.5</v>
      </c>
      <c r="D36" s="1" t="s">
        <v>22</v>
      </c>
      <c r="E36" s="9"/>
      <c r="F36" s="3">
        <v>7690</v>
      </c>
      <c r="G36" s="3">
        <f t="shared" si="0"/>
        <v>3845</v>
      </c>
      <c r="H36" s="63" t="s">
        <v>138</v>
      </c>
    </row>
    <row r="37" spans="1:8" ht="15" x14ac:dyDescent="0.2">
      <c r="A37" s="5">
        <f t="shared" ref="A37:A48" si="2">+A36+1</f>
        <v>20</v>
      </c>
      <c r="B37" s="2" t="s">
        <v>38</v>
      </c>
      <c r="C37" s="1">
        <v>0.5</v>
      </c>
      <c r="D37" s="1" t="s">
        <v>22</v>
      </c>
      <c r="E37" s="9"/>
      <c r="F37" s="3">
        <v>6490</v>
      </c>
      <c r="G37" s="3">
        <f t="shared" si="0"/>
        <v>3245</v>
      </c>
      <c r="H37" s="63" t="s">
        <v>127</v>
      </c>
    </row>
    <row r="38" spans="1:8" ht="15" x14ac:dyDescent="0.2">
      <c r="A38" s="5">
        <f t="shared" si="2"/>
        <v>21</v>
      </c>
      <c r="B38" s="2" t="s">
        <v>72</v>
      </c>
      <c r="C38" s="1">
        <v>0.5</v>
      </c>
      <c r="D38" s="1" t="s">
        <v>22</v>
      </c>
      <c r="E38" s="9"/>
      <c r="F38" s="3">
        <v>5800</v>
      </c>
      <c r="G38" s="3">
        <f t="shared" si="0"/>
        <v>2900</v>
      </c>
      <c r="H38" s="63" t="s">
        <v>129</v>
      </c>
    </row>
    <row r="39" spans="1:8" ht="15" x14ac:dyDescent="0.2">
      <c r="A39" s="5">
        <f t="shared" si="2"/>
        <v>22</v>
      </c>
      <c r="B39" s="2" t="s">
        <v>63</v>
      </c>
      <c r="C39" s="1">
        <v>0.5</v>
      </c>
      <c r="D39" s="1" t="s">
        <v>22</v>
      </c>
      <c r="E39" s="9"/>
      <c r="F39" s="3">
        <v>14990</v>
      </c>
      <c r="G39" s="3">
        <f t="shared" si="0"/>
        <v>7495</v>
      </c>
      <c r="H39" s="63" t="s">
        <v>124</v>
      </c>
    </row>
    <row r="40" spans="1:8" ht="15" x14ac:dyDescent="0.2">
      <c r="A40" s="5">
        <f t="shared" si="2"/>
        <v>23</v>
      </c>
      <c r="B40" s="2" t="s">
        <v>92</v>
      </c>
      <c r="C40" s="1">
        <v>0.5</v>
      </c>
      <c r="D40" s="1" t="s">
        <v>22</v>
      </c>
      <c r="E40" s="9"/>
      <c r="F40" s="3">
        <v>16500</v>
      </c>
      <c r="G40" s="3">
        <f t="shared" si="0"/>
        <v>8250</v>
      </c>
      <c r="H40" s="63" t="s">
        <v>136</v>
      </c>
    </row>
    <row r="41" spans="1:8" ht="15" x14ac:dyDescent="0.2">
      <c r="A41" s="5">
        <f t="shared" si="2"/>
        <v>24</v>
      </c>
      <c r="B41" s="2" t="s">
        <v>85</v>
      </c>
      <c r="C41" s="1">
        <v>0.5</v>
      </c>
      <c r="D41" s="1" t="s">
        <v>22</v>
      </c>
      <c r="E41" s="9"/>
      <c r="F41" s="67">
        <v>10990</v>
      </c>
      <c r="G41" s="3">
        <f t="shared" si="0"/>
        <v>5495</v>
      </c>
      <c r="H41" s="68" t="s">
        <v>140</v>
      </c>
    </row>
    <row r="42" spans="1:8" ht="15" x14ac:dyDescent="0.2">
      <c r="A42" s="5">
        <f t="shared" si="2"/>
        <v>25</v>
      </c>
      <c r="B42" s="2" t="s">
        <v>71</v>
      </c>
      <c r="C42" s="1">
        <v>0.5</v>
      </c>
      <c r="D42" s="1" t="s">
        <v>22</v>
      </c>
      <c r="E42" s="9"/>
      <c r="F42" s="3">
        <v>5490</v>
      </c>
      <c r="G42" s="3">
        <f t="shared" si="0"/>
        <v>2745</v>
      </c>
      <c r="H42" s="63" t="s">
        <v>128</v>
      </c>
    </row>
    <row r="43" spans="1:8" ht="15" x14ac:dyDescent="0.2">
      <c r="A43" s="5">
        <f t="shared" si="2"/>
        <v>26</v>
      </c>
      <c r="B43" s="2" t="s">
        <v>93</v>
      </c>
      <c r="C43" s="1">
        <v>0.5</v>
      </c>
      <c r="D43" s="1" t="s">
        <v>22</v>
      </c>
      <c r="E43" s="9"/>
      <c r="F43" s="3">
        <v>8990</v>
      </c>
      <c r="G43" s="3">
        <f t="shared" si="0"/>
        <v>4495</v>
      </c>
      <c r="H43" s="63" t="s">
        <v>125</v>
      </c>
    </row>
    <row r="44" spans="1:8" ht="15" x14ac:dyDescent="0.2">
      <c r="A44" s="5">
        <f t="shared" si="2"/>
        <v>27</v>
      </c>
      <c r="B44" s="2" t="s">
        <v>37</v>
      </c>
      <c r="C44" s="1">
        <v>0.5</v>
      </c>
      <c r="D44" s="1" t="s">
        <v>22</v>
      </c>
      <c r="E44" s="9"/>
      <c r="F44" s="3">
        <v>13800</v>
      </c>
      <c r="G44" s="3">
        <f t="shared" si="0"/>
        <v>6900</v>
      </c>
      <c r="H44" s="3"/>
    </row>
    <row r="45" spans="1:8" ht="15" x14ac:dyDescent="0.2">
      <c r="A45" s="5">
        <f t="shared" si="2"/>
        <v>28</v>
      </c>
      <c r="B45" s="2" t="s">
        <v>80</v>
      </c>
      <c r="C45" s="1">
        <v>0.5</v>
      </c>
      <c r="D45" s="1" t="s">
        <v>22</v>
      </c>
      <c r="E45" s="9"/>
      <c r="F45" s="3">
        <v>4750</v>
      </c>
      <c r="G45" s="3">
        <f t="shared" si="0"/>
        <v>2375</v>
      </c>
      <c r="H45" s="63" t="s">
        <v>137</v>
      </c>
    </row>
    <row r="46" spans="1:8" ht="15" x14ac:dyDescent="0.2">
      <c r="A46" s="5">
        <f t="shared" si="2"/>
        <v>29</v>
      </c>
      <c r="B46" s="2" t="s">
        <v>39</v>
      </c>
      <c r="C46" s="1">
        <v>0.5</v>
      </c>
      <c r="D46" s="1" t="s">
        <v>22</v>
      </c>
      <c r="E46" s="9"/>
      <c r="F46" s="3">
        <v>5990</v>
      </c>
      <c r="G46" s="3">
        <f t="shared" si="0"/>
        <v>2995</v>
      </c>
      <c r="H46" s="63" t="s">
        <v>139</v>
      </c>
    </row>
    <row r="47" spans="1:8" ht="15" x14ac:dyDescent="0.2">
      <c r="A47" s="5">
        <f t="shared" si="2"/>
        <v>30</v>
      </c>
      <c r="B47" s="2" t="s">
        <v>32</v>
      </c>
      <c r="C47" s="1">
        <v>0.5</v>
      </c>
      <c r="D47" s="1" t="s">
        <v>22</v>
      </c>
      <c r="E47" s="9"/>
      <c r="F47" s="67">
        <v>4500</v>
      </c>
      <c r="G47" s="3">
        <f t="shared" si="0"/>
        <v>2250</v>
      </c>
      <c r="H47" s="3"/>
    </row>
    <row r="48" spans="1:8" ht="15" x14ac:dyDescent="0.2">
      <c r="A48" s="5">
        <f t="shared" si="2"/>
        <v>31</v>
      </c>
      <c r="B48" s="2" t="s">
        <v>94</v>
      </c>
      <c r="C48" s="1">
        <v>1</v>
      </c>
      <c r="D48" s="1" t="s">
        <v>22</v>
      </c>
      <c r="E48" s="9"/>
      <c r="F48" s="3">
        <v>4500</v>
      </c>
      <c r="G48" s="3">
        <f t="shared" si="0"/>
        <v>4500</v>
      </c>
      <c r="H48" s="63" t="s">
        <v>112</v>
      </c>
    </row>
    <row r="49" spans="1:8" ht="16" x14ac:dyDescent="0.2">
      <c r="A49" s="30" t="s">
        <v>7</v>
      </c>
      <c r="B49" s="30"/>
      <c r="C49" s="30"/>
      <c r="D49" s="30"/>
      <c r="E49" s="30"/>
      <c r="F49" s="62"/>
      <c r="G49" s="62"/>
      <c r="H49" s="62"/>
    </row>
    <row r="50" spans="1:8" x14ac:dyDescent="0.2">
      <c r="A50" s="5">
        <f>+A48+1</f>
        <v>32</v>
      </c>
      <c r="B50" s="2" t="s">
        <v>13</v>
      </c>
      <c r="C50" s="1">
        <v>0.5</v>
      </c>
      <c r="D50" s="1" t="s">
        <v>27</v>
      </c>
      <c r="E50" s="3"/>
    </row>
    <row r="51" spans="1:8" x14ac:dyDescent="0.2">
      <c r="A51" s="5">
        <f>+A50+1</f>
        <v>33</v>
      </c>
      <c r="B51" s="2" t="s">
        <v>14</v>
      </c>
      <c r="C51" s="1">
        <v>2</v>
      </c>
      <c r="D51" s="1" t="s">
        <v>23</v>
      </c>
      <c r="E51" s="3"/>
      <c r="G51" s="66">
        <f>SUM(G12:G48)</f>
        <v>86718.5</v>
      </c>
    </row>
    <row r="52" spans="1:8" x14ac:dyDescent="0.2">
      <c r="A52" s="5">
        <f t="shared" ref="A52:A58" si="3">+A51+1</f>
        <v>34</v>
      </c>
      <c r="B52" s="2" t="s">
        <v>15</v>
      </c>
      <c r="C52" s="1">
        <v>2</v>
      </c>
      <c r="D52" s="1" t="s">
        <v>23</v>
      </c>
      <c r="E52" s="3"/>
    </row>
    <row r="53" spans="1:8" x14ac:dyDescent="0.2">
      <c r="A53" s="5">
        <f t="shared" si="3"/>
        <v>35</v>
      </c>
      <c r="B53" s="2" t="s">
        <v>16</v>
      </c>
      <c r="C53" s="1">
        <v>1</v>
      </c>
      <c r="D53" s="1" t="s">
        <v>23</v>
      </c>
      <c r="E53" s="3"/>
    </row>
    <row r="54" spans="1:8" x14ac:dyDescent="0.2">
      <c r="A54" s="5">
        <f t="shared" si="3"/>
        <v>36</v>
      </c>
      <c r="B54" s="2" t="s">
        <v>17</v>
      </c>
      <c r="C54" s="1">
        <v>0.5</v>
      </c>
      <c r="D54" s="1" t="s">
        <v>27</v>
      </c>
      <c r="E54" s="3"/>
    </row>
    <row r="55" spans="1:8" ht="15" customHeight="1" x14ac:dyDescent="0.2">
      <c r="A55" s="5">
        <f t="shared" si="3"/>
        <v>37</v>
      </c>
      <c r="B55" s="2" t="s">
        <v>18</v>
      </c>
      <c r="C55" s="1">
        <v>1</v>
      </c>
      <c r="D55" s="1" t="s">
        <v>28</v>
      </c>
      <c r="E55" s="3"/>
    </row>
    <row r="56" spans="1:8" ht="15" customHeight="1" x14ac:dyDescent="0.2">
      <c r="A56" s="5">
        <f t="shared" si="3"/>
        <v>38</v>
      </c>
      <c r="B56" s="2" t="s">
        <v>19</v>
      </c>
      <c r="C56" s="1">
        <v>2</v>
      </c>
      <c r="D56" s="1" t="s">
        <v>23</v>
      </c>
      <c r="E56" s="3"/>
    </row>
    <row r="57" spans="1:8" x14ac:dyDescent="0.2">
      <c r="A57" s="5">
        <f t="shared" si="3"/>
        <v>39</v>
      </c>
      <c r="B57" s="2" t="s">
        <v>20</v>
      </c>
      <c r="C57" s="1">
        <v>2</v>
      </c>
      <c r="D57" s="1" t="s">
        <v>23</v>
      </c>
      <c r="E57" s="3"/>
    </row>
    <row r="58" spans="1:8" x14ac:dyDescent="0.2">
      <c r="A58" s="5">
        <f t="shared" si="3"/>
        <v>40</v>
      </c>
      <c r="B58" s="2" t="s">
        <v>21</v>
      </c>
      <c r="C58" s="1">
        <v>0.5</v>
      </c>
      <c r="D58" s="1" t="s">
        <v>27</v>
      </c>
      <c r="E58" s="3"/>
    </row>
    <row r="59" spans="1:8" x14ac:dyDescent="0.2">
      <c r="A59" s="5">
        <f>+A58+1</f>
        <v>41</v>
      </c>
      <c r="B59" s="2" t="s">
        <v>25</v>
      </c>
      <c r="C59" s="1">
        <v>2</v>
      </c>
      <c r="D59" s="1" t="s">
        <v>26</v>
      </c>
      <c r="E59" s="3"/>
    </row>
    <row r="60" spans="1:8" ht="14" customHeight="1" x14ac:dyDescent="0.2"/>
    <row r="62" spans="1:8" ht="15" customHeight="1" x14ac:dyDescent="0.2"/>
    <row r="63" spans="1:8" ht="15" customHeight="1" x14ac:dyDescent="0.2"/>
    <row r="64" spans="1:8" ht="15" customHeight="1" x14ac:dyDescent="0.2"/>
  </sheetData>
  <mergeCells count="24">
    <mergeCell ref="F10:F11"/>
    <mergeCell ref="G10:G11"/>
    <mergeCell ref="H10:H11"/>
    <mergeCell ref="A28:E28"/>
    <mergeCell ref="A49:E49"/>
    <mergeCell ref="A5:E5"/>
    <mergeCell ref="A17:E17"/>
    <mergeCell ref="A26:E26"/>
    <mergeCell ref="A31:E31"/>
    <mergeCell ref="A34:E34"/>
    <mergeCell ref="A6:E6"/>
    <mergeCell ref="A7:E7"/>
    <mergeCell ref="A8:E8"/>
    <mergeCell ref="A9:B9"/>
    <mergeCell ref="C9:C10"/>
    <mergeCell ref="D9:D10"/>
    <mergeCell ref="E9:E10"/>
    <mergeCell ref="A10:B10"/>
    <mergeCell ref="B11:E11"/>
    <mergeCell ref="A1:C1"/>
    <mergeCell ref="D1:E4"/>
    <mergeCell ref="A2:C2"/>
    <mergeCell ref="A3:C3"/>
    <mergeCell ref="A4:C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62"/>
  <sheetViews>
    <sheetView workbookViewId="0">
      <selection activeCell="A4" sqref="A4:C4"/>
    </sheetView>
  </sheetViews>
  <sheetFormatPr baseColWidth="10" defaultRowHeight="14" x14ac:dyDescent="0.2"/>
  <cols>
    <col min="1" max="1" width="3.6640625" customWidth="1"/>
    <col min="2" max="2" width="36" customWidth="1"/>
    <col min="3" max="3" width="21.33203125" customWidth="1"/>
    <col min="4" max="4" width="16.1640625" style="10" customWidth="1"/>
    <col min="5" max="5" width="15.1640625" customWidth="1"/>
    <col min="8" max="8" width="93.1640625" bestFit="1" customWidth="1"/>
  </cols>
  <sheetData>
    <row r="1" spans="1:8" ht="19" x14ac:dyDescent="0.15">
      <c r="A1" s="14" t="s">
        <v>166</v>
      </c>
      <c r="B1" s="15"/>
      <c r="C1" s="16"/>
      <c r="D1" s="61" t="s">
        <v>106</v>
      </c>
      <c r="E1" s="61"/>
    </row>
    <row r="2" spans="1:8" ht="19" x14ac:dyDescent="0.25">
      <c r="A2" s="18" t="s">
        <v>105</v>
      </c>
      <c r="B2" s="19"/>
      <c r="C2" s="20"/>
      <c r="D2" s="61"/>
      <c r="E2" s="61"/>
    </row>
    <row r="3" spans="1:8" ht="19" x14ac:dyDescent="0.15">
      <c r="A3" s="21" t="s">
        <v>162</v>
      </c>
      <c r="B3" s="22"/>
      <c r="C3" s="23"/>
      <c r="D3" s="61"/>
      <c r="E3" s="61"/>
    </row>
    <row r="4" spans="1:8" ht="19" x14ac:dyDescent="0.25">
      <c r="A4" s="18"/>
      <c r="B4" s="19"/>
      <c r="C4" s="20"/>
      <c r="D4" s="61"/>
      <c r="E4" s="61"/>
    </row>
    <row r="5" spans="1:8" ht="95.25" customHeight="1" x14ac:dyDescent="0.15">
      <c r="A5" s="70" t="s">
        <v>95</v>
      </c>
      <c r="B5" s="71"/>
      <c r="C5" s="71"/>
      <c r="D5" s="71"/>
      <c r="E5" s="71"/>
    </row>
    <row r="6" spans="1:8" ht="15" customHeight="1" x14ac:dyDescent="0.15">
      <c r="A6" s="24" t="s">
        <v>11</v>
      </c>
      <c r="B6" s="24"/>
      <c r="C6" s="24"/>
      <c r="D6" s="24"/>
      <c r="E6" s="24"/>
    </row>
    <row r="7" spans="1:8" ht="13" x14ac:dyDescent="0.15">
      <c r="A7" s="24" t="s">
        <v>12</v>
      </c>
      <c r="B7" s="24"/>
      <c r="C7" s="24"/>
      <c r="D7" s="24"/>
      <c r="E7" s="24"/>
    </row>
    <row r="8" spans="1:8" ht="15" customHeight="1" x14ac:dyDescent="0.15">
      <c r="A8" s="25" t="s">
        <v>119</v>
      </c>
      <c r="B8" s="25"/>
      <c r="C8" s="25"/>
      <c r="D8" s="25"/>
      <c r="E8" s="25"/>
    </row>
    <row r="9" spans="1:8" ht="12.75" customHeight="1" x14ac:dyDescent="0.15">
      <c r="A9" s="26" t="s">
        <v>1</v>
      </c>
      <c r="B9" s="26"/>
      <c r="C9" s="27" t="s">
        <v>9</v>
      </c>
      <c r="D9" s="27" t="s">
        <v>8</v>
      </c>
      <c r="E9" s="27" t="s">
        <v>10</v>
      </c>
    </row>
    <row r="10" spans="1:8" ht="22.5" customHeight="1" x14ac:dyDescent="0.15">
      <c r="A10" s="25" t="s">
        <v>0</v>
      </c>
      <c r="B10" s="25"/>
      <c r="C10" s="27"/>
      <c r="D10" s="28"/>
      <c r="E10" s="27"/>
      <c r="F10" s="64" t="s">
        <v>107</v>
      </c>
      <c r="G10" s="64" t="s">
        <v>108</v>
      </c>
      <c r="H10" s="64" t="s">
        <v>109</v>
      </c>
    </row>
    <row r="11" spans="1:8" ht="16" x14ac:dyDescent="0.2">
      <c r="A11" s="4" t="s">
        <v>2</v>
      </c>
      <c r="B11" s="12" t="s">
        <v>3</v>
      </c>
      <c r="C11" s="12"/>
      <c r="D11" s="12"/>
      <c r="E11" s="13"/>
      <c r="F11" s="64"/>
      <c r="G11" s="64"/>
      <c r="H11" s="64"/>
    </row>
    <row r="12" spans="1:8" x14ac:dyDescent="0.2">
      <c r="A12" s="5">
        <v>1</v>
      </c>
      <c r="B12" s="2" t="s">
        <v>31</v>
      </c>
      <c r="C12" s="1">
        <v>3</v>
      </c>
      <c r="D12" s="1" t="s">
        <v>24</v>
      </c>
      <c r="E12" s="6"/>
      <c r="F12" s="3">
        <v>2000</v>
      </c>
      <c r="G12" s="3">
        <f>+F12*C12</f>
        <v>6000</v>
      </c>
      <c r="H12" s="3"/>
    </row>
    <row r="13" spans="1:8" x14ac:dyDescent="0.2">
      <c r="A13" s="5">
        <f>+A12+1</f>
        <v>2</v>
      </c>
      <c r="B13" s="2" t="s">
        <v>34</v>
      </c>
      <c r="C13" s="1">
        <v>1</v>
      </c>
      <c r="D13" s="1" t="s">
        <v>24</v>
      </c>
      <c r="E13" s="6"/>
      <c r="F13" s="3">
        <v>2200</v>
      </c>
      <c r="G13" s="3">
        <f t="shared" ref="G13:G48" si="0">+F13*C13</f>
        <v>2200</v>
      </c>
      <c r="H13" s="3"/>
    </row>
    <row r="14" spans="1:8" x14ac:dyDescent="0.2">
      <c r="A14" s="5">
        <f>+A13+1</f>
        <v>3</v>
      </c>
      <c r="B14" s="2" t="s">
        <v>75</v>
      </c>
      <c r="C14" s="1">
        <v>1.5</v>
      </c>
      <c r="D14" s="1" t="s">
        <v>24</v>
      </c>
      <c r="E14" s="6"/>
      <c r="F14" s="3">
        <v>4250</v>
      </c>
      <c r="G14" s="3">
        <f t="shared" si="0"/>
        <v>6375</v>
      </c>
      <c r="H14" s="3"/>
    </row>
    <row r="15" spans="1:8" x14ac:dyDescent="0.2">
      <c r="A15" s="5">
        <f>+A14+1</f>
        <v>4</v>
      </c>
      <c r="B15" s="2" t="s">
        <v>33</v>
      </c>
      <c r="C15" s="1">
        <v>0.1</v>
      </c>
      <c r="D15" s="1" t="s">
        <v>24</v>
      </c>
      <c r="E15" s="6"/>
      <c r="F15" s="3">
        <v>1500</v>
      </c>
      <c r="G15" s="3">
        <f t="shared" si="0"/>
        <v>150</v>
      </c>
      <c r="H15" s="3"/>
    </row>
    <row r="16" spans="1:8" x14ac:dyDescent="0.2">
      <c r="A16" s="5">
        <f>+A15+1</f>
        <v>5</v>
      </c>
      <c r="B16" s="2" t="s">
        <v>44</v>
      </c>
      <c r="C16" s="1">
        <v>0.5</v>
      </c>
      <c r="D16" s="1" t="s">
        <v>23</v>
      </c>
      <c r="E16" s="6"/>
      <c r="F16" s="3">
        <v>3200</v>
      </c>
      <c r="G16" s="3">
        <f t="shared" si="0"/>
        <v>1600</v>
      </c>
      <c r="H16" s="3"/>
    </row>
    <row r="17" spans="1:8" ht="13" x14ac:dyDescent="0.15">
      <c r="A17" s="29" t="s">
        <v>4</v>
      </c>
      <c r="B17" s="29"/>
      <c r="C17" s="29"/>
      <c r="D17" s="29"/>
      <c r="E17" s="29"/>
      <c r="F17" s="65"/>
      <c r="G17" s="65"/>
      <c r="H17" s="65"/>
    </row>
    <row r="18" spans="1:8" x14ac:dyDescent="0.2">
      <c r="A18" s="5">
        <f>+A16+1</f>
        <v>6</v>
      </c>
      <c r="B18" s="2" t="s">
        <v>81</v>
      </c>
      <c r="C18" s="1">
        <v>0.3</v>
      </c>
      <c r="D18" s="1" t="s">
        <v>24</v>
      </c>
      <c r="E18" s="6"/>
      <c r="F18" s="3">
        <v>590</v>
      </c>
      <c r="G18" s="3">
        <f t="shared" si="0"/>
        <v>177</v>
      </c>
      <c r="H18" s="3"/>
    </row>
    <row r="19" spans="1:8" x14ac:dyDescent="0.2">
      <c r="A19" s="5">
        <f>+A18+1</f>
        <v>7</v>
      </c>
      <c r="B19" s="2" t="s">
        <v>60</v>
      </c>
      <c r="C19" s="1">
        <v>0.1</v>
      </c>
      <c r="D19" s="1" t="s">
        <v>24</v>
      </c>
      <c r="E19" s="3"/>
      <c r="F19" s="3">
        <v>3980</v>
      </c>
      <c r="G19" s="3">
        <f t="shared" si="0"/>
        <v>398</v>
      </c>
      <c r="H19" s="3"/>
    </row>
    <row r="20" spans="1:8" x14ac:dyDescent="0.2">
      <c r="A20" s="5">
        <f t="shared" ref="A20:A25" si="1">+A19+1</f>
        <v>8</v>
      </c>
      <c r="B20" s="2" t="s">
        <v>141</v>
      </c>
      <c r="C20" s="1">
        <v>0.5</v>
      </c>
      <c r="D20" s="1" t="s">
        <v>24</v>
      </c>
      <c r="E20" s="3"/>
      <c r="F20" s="67">
        <v>3250</v>
      </c>
      <c r="G20" s="3">
        <f t="shared" si="0"/>
        <v>1625</v>
      </c>
      <c r="H20" s="3"/>
    </row>
    <row r="21" spans="1:8" x14ac:dyDescent="0.2">
      <c r="A21" s="5">
        <f t="shared" si="1"/>
        <v>9</v>
      </c>
      <c r="B21" s="2" t="s">
        <v>88</v>
      </c>
      <c r="C21" s="1">
        <v>1</v>
      </c>
      <c r="D21" s="1" t="s">
        <v>23</v>
      </c>
      <c r="E21" s="3"/>
      <c r="F21" s="67">
        <v>1050</v>
      </c>
      <c r="G21" s="3">
        <f t="shared" si="0"/>
        <v>1050</v>
      </c>
      <c r="H21" s="3"/>
    </row>
    <row r="22" spans="1:8" x14ac:dyDescent="0.2">
      <c r="A22" s="5">
        <f t="shared" si="1"/>
        <v>10</v>
      </c>
      <c r="B22" s="2" t="s">
        <v>43</v>
      </c>
      <c r="C22" s="1">
        <v>0.05</v>
      </c>
      <c r="D22" s="1" t="s">
        <v>24</v>
      </c>
      <c r="E22" s="3"/>
      <c r="F22" s="67">
        <v>10500</v>
      </c>
      <c r="G22" s="3">
        <f t="shared" si="0"/>
        <v>525</v>
      </c>
      <c r="H22" s="3"/>
    </row>
    <row r="23" spans="1:8" x14ac:dyDescent="0.2">
      <c r="A23" s="5">
        <f t="shared" si="1"/>
        <v>11</v>
      </c>
      <c r="B23" s="2" t="s">
        <v>89</v>
      </c>
      <c r="C23" s="1">
        <v>0.05</v>
      </c>
      <c r="D23" s="1" t="s">
        <v>24</v>
      </c>
      <c r="E23" s="3"/>
      <c r="F23" s="67">
        <v>6990</v>
      </c>
      <c r="G23" s="69">
        <f t="shared" si="0"/>
        <v>349.5</v>
      </c>
      <c r="H23" s="3"/>
    </row>
    <row r="24" spans="1:8" x14ac:dyDescent="0.2">
      <c r="A24" s="5">
        <f t="shared" si="1"/>
        <v>12</v>
      </c>
      <c r="B24" s="2" t="s">
        <v>90</v>
      </c>
      <c r="C24" s="1">
        <v>0.05</v>
      </c>
      <c r="D24" s="1" t="s">
        <v>24</v>
      </c>
      <c r="E24" s="3"/>
      <c r="F24" s="67">
        <v>14000</v>
      </c>
      <c r="G24" s="3">
        <f t="shared" si="0"/>
        <v>700</v>
      </c>
      <c r="H24" s="3"/>
    </row>
    <row r="25" spans="1:8" x14ac:dyDescent="0.2">
      <c r="A25" s="5">
        <f t="shared" si="1"/>
        <v>13</v>
      </c>
      <c r="B25" s="2" t="s">
        <v>61</v>
      </c>
      <c r="C25" s="1">
        <v>0.1</v>
      </c>
      <c r="D25" s="1" t="s">
        <v>24</v>
      </c>
      <c r="E25" s="3"/>
      <c r="F25" s="3"/>
      <c r="G25" s="3">
        <f t="shared" si="0"/>
        <v>0</v>
      </c>
      <c r="H25" s="63" t="s">
        <v>121</v>
      </c>
    </row>
    <row r="26" spans="1:8" ht="16" x14ac:dyDescent="0.2">
      <c r="A26" s="13" t="s">
        <v>5</v>
      </c>
      <c r="B26" s="13"/>
      <c r="C26" s="13"/>
      <c r="D26" s="13"/>
      <c r="E26" s="13"/>
      <c r="F26" s="65"/>
      <c r="G26" s="65"/>
      <c r="H26" s="65"/>
    </row>
    <row r="27" spans="1:8" ht="15" x14ac:dyDescent="0.2">
      <c r="A27" s="7"/>
      <c r="B27" s="2"/>
      <c r="C27" s="1"/>
      <c r="D27" s="1"/>
      <c r="E27" s="8"/>
      <c r="F27" s="3"/>
      <c r="G27" s="3"/>
      <c r="H27" s="3"/>
    </row>
    <row r="28" spans="1:8" ht="16" x14ac:dyDescent="0.2">
      <c r="A28" s="13" t="s">
        <v>120</v>
      </c>
      <c r="B28" s="13"/>
      <c r="C28" s="13"/>
      <c r="D28" s="13"/>
      <c r="E28" s="13"/>
      <c r="F28" s="65"/>
      <c r="G28" s="65"/>
      <c r="H28" s="65"/>
    </row>
    <row r="29" spans="1:8" ht="15" x14ac:dyDescent="0.2">
      <c r="A29" s="7">
        <f>+A25+1</f>
        <v>14</v>
      </c>
      <c r="B29" s="2" t="s">
        <v>68</v>
      </c>
      <c r="C29" s="1">
        <v>0.2</v>
      </c>
      <c r="D29" s="1" t="s">
        <v>24</v>
      </c>
      <c r="E29" s="8"/>
      <c r="F29" s="3">
        <v>6900</v>
      </c>
      <c r="G29" s="3">
        <f t="shared" si="0"/>
        <v>1380</v>
      </c>
      <c r="H29" s="3"/>
    </row>
    <row r="30" spans="1:8" ht="15" x14ac:dyDescent="0.2">
      <c r="A30" s="7">
        <f>+A29+1</f>
        <v>15</v>
      </c>
      <c r="B30" s="2" t="s">
        <v>87</v>
      </c>
      <c r="C30" s="1">
        <v>2</v>
      </c>
      <c r="D30" s="1" t="s">
        <v>23</v>
      </c>
      <c r="E30" s="8"/>
      <c r="F30" s="3">
        <v>1850</v>
      </c>
      <c r="G30" s="3">
        <f t="shared" si="0"/>
        <v>3700</v>
      </c>
      <c r="H30" s="3"/>
    </row>
    <row r="31" spans="1:8" ht="16" x14ac:dyDescent="0.2">
      <c r="A31" s="13" t="s">
        <v>6</v>
      </c>
      <c r="B31" s="13"/>
      <c r="C31" s="13"/>
      <c r="D31" s="13"/>
      <c r="E31" s="13"/>
      <c r="F31" s="65"/>
      <c r="G31" s="65"/>
      <c r="H31" s="65"/>
    </row>
    <row r="32" spans="1:8" ht="15" x14ac:dyDescent="0.2">
      <c r="A32" s="5">
        <f>+A30+1</f>
        <v>16</v>
      </c>
      <c r="B32" s="2" t="s">
        <v>42</v>
      </c>
      <c r="C32" s="1">
        <v>0.2</v>
      </c>
      <c r="D32" s="1" t="s">
        <v>27</v>
      </c>
      <c r="E32" s="9"/>
      <c r="F32" s="3"/>
      <c r="G32" s="3">
        <f t="shared" si="0"/>
        <v>0</v>
      </c>
      <c r="H32" s="63" t="s">
        <v>110</v>
      </c>
    </row>
    <row r="33" spans="1:8" ht="15" x14ac:dyDescent="0.2">
      <c r="A33" s="5">
        <f>+A32+1</f>
        <v>17</v>
      </c>
      <c r="B33" s="2" t="s">
        <v>59</v>
      </c>
      <c r="C33" s="1">
        <v>0.05</v>
      </c>
      <c r="D33" s="1" t="s">
        <v>24</v>
      </c>
      <c r="E33" s="9"/>
      <c r="F33" s="3"/>
      <c r="G33" s="3">
        <f t="shared" si="0"/>
        <v>0</v>
      </c>
      <c r="H33" s="63" t="s">
        <v>122</v>
      </c>
    </row>
    <row r="34" spans="1:8" ht="13" x14ac:dyDescent="0.15">
      <c r="A34" s="29" t="s">
        <v>29</v>
      </c>
      <c r="B34" s="29"/>
      <c r="C34" s="29"/>
      <c r="D34" s="29"/>
      <c r="E34" s="29"/>
      <c r="F34" s="65"/>
      <c r="G34" s="65"/>
      <c r="H34" s="65"/>
    </row>
    <row r="35" spans="1:8" x14ac:dyDescent="0.2">
      <c r="A35" s="5">
        <f>+A33+1</f>
        <v>18</v>
      </c>
      <c r="B35" s="2" t="s">
        <v>91</v>
      </c>
      <c r="C35" s="1">
        <v>0.5</v>
      </c>
      <c r="D35" s="1" t="s">
        <v>22</v>
      </c>
      <c r="E35" s="3"/>
      <c r="F35" s="3">
        <v>5998</v>
      </c>
      <c r="G35" s="3">
        <f t="shared" si="0"/>
        <v>2999</v>
      </c>
      <c r="H35" s="63" t="s">
        <v>123</v>
      </c>
    </row>
    <row r="36" spans="1:8" ht="15" x14ac:dyDescent="0.2">
      <c r="A36" s="5">
        <f>+A35+1</f>
        <v>19</v>
      </c>
      <c r="B36" s="2" t="s">
        <v>36</v>
      </c>
      <c r="C36" s="1">
        <v>0.5</v>
      </c>
      <c r="D36" s="1" t="s">
        <v>22</v>
      </c>
      <c r="E36" s="9"/>
      <c r="F36" s="3">
        <v>7690</v>
      </c>
      <c r="G36" s="3">
        <f t="shared" si="0"/>
        <v>3845</v>
      </c>
      <c r="H36" s="63" t="s">
        <v>138</v>
      </c>
    </row>
    <row r="37" spans="1:8" ht="15" x14ac:dyDescent="0.2">
      <c r="A37" s="5">
        <f t="shared" ref="A37:A48" si="2">+A36+1</f>
        <v>20</v>
      </c>
      <c r="B37" s="2" t="s">
        <v>38</v>
      </c>
      <c r="C37" s="1">
        <v>0.5</v>
      </c>
      <c r="D37" s="1" t="s">
        <v>22</v>
      </c>
      <c r="E37" s="9"/>
      <c r="F37" s="3">
        <v>6490</v>
      </c>
      <c r="G37" s="3">
        <f t="shared" si="0"/>
        <v>3245</v>
      </c>
      <c r="H37" s="63" t="s">
        <v>127</v>
      </c>
    </row>
    <row r="38" spans="1:8" ht="15" x14ac:dyDescent="0.2">
      <c r="A38" s="5">
        <f t="shared" si="2"/>
        <v>21</v>
      </c>
      <c r="B38" s="2" t="s">
        <v>72</v>
      </c>
      <c r="C38" s="1">
        <v>0.5</v>
      </c>
      <c r="D38" s="1" t="s">
        <v>22</v>
      </c>
      <c r="E38" s="9"/>
      <c r="F38" s="3">
        <v>5800</v>
      </c>
      <c r="G38" s="3">
        <f t="shared" si="0"/>
        <v>2900</v>
      </c>
      <c r="H38" s="63" t="s">
        <v>129</v>
      </c>
    </row>
    <row r="39" spans="1:8" ht="15" x14ac:dyDescent="0.2">
      <c r="A39" s="5">
        <f t="shared" si="2"/>
        <v>22</v>
      </c>
      <c r="B39" s="2" t="s">
        <v>63</v>
      </c>
      <c r="C39" s="1">
        <v>0.5</v>
      </c>
      <c r="D39" s="1" t="s">
        <v>22</v>
      </c>
      <c r="E39" s="9"/>
      <c r="F39" s="3">
        <v>14990</v>
      </c>
      <c r="G39" s="3">
        <f t="shared" si="0"/>
        <v>7495</v>
      </c>
      <c r="H39" s="63" t="s">
        <v>124</v>
      </c>
    </row>
    <row r="40" spans="1:8" ht="15" x14ac:dyDescent="0.2">
      <c r="A40" s="5">
        <f t="shared" si="2"/>
        <v>23</v>
      </c>
      <c r="B40" s="2" t="s">
        <v>92</v>
      </c>
      <c r="C40" s="1">
        <v>0.5</v>
      </c>
      <c r="D40" s="1" t="s">
        <v>22</v>
      </c>
      <c r="E40" s="9"/>
      <c r="F40" s="3">
        <v>16500</v>
      </c>
      <c r="G40" s="3">
        <f t="shared" si="0"/>
        <v>8250</v>
      </c>
      <c r="H40" s="63" t="s">
        <v>136</v>
      </c>
    </row>
    <row r="41" spans="1:8" ht="15" x14ac:dyDescent="0.2">
      <c r="A41" s="5">
        <f t="shared" si="2"/>
        <v>24</v>
      </c>
      <c r="B41" s="2" t="s">
        <v>85</v>
      </c>
      <c r="C41" s="1">
        <v>0.5</v>
      </c>
      <c r="D41" s="1" t="s">
        <v>22</v>
      </c>
      <c r="E41" s="9"/>
      <c r="F41" s="67">
        <v>10990</v>
      </c>
      <c r="G41" s="3">
        <f t="shared" si="0"/>
        <v>5495</v>
      </c>
      <c r="H41" s="68" t="s">
        <v>140</v>
      </c>
    </row>
    <row r="42" spans="1:8" ht="15" x14ac:dyDescent="0.2">
      <c r="A42" s="5">
        <f t="shared" si="2"/>
        <v>25</v>
      </c>
      <c r="B42" s="2" t="s">
        <v>71</v>
      </c>
      <c r="C42" s="1">
        <v>0.5</v>
      </c>
      <c r="D42" s="1" t="s">
        <v>22</v>
      </c>
      <c r="E42" s="9"/>
      <c r="F42" s="3">
        <v>5490</v>
      </c>
      <c r="G42" s="3">
        <f t="shared" si="0"/>
        <v>2745</v>
      </c>
      <c r="H42" s="63" t="s">
        <v>128</v>
      </c>
    </row>
    <row r="43" spans="1:8" ht="15" x14ac:dyDescent="0.2">
      <c r="A43" s="5">
        <f t="shared" si="2"/>
        <v>26</v>
      </c>
      <c r="B43" s="2" t="s">
        <v>93</v>
      </c>
      <c r="C43" s="1">
        <v>0.5</v>
      </c>
      <c r="D43" s="1" t="s">
        <v>22</v>
      </c>
      <c r="E43" s="9"/>
      <c r="F43" s="3">
        <v>8990</v>
      </c>
      <c r="G43" s="3">
        <f t="shared" si="0"/>
        <v>4495</v>
      </c>
      <c r="H43" s="63" t="s">
        <v>125</v>
      </c>
    </row>
    <row r="44" spans="1:8" ht="15" x14ac:dyDescent="0.2">
      <c r="A44" s="5">
        <f t="shared" si="2"/>
        <v>27</v>
      </c>
      <c r="B44" s="2" t="s">
        <v>37</v>
      </c>
      <c r="C44" s="1">
        <v>0.5</v>
      </c>
      <c r="D44" s="1" t="s">
        <v>22</v>
      </c>
      <c r="E44" s="9"/>
      <c r="F44" s="3">
        <v>13800</v>
      </c>
      <c r="G44" s="3">
        <f t="shared" si="0"/>
        <v>6900</v>
      </c>
      <c r="H44" s="3"/>
    </row>
    <row r="45" spans="1:8" ht="15" x14ac:dyDescent="0.2">
      <c r="A45" s="5">
        <f t="shared" si="2"/>
        <v>28</v>
      </c>
      <c r="B45" s="2" t="s">
        <v>80</v>
      </c>
      <c r="C45" s="1">
        <v>0.5</v>
      </c>
      <c r="D45" s="1" t="s">
        <v>22</v>
      </c>
      <c r="E45" s="9"/>
      <c r="F45" s="3">
        <v>4750</v>
      </c>
      <c r="G45" s="3">
        <f t="shared" si="0"/>
        <v>2375</v>
      </c>
      <c r="H45" s="63" t="s">
        <v>137</v>
      </c>
    </row>
    <row r="46" spans="1:8" ht="15" x14ac:dyDescent="0.2">
      <c r="A46" s="5">
        <f t="shared" si="2"/>
        <v>29</v>
      </c>
      <c r="B46" s="2" t="s">
        <v>39</v>
      </c>
      <c r="C46" s="1">
        <v>0.5</v>
      </c>
      <c r="D46" s="1" t="s">
        <v>22</v>
      </c>
      <c r="E46" s="9"/>
      <c r="F46" s="3">
        <v>5990</v>
      </c>
      <c r="G46" s="3">
        <f t="shared" si="0"/>
        <v>2995</v>
      </c>
      <c r="H46" s="63" t="s">
        <v>139</v>
      </c>
    </row>
    <row r="47" spans="1:8" ht="15" x14ac:dyDescent="0.2">
      <c r="A47" s="5">
        <f t="shared" si="2"/>
        <v>30</v>
      </c>
      <c r="B47" s="2" t="s">
        <v>32</v>
      </c>
      <c r="C47" s="1">
        <v>0.5</v>
      </c>
      <c r="D47" s="1" t="s">
        <v>22</v>
      </c>
      <c r="E47" s="9"/>
      <c r="F47" s="67">
        <v>4500</v>
      </c>
      <c r="G47" s="3">
        <f t="shared" si="0"/>
        <v>2250</v>
      </c>
      <c r="H47" s="3"/>
    </row>
    <row r="48" spans="1:8" ht="15" x14ac:dyDescent="0.2">
      <c r="A48" s="5">
        <f t="shared" si="2"/>
        <v>31</v>
      </c>
      <c r="B48" s="2" t="s">
        <v>94</v>
      </c>
      <c r="C48" s="1">
        <v>1</v>
      </c>
      <c r="D48" s="1" t="s">
        <v>22</v>
      </c>
      <c r="E48" s="9"/>
      <c r="F48" s="3">
        <v>4500</v>
      </c>
      <c r="G48" s="3">
        <f t="shared" si="0"/>
        <v>4500</v>
      </c>
      <c r="H48" s="63" t="s">
        <v>112</v>
      </c>
    </row>
    <row r="49" spans="1:8" ht="16" x14ac:dyDescent="0.2">
      <c r="A49" s="30" t="s">
        <v>7</v>
      </c>
      <c r="B49" s="30"/>
      <c r="C49" s="30"/>
      <c r="D49" s="30"/>
      <c r="E49" s="30"/>
      <c r="F49" s="62"/>
      <c r="G49" s="62"/>
      <c r="H49" s="62"/>
    </row>
    <row r="50" spans="1:8" x14ac:dyDescent="0.2">
      <c r="A50" s="5">
        <f>+A48+1</f>
        <v>32</v>
      </c>
      <c r="B50" s="2" t="s">
        <v>13</v>
      </c>
      <c r="C50" s="1">
        <v>0.5</v>
      </c>
      <c r="D50" s="1" t="s">
        <v>27</v>
      </c>
      <c r="E50" s="3"/>
    </row>
    <row r="51" spans="1:8" x14ac:dyDescent="0.2">
      <c r="A51" s="5">
        <f>+A50+1</f>
        <v>33</v>
      </c>
      <c r="B51" s="2" t="s">
        <v>14</v>
      </c>
      <c r="C51" s="1">
        <v>2</v>
      </c>
      <c r="D51" s="1" t="s">
        <v>23</v>
      </c>
      <c r="E51" s="3"/>
      <c r="G51" s="66">
        <f>SUM(G12:G48)</f>
        <v>86718.5</v>
      </c>
    </row>
    <row r="52" spans="1:8" x14ac:dyDescent="0.2">
      <c r="A52" s="5">
        <f t="shared" ref="A52:A58" si="3">+A51+1</f>
        <v>34</v>
      </c>
      <c r="B52" s="2" t="s">
        <v>15</v>
      </c>
      <c r="C52" s="1">
        <v>2</v>
      </c>
      <c r="D52" s="1" t="s">
        <v>23</v>
      </c>
      <c r="E52" s="3"/>
    </row>
    <row r="53" spans="1:8" ht="15" customHeight="1" x14ac:dyDescent="0.2">
      <c r="A53" s="5">
        <f t="shared" si="3"/>
        <v>35</v>
      </c>
      <c r="B53" s="2" t="s">
        <v>16</v>
      </c>
      <c r="C53" s="1">
        <v>1</v>
      </c>
      <c r="D53" s="1" t="s">
        <v>23</v>
      </c>
      <c r="E53" s="3"/>
    </row>
    <row r="54" spans="1:8" ht="15" customHeight="1" x14ac:dyDescent="0.2">
      <c r="A54" s="5">
        <f t="shared" si="3"/>
        <v>36</v>
      </c>
      <c r="B54" s="2" t="s">
        <v>17</v>
      </c>
      <c r="C54" s="1">
        <v>0.5</v>
      </c>
      <c r="D54" s="1" t="s">
        <v>27</v>
      </c>
      <c r="E54" s="3"/>
    </row>
    <row r="55" spans="1:8" x14ac:dyDescent="0.2">
      <c r="A55" s="5">
        <f t="shared" si="3"/>
        <v>37</v>
      </c>
      <c r="B55" s="2" t="s">
        <v>18</v>
      </c>
      <c r="C55" s="1">
        <v>1</v>
      </c>
      <c r="D55" s="1" t="s">
        <v>28</v>
      </c>
      <c r="E55" s="3"/>
    </row>
    <row r="56" spans="1:8" x14ac:dyDescent="0.2">
      <c r="A56" s="5">
        <f t="shared" si="3"/>
        <v>38</v>
      </c>
      <c r="B56" s="2" t="s">
        <v>19</v>
      </c>
      <c r="C56" s="1">
        <v>2</v>
      </c>
      <c r="D56" s="1" t="s">
        <v>23</v>
      </c>
      <c r="E56" s="3"/>
    </row>
    <row r="57" spans="1:8" x14ac:dyDescent="0.2">
      <c r="A57" s="5">
        <f t="shared" si="3"/>
        <v>39</v>
      </c>
      <c r="B57" s="2" t="s">
        <v>20</v>
      </c>
      <c r="C57" s="1">
        <v>2</v>
      </c>
      <c r="D57" s="1" t="s">
        <v>23</v>
      </c>
      <c r="E57" s="3"/>
    </row>
    <row r="58" spans="1:8" ht="14" customHeight="1" x14ac:dyDescent="0.2">
      <c r="A58" s="5">
        <f t="shared" si="3"/>
        <v>40</v>
      </c>
      <c r="B58" s="2" t="s">
        <v>21</v>
      </c>
      <c r="C58" s="1">
        <v>0.5</v>
      </c>
      <c r="D58" s="1" t="s">
        <v>27</v>
      </c>
      <c r="E58" s="3"/>
    </row>
    <row r="59" spans="1:8" x14ac:dyDescent="0.2">
      <c r="A59" s="5">
        <f>+A58+1</f>
        <v>41</v>
      </c>
      <c r="B59" s="2" t="s">
        <v>25</v>
      </c>
      <c r="C59" s="1">
        <v>2</v>
      </c>
      <c r="D59" s="1" t="s">
        <v>26</v>
      </c>
      <c r="E59" s="3"/>
    </row>
    <row r="60" spans="1:8" ht="15" customHeight="1" x14ac:dyDescent="0.2"/>
    <row r="61" spans="1:8" ht="15" customHeight="1" x14ac:dyDescent="0.2"/>
    <row r="62" spans="1:8" ht="15" customHeight="1" x14ac:dyDescent="0.2"/>
  </sheetData>
  <mergeCells count="24">
    <mergeCell ref="A49:E49"/>
    <mergeCell ref="F10:F11"/>
    <mergeCell ref="G10:G11"/>
    <mergeCell ref="H10:H11"/>
    <mergeCell ref="A26:E26"/>
    <mergeCell ref="A28:E28"/>
    <mergeCell ref="A5:E5"/>
    <mergeCell ref="A1:C1"/>
    <mergeCell ref="D1:E4"/>
    <mergeCell ref="A2:C2"/>
    <mergeCell ref="A3:C3"/>
    <mergeCell ref="A4:C4"/>
    <mergeCell ref="A6:E6"/>
    <mergeCell ref="A7:E7"/>
    <mergeCell ref="A8:E8"/>
    <mergeCell ref="A9:B9"/>
    <mergeCell ref="C9:C10"/>
    <mergeCell ref="D9:D10"/>
    <mergeCell ref="E9:E10"/>
    <mergeCell ref="A10:B10"/>
    <mergeCell ref="B11:E11"/>
    <mergeCell ref="A17:E17"/>
    <mergeCell ref="A31:E31"/>
    <mergeCell ref="A34:E3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B274F-4F9F-C447-9946-A8348EF3AE33}">
  <dimension ref="A1:H43"/>
  <sheetViews>
    <sheetView workbookViewId="0">
      <selection activeCell="A5" sqref="A5:E5"/>
    </sheetView>
  </sheetViews>
  <sheetFormatPr baseColWidth="10" defaultRowHeight="14" x14ac:dyDescent="0.2"/>
  <cols>
    <col min="1" max="1" width="3.6640625" customWidth="1"/>
    <col min="2" max="2" width="37.5" bestFit="1" customWidth="1"/>
    <col min="3" max="3" width="21.33203125" customWidth="1"/>
    <col min="4" max="4" width="16.1640625" style="10" customWidth="1"/>
    <col min="5" max="5" width="15.1640625" customWidth="1"/>
    <col min="8" max="8" width="42.5" bestFit="1" customWidth="1"/>
  </cols>
  <sheetData>
    <row r="1" spans="1:8" ht="19" x14ac:dyDescent="0.15">
      <c r="A1" s="14"/>
      <c r="B1" s="15"/>
      <c r="C1" s="16"/>
      <c r="D1" s="17"/>
      <c r="E1" s="17"/>
    </row>
    <row r="2" spans="1:8" ht="19" x14ac:dyDescent="0.25">
      <c r="A2" s="18" t="s">
        <v>142</v>
      </c>
      <c r="B2" s="19"/>
      <c r="C2" s="20"/>
      <c r="D2" s="17"/>
      <c r="E2" s="17"/>
    </row>
    <row r="3" spans="1:8" ht="19" x14ac:dyDescent="0.15">
      <c r="A3" s="21" t="s">
        <v>98</v>
      </c>
      <c r="B3" s="22"/>
      <c r="C3" s="23"/>
      <c r="D3" s="17"/>
      <c r="E3" s="17"/>
    </row>
    <row r="4" spans="1:8" ht="19" x14ac:dyDescent="0.25">
      <c r="A4" s="18" t="s">
        <v>99</v>
      </c>
      <c r="B4" s="19"/>
      <c r="C4" s="20"/>
      <c r="D4" s="17"/>
      <c r="E4" s="17"/>
    </row>
    <row r="5" spans="1:8" ht="95.25" customHeight="1" x14ac:dyDescent="0.15">
      <c r="A5" s="70" t="s">
        <v>171</v>
      </c>
      <c r="B5" s="71"/>
      <c r="C5" s="71"/>
      <c r="D5" s="71"/>
      <c r="E5" s="71"/>
    </row>
    <row r="6" spans="1:8" ht="15" customHeight="1" x14ac:dyDescent="0.15">
      <c r="A6" s="24" t="s">
        <v>11</v>
      </c>
      <c r="B6" s="24"/>
      <c r="C6" s="24"/>
      <c r="D6" s="24"/>
      <c r="E6" s="24"/>
    </row>
    <row r="7" spans="1:8" ht="13" x14ac:dyDescent="0.15">
      <c r="A7" s="24" t="s">
        <v>12</v>
      </c>
      <c r="B7" s="24"/>
      <c r="C7" s="24"/>
      <c r="D7" s="24"/>
      <c r="E7" s="24"/>
    </row>
    <row r="8" spans="1:8" ht="15" customHeight="1" x14ac:dyDescent="0.15">
      <c r="A8" s="25" t="s">
        <v>30</v>
      </c>
      <c r="B8" s="25"/>
      <c r="C8" s="25"/>
      <c r="D8" s="25"/>
      <c r="E8" s="25"/>
    </row>
    <row r="9" spans="1:8" ht="12.75" customHeight="1" x14ac:dyDescent="0.15">
      <c r="A9" s="26" t="s">
        <v>1</v>
      </c>
      <c r="B9" s="26"/>
      <c r="C9" s="27" t="s">
        <v>9</v>
      </c>
      <c r="D9" s="27" t="s">
        <v>8</v>
      </c>
      <c r="E9" s="27" t="s">
        <v>10</v>
      </c>
      <c r="F9" s="64" t="s">
        <v>107</v>
      </c>
      <c r="G9" s="64" t="s">
        <v>108</v>
      </c>
      <c r="H9" s="64" t="s">
        <v>109</v>
      </c>
    </row>
    <row r="10" spans="1:8" ht="22.5" customHeight="1" x14ac:dyDescent="0.15">
      <c r="A10" s="25" t="s">
        <v>0</v>
      </c>
      <c r="B10" s="25"/>
      <c r="C10" s="27"/>
      <c r="D10" s="28"/>
      <c r="E10" s="27"/>
      <c r="F10" s="64"/>
      <c r="G10" s="64"/>
      <c r="H10" s="64"/>
    </row>
    <row r="11" spans="1:8" ht="16" x14ac:dyDescent="0.2">
      <c r="A11" s="4" t="s">
        <v>2</v>
      </c>
      <c r="B11" s="12" t="s">
        <v>3</v>
      </c>
      <c r="C11" s="12"/>
      <c r="D11" s="12"/>
      <c r="E11" s="13"/>
      <c r="F11" s="65"/>
      <c r="G11" s="65"/>
      <c r="H11" s="65"/>
    </row>
    <row r="12" spans="1:8" x14ac:dyDescent="0.2">
      <c r="A12" s="5"/>
      <c r="B12" s="2"/>
      <c r="C12" s="1"/>
      <c r="D12" s="1"/>
      <c r="E12" s="6"/>
      <c r="F12" s="3"/>
      <c r="G12" s="3"/>
      <c r="H12" s="3"/>
    </row>
    <row r="13" spans="1:8" ht="13" x14ac:dyDescent="0.15">
      <c r="A13" s="29" t="s">
        <v>4</v>
      </c>
      <c r="B13" s="29"/>
      <c r="C13" s="29"/>
      <c r="D13" s="29"/>
      <c r="E13" s="29"/>
      <c r="F13" s="65"/>
      <c r="G13" s="65"/>
      <c r="H13" s="65"/>
    </row>
    <row r="14" spans="1:8" x14ac:dyDescent="0.2">
      <c r="A14" s="5">
        <f>+A12+1</f>
        <v>1</v>
      </c>
      <c r="B14" s="2" t="s">
        <v>48</v>
      </c>
      <c r="C14" s="1">
        <v>2</v>
      </c>
      <c r="D14" s="1" t="s">
        <v>49</v>
      </c>
      <c r="E14" s="6"/>
      <c r="F14" s="3"/>
      <c r="G14" s="3">
        <f>+F14*C14</f>
        <v>0</v>
      </c>
      <c r="H14" s="63" t="s">
        <v>110</v>
      </c>
    </row>
    <row r="15" spans="1:8" x14ac:dyDescent="0.2">
      <c r="A15" s="5">
        <f>+A14+1</f>
        <v>2</v>
      </c>
      <c r="B15" s="2" t="s">
        <v>111</v>
      </c>
      <c r="C15" s="1">
        <v>1</v>
      </c>
      <c r="D15" s="1" t="s">
        <v>23</v>
      </c>
      <c r="E15" s="3"/>
      <c r="F15" s="3">
        <v>850</v>
      </c>
      <c r="G15" s="3">
        <f>+F15*C15</f>
        <v>850</v>
      </c>
      <c r="H15" s="3"/>
    </row>
    <row r="16" spans="1:8" ht="16" x14ac:dyDescent="0.2">
      <c r="A16" s="13" t="s">
        <v>5</v>
      </c>
      <c r="B16" s="13"/>
      <c r="C16" s="13"/>
      <c r="D16" s="13"/>
      <c r="E16" s="13"/>
      <c r="F16" s="65"/>
      <c r="G16" s="65"/>
      <c r="H16" s="65"/>
    </row>
    <row r="17" spans="1:8" ht="15" x14ac:dyDescent="0.2">
      <c r="A17" s="7"/>
      <c r="B17" s="2"/>
      <c r="C17" s="1"/>
      <c r="D17" s="1"/>
      <c r="E17" s="8"/>
      <c r="F17" s="3"/>
      <c r="G17" s="3"/>
      <c r="H17" s="3"/>
    </row>
    <row r="18" spans="1:8" ht="16" x14ac:dyDescent="0.2">
      <c r="A18" s="13" t="s">
        <v>6</v>
      </c>
      <c r="B18" s="13"/>
      <c r="C18" s="13"/>
      <c r="D18" s="13"/>
      <c r="E18" s="13"/>
      <c r="F18" s="65"/>
      <c r="G18" s="65"/>
      <c r="H18" s="65"/>
    </row>
    <row r="19" spans="1:8" ht="15" x14ac:dyDescent="0.2">
      <c r="A19" s="5"/>
      <c r="B19" s="2"/>
      <c r="C19" s="1"/>
      <c r="D19" s="1"/>
      <c r="E19" s="9"/>
      <c r="F19" s="3"/>
      <c r="G19" s="3"/>
      <c r="H19" s="3"/>
    </row>
    <row r="20" spans="1:8" ht="16" x14ac:dyDescent="0.2">
      <c r="A20" s="13" t="s">
        <v>120</v>
      </c>
      <c r="B20" s="13"/>
      <c r="C20" s="13"/>
      <c r="D20" s="13"/>
      <c r="E20" s="13"/>
      <c r="F20" s="3"/>
      <c r="G20" s="3"/>
      <c r="H20" s="3"/>
    </row>
    <row r="21" spans="1:8" x14ac:dyDescent="0.2">
      <c r="A21" s="5">
        <f>+A15+1</f>
        <v>3</v>
      </c>
      <c r="B21" s="2" t="s">
        <v>86</v>
      </c>
      <c r="C21" s="1">
        <v>2</v>
      </c>
      <c r="D21" s="1" t="s">
        <v>23</v>
      </c>
      <c r="E21" s="3"/>
      <c r="F21" s="3">
        <v>1850</v>
      </c>
      <c r="G21" s="3">
        <f>+F21*C21</f>
        <v>3700</v>
      </c>
      <c r="H21" s="3"/>
    </row>
    <row r="22" spans="1:8" ht="13" x14ac:dyDescent="0.15">
      <c r="A22" s="29" t="s">
        <v>29</v>
      </c>
      <c r="B22" s="29"/>
      <c r="C22" s="29"/>
      <c r="D22" s="29"/>
      <c r="E22" s="29"/>
      <c r="F22" s="65"/>
      <c r="G22" s="65"/>
      <c r="H22" s="65"/>
    </row>
    <row r="23" spans="1:8" x14ac:dyDescent="0.2">
      <c r="A23" s="5">
        <f>+A21+1</f>
        <v>4</v>
      </c>
      <c r="B23" s="2" t="s">
        <v>47</v>
      </c>
      <c r="C23" s="1">
        <v>3</v>
      </c>
      <c r="D23" s="1" t="s">
        <v>22</v>
      </c>
      <c r="E23" s="3"/>
      <c r="F23" s="3">
        <v>850</v>
      </c>
      <c r="G23" s="3">
        <f t="shared" ref="G23:G27" si="0">+F23*C23</f>
        <v>2550</v>
      </c>
      <c r="H23" s="63" t="s">
        <v>115</v>
      </c>
    </row>
    <row r="24" spans="1:8" ht="15" x14ac:dyDescent="0.2">
      <c r="A24" s="5">
        <f>+A23+1</f>
        <v>5</v>
      </c>
      <c r="B24" s="2" t="s">
        <v>150</v>
      </c>
      <c r="C24" s="1">
        <v>1</v>
      </c>
      <c r="D24" s="1" t="s">
        <v>22</v>
      </c>
      <c r="E24" s="9"/>
      <c r="F24" s="3">
        <v>4500</v>
      </c>
      <c r="G24" s="3">
        <f t="shared" si="0"/>
        <v>4500</v>
      </c>
      <c r="H24" s="72" t="s">
        <v>154</v>
      </c>
    </row>
    <row r="25" spans="1:8" ht="15" x14ac:dyDescent="0.2">
      <c r="A25" s="5">
        <f>+A24+1</f>
        <v>6</v>
      </c>
      <c r="B25" s="2" t="s">
        <v>151</v>
      </c>
      <c r="C25" s="1">
        <v>1</v>
      </c>
      <c r="D25" s="1" t="s">
        <v>22</v>
      </c>
      <c r="E25" s="9"/>
      <c r="F25" s="3">
        <v>5600</v>
      </c>
      <c r="G25" s="3">
        <f t="shared" si="0"/>
        <v>5600</v>
      </c>
      <c r="H25" s="72" t="s">
        <v>155</v>
      </c>
    </row>
    <row r="26" spans="1:8" ht="15" x14ac:dyDescent="0.2">
      <c r="A26" s="5"/>
      <c r="B26" s="2" t="s">
        <v>152</v>
      </c>
      <c r="C26" s="1">
        <v>1</v>
      </c>
      <c r="D26" s="1" t="s">
        <v>22</v>
      </c>
      <c r="E26" s="9"/>
      <c r="F26" s="3">
        <v>4990</v>
      </c>
      <c r="G26" s="3">
        <f t="shared" si="0"/>
        <v>4990</v>
      </c>
      <c r="H26" s="73" t="s">
        <v>156</v>
      </c>
    </row>
    <row r="27" spans="1:8" ht="15" x14ac:dyDescent="0.2">
      <c r="A27" s="5">
        <f>+A25+1</f>
        <v>7</v>
      </c>
      <c r="B27" s="2" t="s">
        <v>153</v>
      </c>
      <c r="C27" s="1">
        <v>1</v>
      </c>
      <c r="D27" s="1" t="s">
        <v>22</v>
      </c>
      <c r="E27" s="9"/>
      <c r="F27" s="3">
        <v>4500</v>
      </c>
      <c r="G27" s="3">
        <f t="shared" si="0"/>
        <v>4500</v>
      </c>
      <c r="H27" s="72" t="s">
        <v>157</v>
      </c>
    </row>
    <row r="28" spans="1:8" ht="16" x14ac:dyDescent="0.2">
      <c r="A28" s="30" t="s">
        <v>7</v>
      </c>
      <c r="B28" s="30"/>
      <c r="C28" s="30"/>
      <c r="D28" s="30"/>
      <c r="E28" s="30"/>
      <c r="F28" s="65"/>
      <c r="G28" s="65"/>
      <c r="H28" s="65"/>
    </row>
    <row r="29" spans="1:8" x14ac:dyDescent="0.2">
      <c r="A29" s="5">
        <f>+A27+1</f>
        <v>8</v>
      </c>
      <c r="B29" s="2" t="s">
        <v>13</v>
      </c>
      <c r="C29" s="1">
        <v>0.5</v>
      </c>
      <c r="D29" s="1" t="s">
        <v>27</v>
      </c>
      <c r="E29" s="3"/>
    </row>
    <row r="30" spans="1:8" x14ac:dyDescent="0.2">
      <c r="A30" s="5">
        <f>+A29+1</f>
        <v>9</v>
      </c>
      <c r="B30" s="2" t="s">
        <v>14</v>
      </c>
      <c r="C30" s="1">
        <v>2</v>
      </c>
      <c r="D30" s="1" t="s">
        <v>23</v>
      </c>
      <c r="E30" s="3"/>
      <c r="G30" s="66">
        <f>SUM(G12:G27)</f>
        <v>26690</v>
      </c>
    </row>
    <row r="31" spans="1:8" ht="15" customHeight="1" x14ac:dyDescent="0.2">
      <c r="A31" s="5">
        <f t="shared" ref="A31:A37" si="1">+A30+1</f>
        <v>10</v>
      </c>
      <c r="B31" s="2" t="s">
        <v>15</v>
      </c>
      <c r="C31" s="1">
        <v>2</v>
      </c>
      <c r="D31" s="1" t="s">
        <v>23</v>
      </c>
      <c r="E31" s="3"/>
    </row>
    <row r="32" spans="1:8" ht="15" customHeight="1" x14ac:dyDescent="0.2">
      <c r="A32" s="5">
        <f t="shared" si="1"/>
        <v>11</v>
      </c>
      <c r="B32" s="2" t="s">
        <v>16</v>
      </c>
      <c r="C32" s="1">
        <v>1</v>
      </c>
      <c r="D32" s="1" t="s">
        <v>23</v>
      </c>
      <c r="E32" s="3"/>
    </row>
    <row r="33" spans="1:5" x14ac:dyDescent="0.2">
      <c r="A33" s="5">
        <f t="shared" si="1"/>
        <v>12</v>
      </c>
      <c r="B33" s="2" t="s">
        <v>17</v>
      </c>
      <c r="C33" s="1">
        <v>0.5</v>
      </c>
      <c r="D33" s="1" t="s">
        <v>27</v>
      </c>
      <c r="E33" s="3"/>
    </row>
    <row r="34" spans="1:5" x14ac:dyDescent="0.2">
      <c r="A34" s="5">
        <f t="shared" si="1"/>
        <v>13</v>
      </c>
      <c r="B34" s="2" t="s">
        <v>18</v>
      </c>
      <c r="C34" s="1">
        <v>1</v>
      </c>
      <c r="D34" s="1" t="s">
        <v>28</v>
      </c>
      <c r="E34" s="3"/>
    </row>
    <row r="35" spans="1:5" x14ac:dyDescent="0.2">
      <c r="A35" s="5">
        <f t="shared" si="1"/>
        <v>14</v>
      </c>
      <c r="B35" s="2" t="s">
        <v>19</v>
      </c>
      <c r="C35" s="1">
        <v>2</v>
      </c>
      <c r="D35" s="1" t="s">
        <v>23</v>
      </c>
      <c r="E35" s="3"/>
    </row>
    <row r="36" spans="1:5" x14ac:dyDescent="0.2">
      <c r="A36" s="5">
        <f t="shared" si="1"/>
        <v>15</v>
      </c>
      <c r="B36" s="2" t="s">
        <v>20</v>
      </c>
      <c r="C36" s="1">
        <v>2</v>
      </c>
      <c r="D36" s="1" t="s">
        <v>23</v>
      </c>
      <c r="E36" s="3"/>
    </row>
    <row r="37" spans="1:5" x14ac:dyDescent="0.2">
      <c r="A37" s="5">
        <f t="shared" si="1"/>
        <v>16</v>
      </c>
      <c r="B37" s="2" t="s">
        <v>21</v>
      </c>
      <c r="C37" s="1">
        <v>0.5</v>
      </c>
      <c r="D37" s="1" t="s">
        <v>27</v>
      </c>
      <c r="E37" s="3"/>
    </row>
    <row r="38" spans="1:5" x14ac:dyDescent="0.2">
      <c r="A38" s="5">
        <f>+A37+1</f>
        <v>17</v>
      </c>
      <c r="B38" s="2" t="s">
        <v>25</v>
      </c>
      <c r="C38" s="1">
        <v>2</v>
      </c>
      <c r="D38" s="1" t="s">
        <v>26</v>
      </c>
      <c r="E38" s="3"/>
    </row>
    <row r="39" spans="1:5" ht="14" customHeight="1" x14ac:dyDescent="0.2"/>
    <row r="41" spans="1:5" ht="15" customHeight="1" x14ac:dyDescent="0.2"/>
    <row r="42" spans="1:5" ht="15" customHeight="1" x14ac:dyDescent="0.2"/>
    <row r="43" spans="1:5" ht="15" customHeight="1" x14ac:dyDescent="0.2"/>
  </sheetData>
  <mergeCells count="24">
    <mergeCell ref="A16:E16"/>
    <mergeCell ref="A18:E18"/>
    <mergeCell ref="A20:E20"/>
    <mergeCell ref="A22:E22"/>
    <mergeCell ref="A28:E28"/>
    <mergeCell ref="F9:F10"/>
    <mergeCell ref="G9:G10"/>
    <mergeCell ref="H9:H10"/>
    <mergeCell ref="A10:B10"/>
    <mergeCell ref="B11:E11"/>
    <mergeCell ref="A13:E13"/>
    <mergeCell ref="A6:E6"/>
    <mergeCell ref="A7:E7"/>
    <mergeCell ref="A8:E8"/>
    <mergeCell ref="A9:B9"/>
    <mergeCell ref="C9:C10"/>
    <mergeCell ref="D9:D10"/>
    <mergeCell ref="E9:E10"/>
    <mergeCell ref="A1:C1"/>
    <mergeCell ref="D1:E4"/>
    <mergeCell ref="A2:C2"/>
    <mergeCell ref="A3:C3"/>
    <mergeCell ref="A4:C4"/>
    <mergeCell ref="A5:E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B62AF-80AE-C743-A091-2CA108BEE6B1}">
  <dimension ref="A1:H42"/>
  <sheetViews>
    <sheetView workbookViewId="0">
      <selection activeCell="A5" sqref="A5:E5"/>
    </sheetView>
  </sheetViews>
  <sheetFormatPr baseColWidth="10" defaultRowHeight="13" x14ac:dyDescent="0.2"/>
  <cols>
    <col min="1" max="1" width="3.6640625" customWidth="1"/>
    <col min="2" max="2" width="37.5" bestFit="1" customWidth="1"/>
    <col min="3" max="3" width="21.33203125" customWidth="1"/>
    <col min="4" max="4" width="16.1640625" style="10" customWidth="1"/>
    <col min="5" max="5" width="15.1640625" customWidth="1"/>
    <col min="8" max="8" width="36.5" bestFit="1" customWidth="1"/>
  </cols>
  <sheetData>
    <row r="1" spans="1:8" ht="19" x14ac:dyDescent="0.15">
      <c r="A1" s="14" t="s">
        <v>166</v>
      </c>
      <c r="B1" s="15"/>
      <c r="C1" s="16"/>
      <c r="D1" s="17"/>
      <c r="E1" s="17"/>
    </row>
    <row r="2" spans="1:8" ht="19" x14ac:dyDescent="0.25">
      <c r="A2" s="18" t="s">
        <v>35</v>
      </c>
      <c r="B2" s="19"/>
      <c r="C2" s="20"/>
      <c r="D2" s="17"/>
      <c r="E2" s="17"/>
    </row>
    <row r="3" spans="1:8" ht="19" x14ac:dyDescent="0.15">
      <c r="A3" s="21" t="s">
        <v>163</v>
      </c>
      <c r="B3" s="22"/>
      <c r="C3" s="23"/>
      <c r="D3" s="17"/>
      <c r="E3" s="17"/>
    </row>
    <row r="4" spans="1:8" ht="19" x14ac:dyDescent="0.25">
      <c r="A4" s="18"/>
      <c r="B4" s="19"/>
      <c r="C4" s="20"/>
      <c r="D4" s="17"/>
      <c r="E4" s="17"/>
    </row>
    <row r="5" spans="1:8" ht="95.25" customHeight="1" x14ac:dyDescent="0.15">
      <c r="A5" s="70" t="s">
        <v>169</v>
      </c>
      <c r="B5" s="71"/>
      <c r="C5" s="71"/>
      <c r="D5" s="71"/>
      <c r="E5" s="71"/>
    </row>
    <row r="6" spans="1:8" ht="15" customHeight="1" x14ac:dyDescent="0.15">
      <c r="A6" s="24" t="s">
        <v>11</v>
      </c>
      <c r="B6" s="24"/>
      <c r="C6" s="24"/>
      <c r="D6" s="24"/>
      <c r="E6" s="24"/>
    </row>
    <row r="7" spans="1:8" x14ac:dyDescent="0.15">
      <c r="A7" s="24" t="s">
        <v>12</v>
      </c>
      <c r="B7" s="24"/>
      <c r="C7" s="24"/>
      <c r="D7" s="24"/>
      <c r="E7" s="24"/>
    </row>
    <row r="8" spans="1:8" ht="15" customHeight="1" x14ac:dyDescent="0.15">
      <c r="A8" s="25" t="s">
        <v>164</v>
      </c>
      <c r="B8" s="25"/>
      <c r="C8" s="25"/>
      <c r="D8" s="25"/>
      <c r="E8" s="25"/>
    </row>
    <row r="9" spans="1:8" ht="12.75" customHeight="1" x14ac:dyDescent="0.15">
      <c r="A9" s="26" t="s">
        <v>1</v>
      </c>
      <c r="B9" s="26"/>
      <c r="C9" s="27" t="s">
        <v>9</v>
      </c>
      <c r="D9" s="27" t="s">
        <v>8</v>
      </c>
      <c r="E9" s="27" t="s">
        <v>10</v>
      </c>
      <c r="F9" s="64" t="s">
        <v>107</v>
      </c>
      <c r="G9" s="64" t="s">
        <v>108</v>
      </c>
      <c r="H9" s="64" t="s">
        <v>109</v>
      </c>
    </row>
    <row r="10" spans="1:8" ht="22.5" customHeight="1" x14ac:dyDescent="0.15">
      <c r="A10" s="25" t="s">
        <v>0</v>
      </c>
      <c r="B10" s="25"/>
      <c r="C10" s="27"/>
      <c r="D10" s="28"/>
      <c r="E10" s="27"/>
      <c r="F10" s="64"/>
      <c r="G10" s="64"/>
      <c r="H10" s="64"/>
    </row>
    <row r="11" spans="1:8" ht="16" x14ac:dyDescent="0.2">
      <c r="A11" s="4" t="s">
        <v>2</v>
      </c>
      <c r="B11" s="12" t="s">
        <v>3</v>
      </c>
      <c r="C11" s="12"/>
      <c r="D11" s="12"/>
      <c r="E11" s="13"/>
      <c r="F11" s="65"/>
      <c r="G11" s="65"/>
      <c r="H11" s="65"/>
    </row>
    <row r="12" spans="1:8" ht="14" x14ac:dyDescent="0.2">
      <c r="A12" s="5"/>
      <c r="B12" s="2"/>
      <c r="C12" s="1"/>
      <c r="D12" s="1"/>
      <c r="E12" s="6"/>
      <c r="F12" s="3"/>
      <c r="G12" s="3"/>
      <c r="H12" s="3"/>
    </row>
    <row r="13" spans="1:8" x14ac:dyDescent="0.15">
      <c r="A13" s="29" t="s">
        <v>4</v>
      </c>
      <c r="B13" s="29"/>
      <c r="C13" s="29"/>
      <c r="D13" s="29"/>
      <c r="E13" s="29"/>
      <c r="F13" s="65"/>
      <c r="G13" s="65"/>
      <c r="H13" s="65"/>
    </row>
    <row r="14" spans="1:8" ht="14" x14ac:dyDescent="0.2">
      <c r="A14" s="5">
        <f>+A12+1</f>
        <v>1</v>
      </c>
      <c r="B14" s="2" t="s">
        <v>48</v>
      </c>
      <c r="C14" s="1">
        <v>2</v>
      </c>
      <c r="D14" s="1" t="s">
        <v>49</v>
      </c>
      <c r="E14" s="6"/>
      <c r="F14" s="3"/>
      <c r="G14" s="3">
        <f>+F14*C14</f>
        <v>0</v>
      </c>
      <c r="H14" s="63" t="s">
        <v>110</v>
      </c>
    </row>
    <row r="15" spans="1:8" ht="14" x14ac:dyDescent="0.2">
      <c r="A15" s="5">
        <f>+A14+1</f>
        <v>2</v>
      </c>
      <c r="B15" s="2" t="s">
        <v>111</v>
      </c>
      <c r="C15" s="1">
        <v>1</v>
      </c>
      <c r="D15" s="1" t="s">
        <v>23</v>
      </c>
      <c r="E15" s="3"/>
      <c r="F15" s="3">
        <v>850</v>
      </c>
      <c r="G15" s="3">
        <f>+F15*C15</f>
        <v>850</v>
      </c>
      <c r="H15" s="3"/>
    </row>
    <row r="16" spans="1:8" ht="16" x14ac:dyDescent="0.2">
      <c r="A16" s="13" t="s">
        <v>5</v>
      </c>
      <c r="B16" s="13"/>
      <c r="C16" s="13"/>
      <c r="D16" s="13"/>
      <c r="E16" s="13"/>
      <c r="F16" s="65"/>
      <c r="G16" s="65"/>
      <c r="H16" s="65"/>
    </row>
    <row r="17" spans="1:8" ht="15" x14ac:dyDescent="0.2">
      <c r="A17" s="7"/>
      <c r="B17" s="2"/>
      <c r="C17" s="1"/>
      <c r="D17" s="1"/>
      <c r="E17" s="8"/>
      <c r="F17" s="3"/>
      <c r="G17" s="3"/>
      <c r="H17" s="3"/>
    </row>
    <row r="18" spans="1:8" ht="16" x14ac:dyDescent="0.2">
      <c r="A18" s="13" t="s">
        <v>6</v>
      </c>
      <c r="B18" s="13"/>
      <c r="C18" s="13"/>
      <c r="D18" s="13"/>
      <c r="E18" s="13"/>
      <c r="F18" s="65"/>
      <c r="G18" s="65"/>
      <c r="H18" s="65"/>
    </row>
    <row r="19" spans="1:8" ht="15" x14ac:dyDescent="0.2">
      <c r="A19" s="5"/>
      <c r="B19" s="2"/>
      <c r="C19" s="1"/>
      <c r="D19" s="1"/>
      <c r="E19" s="9"/>
      <c r="F19" s="3"/>
      <c r="G19" s="3"/>
      <c r="H19" s="3"/>
    </row>
    <row r="20" spans="1:8" ht="16" x14ac:dyDescent="0.2">
      <c r="A20" s="13" t="s">
        <v>120</v>
      </c>
      <c r="B20" s="13"/>
      <c r="C20" s="13"/>
      <c r="D20" s="13"/>
      <c r="E20" s="13"/>
      <c r="F20" s="3"/>
      <c r="G20" s="3"/>
      <c r="H20" s="3"/>
    </row>
    <row r="21" spans="1:8" ht="14" x14ac:dyDescent="0.2">
      <c r="A21" s="5">
        <f>+A15+1</f>
        <v>3</v>
      </c>
      <c r="B21" s="2" t="s">
        <v>86</v>
      </c>
      <c r="C21" s="1">
        <v>2</v>
      </c>
      <c r="D21" s="1" t="s">
        <v>23</v>
      </c>
      <c r="E21" s="3"/>
      <c r="F21" s="3">
        <v>1850</v>
      </c>
      <c r="G21" s="3">
        <f>+F21*C21</f>
        <v>3700</v>
      </c>
      <c r="H21" s="3"/>
    </row>
    <row r="22" spans="1:8" x14ac:dyDescent="0.15">
      <c r="A22" s="29" t="s">
        <v>29</v>
      </c>
      <c r="B22" s="29"/>
      <c r="C22" s="29"/>
      <c r="D22" s="29"/>
      <c r="E22" s="29"/>
      <c r="F22" s="65"/>
      <c r="G22" s="65"/>
      <c r="H22" s="65"/>
    </row>
    <row r="23" spans="1:8" ht="14" x14ac:dyDescent="0.2">
      <c r="A23" s="5">
        <f>+A21+1</f>
        <v>4</v>
      </c>
      <c r="B23" s="2" t="s">
        <v>47</v>
      </c>
      <c r="C23" s="1">
        <v>3</v>
      </c>
      <c r="D23" s="1" t="s">
        <v>22</v>
      </c>
      <c r="E23" s="3"/>
      <c r="F23" s="3">
        <v>850</v>
      </c>
      <c r="G23" s="3">
        <f t="shared" ref="G23:G26" si="0">+F23*C23</f>
        <v>2550</v>
      </c>
      <c r="H23" s="63" t="s">
        <v>115</v>
      </c>
    </row>
    <row r="24" spans="1:8" ht="15" x14ac:dyDescent="0.2">
      <c r="A24" s="5">
        <f>+A23+1</f>
        <v>5</v>
      </c>
      <c r="B24" s="2" t="s">
        <v>51</v>
      </c>
      <c r="C24" s="1">
        <v>1</v>
      </c>
      <c r="D24" s="1" t="s">
        <v>22</v>
      </c>
      <c r="E24" s="9"/>
      <c r="F24" s="3">
        <v>4500</v>
      </c>
      <c r="G24" s="3">
        <f t="shared" si="0"/>
        <v>4500</v>
      </c>
      <c r="H24" s="63" t="s">
        <v>112</v>
      </c>
    </row>
    <row r="25" spans="1:8" ht="15" x14ac:dyDescent="0.2">
      <c r="A25" s="5">
        <f>+A24+1</f>
        <v>6</v>
      </c>
      <c r="B25" s="2" t="s">
        <v>50</v>
      </c>
      <c r="C25" s="1">
        <v>1</v>
      </c>
      <c r="D25" s="1" t="s">
        <v>22</v>
      </c>
      <c r="E25" s="9"/>
      <c r="F25" s="3">
        <v>4800</v>
      </c>
      <c r="G25" s="3">
        <f t="shared" si="0"/>
        <v>4800</v>
      </c>
      <c r="H25" s="63" t="s">
        <v>113</v>
      </c>
    </row>
    <row r="26" spans="1:8" ht="15" x14ac:dyDescent="0.2">
      <c r="A26" s="5">
        <f>+A25+1</f>
        <v>7</v>
      </c>
      <c r="B26" s="2" t="s">
        <v>52</v>
      </c>
      <c r="C26" s="1">
        <v>1</v>
      </c>
      <c r="D26" s="1" t="s">
        <v>22</v>
      </c>
      <c r="E26" s="9"/>
      <c r="F26" s="3">
        <v>3990</v>
      </c>
      <c r="G26" s="3">
        <f t="shared" si="0"/>
        <v>3990</v>
      </c>
      <c r="H26" s="63" t="s">
        <v>114</v>
      </c>
    </row>
    <row r="27" spans="1:8" ht="16" x14ac:dyDescent="0.2">
      <c r="A27" s="30" t="s">
        <v>7</v>
      </c>
      <c r="B27" s="30"/>
      <c r="C27" s="30"/>
      <c r="D27" s="30"/>
      <c r="E27" s="30"/>
      <c r="F27" s="65"/>
      <c r="G27" s="65"/>
      <c r="H27" s="65"/>
    </row>
    <row r="28" spans="1:8" ht="14" x14ac:dyDescent="0.2">
      <c r="A28" s="5">
        <f>+A26+1</f>
        <v>8</v>
      </c>
      <c r="B28" s="2" t="s">
        <v>13</v>
      </c>
      <c r="C28" s="1">
        <v>0.5</v>
      </c>
      <c r="D28" s="1" t="s">
        <v>27</v>
      </c>
      <c r="E28" s="3"/>
    </row>
    <row r="29" spans="1:8" ht="14" x14ac:dyDescent="0.2">
      <c r="A29" s="5">
        <f>+A28+1</f>
        <v>9</v>
      </c>
      <c r="B29" s="2" t="s">
        <v>14</v>
      </c>
      <c r="C29" s="1">
        <v>2</v>
      </c>
      <c r="D29" s="1" t="s">
        <v>23</v>
      </c>
      <c r="E29" s="3"/>
      <c r="G29" s="66">
        <f>SUM(G12:G26)</f>
        <v>20390</v>
      </c>
    </row>
    <row r="30" spans="1:8" ht="15" customHeight="1" x14ac:dyDescent="0.2">
      <c r="A30" s="5">
        <f t="shared" ref="A30:A36" si="1">+A29+1</f>
        <v>10</v>
      </c>
      <c r="B30" s="2" t="s">
        <v>15</v>
      </c>
      <c r="C30" s="1">
        <v>2</v>
      </c>
      <c r="D30" s="1" t="s">
        <v>23</v>
      </c>
      <c r="E30" s="3"/>
    </row>
    <row r="31" spans="1:8" ht="15" customHeight="1" x14ac:dyDescent="0.2">
      <c r="A31" s="5">
        <f t="shared" si="1"/>
        <v>11</v>
      </c>
      <c r="B31" s="2" t="s">
        <v>16</v>
      </c>
      <c r="C31" s="1">
        <v>1</v>
      </c>
      <c r="D31" s="1" t="s">
        <v>23</v>
      </c>
      <c r="E31" s="3"/>
    </row>
    <row r="32" spans="1:8" ht="14" x14ac:dyDescent="0.2">
      <c r="A32" s="5">
        <f t="shared" si="1"/>
        <v>12</v>
      </c>
      <c r="B32" s="2" t="s">
        <v>17</v>
      </c>
      <c r="C32" s="1">
        <v>0.5</v>
      </c>
      <c r="D32" s="1" t="s">
        <v>27</v>
      </c>
      <c r="E32" s="3"/>
    </row>
    <row r="33" spans="1:5" ht="14" x14ac:dyDescent="0.2">
      <c r="A33" s="5">
        <f t="shared" si="1"/>
        <v>13</v>
      </c>
      <c r="B33" s="2" t="s">
        <v>18</v>
      </c>
      <c r="C33" s="1">
        <v>1</v>
      </c>
      <c r="D33" s="1" t="s">
        <v>28</v>
      </c>
      <c r="E33" s="3"/>
    </row>
    <row r="34" spans="1:5" ht="14" x14ac:dyDescent="0.2">
      <c r="A34" s="5">
        <f t="shared" si="1"/>
        <v>14</v>
      </c>
      <c r="B34" s="2" t="s">
        <v>19</v>
      </c>
      <c r="C34" s="1">
        <v>2</v>
      </c>
      <c r="D34" s="1" t="s">
        <v>23</v>
      </c>
      <c r="E34" s="3"/>
    </row>
    <row r="35" spans="1:5" ht="14" x14ac:dyDescent="0.2">
      <c r="A35" s="5">
        <f t="shared" si="1"/>
        <v>15</v>
      </c>
      <c r="B35" s="2" t="s">
        <v>20</v>
      </c>
      <c r="C35" s="1">
        <v>2</v>
      </c>
      <c r="D35" s="1" t="s">
        <v>23</v>
      </c>
      <c r="E35" s="3"/>
    </row>
    <row r="36" spans="1:5" ht="14" x14ac:dyDescent="0.2">
      <c r="A36" s="5">
        <f t="shared" si="1"/>
        <v>16</v>
      </c>
      <c r="B36" s="2" t="s">
        <v>21</v>
      </c>
      <c r="C36" s="1">
        <v>0.5</v>
      </c>
      <c r="D36" s="1" t="s">
        <v>27</v>
      </c>
      <c r="E36" s="3"/>
    </row>
    <row r="37" spans="1:5" ht="14" x14ac:dyDescent="0.2">
      <c r="A37" s="5">
        <f>+A36+1</f>
        <v>17</v>
      </c>
      <c r="B37" s="2" t="s">
        <v>25</v>
      </c>
      <c r="C37" s="1">
        <v>2</v>
      </c>
      <c r="D37" s="1" t="s">
        <v>26</v>
      </c>
      <c r="E37" s="3"/>
    </row>
    <row r="38" spans="1:5" ht="14" customHeight="1" x14ac:dyDescent="0.2"/>
    <row r="40" spans="1:5" ht="15" customHeight="1" x14ac:dyDescent="0.2"/>
    <row r="41" spans="1:5" ht="15" customHeight="1" x14ac:dyDescent="0.2"/>
    <row r="42" spans="1:5" ht="15" customHeight="1" x14ac:dyDescent="0.2"/>
  </sheetData>
  <mergeCells count="24">
    <mergeCell ref="A16:E16"/>
    <mergeCell ref="A18:E18"/>
    <mergeCell ref="A20:E20"/>
    <mergeCell ref="A22:E22"/>
    <mergeCell ref="A27:E27"/>
    <mergeCell ref="F9:F10"/>
    <mergeCell ref="G9:G10"/>
    <mergeCell ref="H9:H10"/>
    <mergeCell ref="A10:B10"/>
    <mergeCell ref="B11:E11"/>
    <mergeCell ref="A13:E13"/>
    <mergeCell ref="A6:E6"/>
    <mergeCell ref="A7:E7"/>
    <mergeCell ref="A8:E8"/>
    <mergeCell ref="A9:B9"/>
    <mergeCell ref="C9:C10"/>
    <mergeCell ref="D9:D10"/>
    <mergeCell ref="E9:E10"/>
    <mergeCell ref="A1:C1"/>
    <mergeCell ref="D1:E4"/>
    <mergeCell ref="A2:C2"/>
    <mergeCell ref="A3:C3"/>
    <mergeCell ref="A4:C4"/>
    <mergeCell ref="A5:E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42"/>
  <sheetViews>
    <sheetView workbookViewId="0">
      <selection activeCell="A5" sqref="A5:E5"/>
    </sheetView>
  </sheetViews>
  <sheetFormatPr baseColWidth="10" defaultRowHeight="14" x14ac:dyDescent="0.2"/>
  <cols>
    <col min="1" max="1" width="3.6640625" customWidth="1"/>
    <col min="2" max="2" width="36" customWidth="1"/>
    <col min="3" max="3" width="21.33203125" customWidth="1"/>
    <col min="4" max="4" width="16.1640625" style="10" customWidth="1"/>
    <col min="5" max="5" width="15.1640625" customWidth="1"/>
    <col min="8" max="8" width="48.6640625" bestFit="1" customWidth="1"/>
  </cols>
  <sheetData>
    <row r="1" spans="1:8" ht="19" x14ac:dyDescent="0.15">
      <c r="A1" s="14" t="s">
        <v>166</v>
      </c>
      <c r="B1" s="15"/>
      <c r="C1" s="16"/>
      <c r="D1" s="17"/>
      <c r="E1" s="17"/>
    </row>
    <row r="2" spans="1:8" ht="19" x14ac:dyDescent="0.25">
      <c r="A2" s="18" t="s">
        <v>56</v>
      </c>
      <c r="B2" s="19"/>
      <c r="C2" s="20"/>
      <c r="D2" s="17"/>
      <c r="E2" s="17"/>
    </row>
    <row r="3" spans="1:8" ht="19" x14ac:dyDescent="0.15">
      <c r="A3" s="21" t="s">
        <v>162</v>
      </c>
      <c r="B3" s="22"/>
      <c r="C3" s="23"/>
      <c r="D3" s="17"/>
      <c r="E3" s="17"/>
    </row>
    <row r="4" spans="1:8" ht="19" x14ac:dyDescent="0.25">
      <c r="A4" s="18"/>
      <c r="B4" s="19"/>
      <c r="C4" s="20"/>
      <c r="D4" s="17"/>
      <c r="E4" s="17"/>
    </row>
    <row r="5" spans="1:8" ht="95.25" customHeight="1" x14ac:dyDescent="0.15">
      <c r="A5" s="70" t="s">
        <v>168</v>
      </c>
      <c r="B5" s="71"/>
      <c r="C5" s="71"/>
      <c r="D5" s="71"/>
      <c r="E5" s="71"/>
    </row>
    <row r="6" spans="1:8" ht="15" customHeight="1" x14ac:dyDescent="0.15">
      <c r="A6" s="24" t="s">
        <v>11</v>
      </c>
      <c r="B6" s="24"/>
      <c r="C6" s="24"/>
      <c r="D6" s="24"/>
      <c r="E6" s="24"/>
    </row>
    <row r="7" spans="1:8" ht="13" x14ac:dyDescent="0.15">
      <c r="A7" s="24" t="s">
        <v>12</v>
      </c>
      <c r="B7" s="24"/>
      <c r="C7" s="24"/>
      <c r="D7" s="24"/>
      <c r="E7" s="24"/>
    </row>
    <row r="8" spans="1:8" ht="15" customHeight="1" x14ac:dyDescent="0.15">
      <c r="A8" s="25" t="s">
        <v>30</v>
      </c>
      <c r="B8" s="25"/>
      <c r="C8" s="25"/>
      <c r="D8" s="25"/>
      <c r="E8" s="25"/>
    </row>
    <row r="9" spans="1:8" ht="12.75" customHeight="1" x14ac:dyDescent="0.15">
      <c r="A9" s="26" t="s">
        <v>1</v>
      </c>
      <c r="B9" s="26"/>
      <c r="C9" s="27" t="s">
        <v>9</v>
      </c>
      <c r="D9" s="27" t="s">
        <v>8</v>
      </c>
      <c r="E9" s="27" t="s">
        <v>10</v>
      </c>
    </row>
    <row r="10" spans="1:8" ht="22.5" customHeight="1" x14ac:dyDescent="0.15">
      <c r="A10" s="25" t="s">
        <v>0</v>
      </c>
      <c r="B10" s="25"/>
      <c r="C10" s="27"/>
      <c r="D10" s="28"/>
      <c r="E10" s="27"/>
      <c r="F10" s="64" t="s">
        <v>107</v>
      </c>
      <c r="G10" s="64" t="s">
        <v>108</v>
      </c>
      <c r="H10" s="64" t="s">
        <v>109</v>
      </c>
    </row>
    <row r="11" spans="1:8" ht="16" x14ac:dyDescent="0.2">
      <c r="A11" s="4" t="s">
        <v>2</v>
      </c>
      <c r="B11" s="12" t="s">
        <v>3</v>
      </c>
      <c r="C11" s="12"/>
      <c r="D11" s="12"/>
      <c r="E11" s="13"/>
      <c r="F11" s="64"/>
      <c r="G11" s="64"/>
      <c r="H11" s="64"/>
    </row>
    <row r="12" spans="1:8" x14ac:dyDescent="0.2">
      <c r="A12" s="5"/>
      <c r="B12" s="2"/>
      <c r="C12" s="1"/>
      <c r="D12" s="1"/>
      <c r="E12" s="6"/>
      <c r="F12" s="3"/>
      <c r="G12" s="3"/>
      <c r="H12" s="3"/>
    </row>
    <row r="13" spans="1:8" ht="13" x14ac:dyDescent="0.15">
      <c r="A13" s="29" t="s">
        <v>4</v>
      </c>
      <c r="B13" s="29"/>
      <c r="C13" s="29"/>
      <c r="D13" s="29"/>
      <c r="E13" s="29"/>
      <c r="F13" s="65"/>
      <c r="G13" s="65"/>
      <c r="H13" s="65"/>
    </row>
    <row r="14" spans="1:8" x14ac:dyDescent="0.2">
      <c r="A14" s="5">
        <f>+A12+1</f>
        <v>1</v>
      </c>
      <c r="B14" s="2" t="s">
        <v>48</v>
      </c>
      <c r="C14" s="1">
        <v>2</v>
      </c>
      <c r="D14" s="1" t="s">
        <v>49</v>
      </c>
      <c r="E14" s="6"/>
      <c r="F14" s="3"/>
      <c r="G14" s="3">
        <f>+F14*C14</f>
        <v>0</v>
      </c>
      <c r="H14" s="63" t="s">
        <v>110</v>
      </c>
    </row>
    <row r="15" spans="1:8" x14ac:dyDescent="0.2">
      <c r="A15" s="5">
        <f>+A14+1</f>
        <v>2</v>
      </c>
      <c r="B15" s="2" t="s">
        <v>46</v>
      </c>
      <c r="C15" s="1">
        <v>50</v>
      </c>
      <c r="D15" s="1" t="s">
        <v>23</v>
      </c>
      <c r="E15" s="3"/>
      <c r="F15" s="3">
        <v>850</v>
      </c>
      <c r="G15" s="3">
        <f t="shared" ref="G15:G26" si="0">+F15*C15</f>
        <v>42500</v>
      </c>
      <c r="H15" s="3"/>
    </row>
    <row r="16" spans="1:8" ht="16" x14ac:dyDescent="0.2">
      <c r="A16" s="13" t="s">
        <v>5</v>
      </c>
      <c r="B16" s="13"/>
      <c r="C16" s="13"/>
      <c r="D16" s="13"/>
      <c r="E16" s="13"/>
      <c r="F16" s="65"/>
      <c r="G16" s="65"/>
      <c r="H16" s="65"/>
    </row>
    <row r="17" spans="1:8" ht="15" x14ac:dyDescent="0.2">
      <c r="A17" s="7"/>
      <c r="B17" s="2"/>
      <c r="C17" s="1"/>
      <c r="D17" s="1"/>
      <c r="E17" s="8"/>
      <c r="F17" s="3"/>
      <c r="G17" s="3"/>
      <c r="H17" s="3"/>
    </row>
    <row r="18" spans="1:8" ht="16" x14ac:dyDescent="0.2">
      <c r="A18" s="13" t="s">
        <v>120</v>
      </c>
      <c r="B18" s="13"/>
      <c r="C18" s="13"/>
      <c r="D18" s="13"/>
      <c r="E18" s="13"/>
      <c r="F18" s="3"/>
      <c r="G18" s="3"/>
      <c r="H18" s="3"/>
    </row>
    <row r="19" spans="1:8" ht="15" x14ac:dyDescent="0.2">
      <c r="A19" s="7">
        <f>+A15+1</f>
        <v>3</v>
      </c>
      <c r="B19" s="2" t="s">
        <v>86</v>
      </c>
      <c r="C19" s="1">
        <v>2</v>
      </c>
      <c r="D19" s="1" t="s">
        <v>23</v>
      </c>
      <c r="E19" s="8"/>
      <c r="F19" s="3">
        <v>1850</v>
      </c>
      <c r="G19" s="3">
        <f>+F19*C23</f>
        <v>5550</v>
      </c>
      <c r="H19" s="3"/>
    </row>
    <row r="20" spans="1:8" ht="16" x14ac:dyDescent="0.2">
      <c r="A20" s="13" t="s">
        <v>6</v>
      </c>
      <c r="B20" s="13"/>
      <c r="C20" s="13"/>
      <c r="D20" s="13"/>
      <c r="E20" s="13"/>
      <c r="F20" s="65"/>
      <c r="G20" s="65"/>
      <c r="H20" s="65"/>
    </row>
    <row r="21" spans="1:8" ht="15" x14ac:dyDescent="0.2">
      <c r="A21" s="5"/>
      <c r="B21" s="2"/>
      <c r="C21" s="1"/>
      <c r="D21" s="1"/>
      <c r="E21" s="9"/>
      <c r="F21" s="3"/>
      <c r="G21" s="3"/>
      <c r="H21" s="3"/>
    </row>
    <row r="22" spans="1:8" ht="13" x14ac:dyDescent="0.15">
      <c r="A22" s="29" t="s">
        <v>29</v>
      </c>
      <c r="B22" s="29"/>
      <c r="C22" s="29"/>
      <c r="D22" s="29"/>
      <c r="E22" s="29"/>
      <c r="F22" s="65"/>
      <c r="G22" s="65"/>
      <c r="H22" s="65"/>
    </row>
    <row r="23" spans="1:8" x14ac:dyDescent="0.2">
      <c r="A23" s="5">
        <f>+A19+1</f>
        <v>4</v>
      </c>
      <c r="B23" s="2" t="s">
        <v>47</v>
      </c>
      <c r="C23" s="1">
        <v>3</v>
      </c>
      <c r="D23" s="1" t="s">
        <v>22</v>
      </c>
      <c r="E23" s="3"/>
      <c r="F23" s="3">
        <v>850</v>
      </c>
      <c r="G23" s="3">
        <f t="shared" si="0"/>
        <v>2550</v>
      </c>
      <c r="H23" s="63" t="s">
        <v>115</v>
      </c>
    </row>
    <row r="24" spans="1:8" ht="15" x14ac:dyDescent="0.2">
      <c r="A24" s="5">
        <f>+A23+1</f>
        <v>5</v>
      </c>
      <c r="B24" s="2" t="s">
        <v>53</v>
      </c>
      <c r="C24" s="1">
        <v>1</v>
      </c>
      <c r="D24" s="1" t="s">
        <v>22</v>
      </c>
      <c r="E24" s="9"/>
      <c r="F24" s="3">
        <v>10800</v>
      </c>
      <c r="G24" s="3">
        <f t="shared" si="0"/>
        <v>10800</v>
      </c>
      <c r="H24" s="63" t="s">
        <v>116</v>
      </c>
    </row>
    <row r="25" spans="1:8" ht="15" x14ac:dyDescent="0.2">
      <c r="A25" s="5">
        <f>+A24+1</f>
        <v>6</v>
      </c>
      <c r="B25" s="2" t="s">
        <v>54</v>
      </c>
      <c r="C25" s="1">
        <v>1</v>
      </c>
      <c r="D25" s="1" t="s">
        <v>22</v>
      </c>
      <c r="E25" s="9"/>
      <c r="F25" s="3">
        <v>12400</v>
      </c>
      <c r="G25" s="3">
        <f t="shared" si="0"/>
        <v>12400</v>
      </c>
      <c r="H25" s="63" t="s">
        <v>117</v>
      </c>
    </row>
    <row r="26" spans="1:8" ht="15" x14ac:dyDescent="0.2">
      <c r="A26" s="5">
        <f>+A25+1</f>
        <v>7</v>
      </c>
      <c r="B26" s="2" t="s">
        <v>55</v>
      </c>
      <c r="C26" s="1">
        <v>1</v>
      </c>
      <c r="D26" s="1" t="s">
        <v>22</v>
      </c>
      <c r="E26" s="9"/>
      <c r="F26" s="3">
        <v>12600</v>
      </c>
      <c r="G26" s="3">
        <f t="shared" si="0"/>
        <v>12600</v>
      </c>
      <c r="H26" s="63" t="s">
        <v>118</v>
      </c>
    </row>
    <row r="27" spans="1:8" ht="16" x14ac:dyDescent="0.2">
      <c r="A27" s="30" t="s">
        <v>7</v>
      </c>
      <c r="B27" s="30"/>
      <c r="C27" s="30"/>
      <c r="D27" s="30"/>
      <c r="E27" s="30"/>
      <c r="F27" s="65"/>
      <c r="G27" s="65"/>
      <c r="H27" s="65"/>
    </row>
    <row r="28" spans="1:8" x14ac:dyDescent="0.2">
      <c r="A28" s="5">
        <f>+A26+1</f>
        <v>8</v>
      </c>
      <c r="B28" s="2" t="s">
        <v>13</v>
      </c>
      <c r="C28" s="1">
        <v>0.5</v>
      </c>
      <c r="D28" s="1" t="s">
        <v>27</v>
      </c>
      <c r="E28" s="3"/>
    </row>
    <row r="29" spans="1:8" x14ac:dyDescent="0.2">
      <c r="A29" s="5">
        <f>+A28+1</f>
        <v>9</v>
      </c>
      <c r="B29" s="2" t="s">
        <v>14</v>
      </c>
      <c r="C29" s="1">
        <v>2</v>
      </c>
      <c r="D29" s="1" t="s">
        <v>23</v>
      </c>
      <c r="E29" s="3"/>
      <c r="G29" s="66">
        <f>SUM(G12:G26)</f>
        <v>86400</v>
      </c>
    </row>
    <row r="30" spans="1:8" x14ac:dyDescent="0.2">
      <c r="A30" s="5">
        <f t="shared" ref="A30:A36" si="1">+A29+1</f>
        <v>10</v>
      </c>
      <c r="B30" s="2" t="s">
        <v>15</v>
      </c>
      <c r="C30" s="1">
        <v>2</v>
      </c>
      <c r="D30" s="1" t="s">
        <v>23</v>
      </c>
      <c r="E30" s="3"/>
    </row>
    <row r="31" spans="1:8" x14ac:dyDescent="0.2">
      <c r="A31" s="5">
        <f t="shared" si="1"/>
        <v>11</v>
      </c>
      <c r="B31" s="2" t="s">
        <v>16</v>
      </c>
      <c r="C31" s="1">
        <v>1</v>
      </c>
      <c r="D31" s="1" t="s">
        <v>23</v>
      </c>
      <c r="E31" s="3"/>
    </row>
    <row r="32" spans="1:8" x14ac:dyDescent="0.2">
      <c r="A32" s="5">
        <f t="shared" si="1"/>
        <v>12</v>
      </c>
      <c r="B32" s="2" t="s">
        <v>17</v>
      </c>
      <c r="C32" s="1">
        <v>0.5</v>
      </c>
      <c r="D32" s="1" t="s">
        <v>27</v>
      </c>
      <c r="E32" s="3"/>
    </row>
    <row r="33" spans="1:5" ht="15" customHeight="1" x14ac:dyDescent="0.2">
      <c r="A33" s="5">
        <f t="shared" si="1"/>
        <v>13</v>
      </c>
      <c r="B33" s="2" t="s">
        <v>18</v>
      </c>
      <c r="C33" s="1">
        <v>1</v>
      </c>
      <c r="D33" s="1" t="s">
        <v>28</v>
      </c>
      <c r="E33" s="3"/>
    </row>
    <row r="34" spans="1:5" ht="15" customHeight="1" x14ac:dyDescent="0.2">
      <c r="A34" s="5">
        <f t="shared" si="1"/>
        <v>14</v>
      </c>
      <c r="B34" s="2" t="s">
        <v>19</v>
      </c>
      <c r="C34" s="1">
        <v>2</v>
      </c>
      <c r="D34" s="1" t="s">
        <v>23</v>
      </c>
      <c r="E34" s="3"/>
    </row>
    <row r="35" spans="1:5" x14ac:dyDescent="0.2">
      <c r="A35" s="5">
        <f t="shared" si="1"/>
        <v>15</v>
      </c>
      <c r="B35" s="2" t="s">
        <v>20</v>
      </c>
      <c r="C35" s="1">
        <v>2</v>
      </c>
      <c r="D35" s="1" t="s">
        <v>23</v>
      </c>
      <c r="E35" s="3"/>
    </row>
    <row r="36" spans="1:5" x14ac:dyDescent="0.2">
      <c r="A36" s="5">
        <f t="shared" si="1"/>
        <v>16</v>
      </c>
      <c r="B36" s="2" t="s">
        <v>21</v>
      </c>
      <c r="C36" s="1">
        <v>0.5</v>
      </c>
      <c r="D36" s="1" t="s">
        <v>27</v>
      </c>
      <c r="E36" s="3"/>
    </row>
    <row r="37" spans="1:5" x14ac:dyDescent="0.2">
      <c r="A37" s="5">
        <f>+A36+1</f>
        <v>17</v>
      </c>
      <c r="B37" s="2" t="s">
        <v>25</v>
      </c>
      <c r="C37" s="1">
        <v>2</v>
      </c>
      <c r="D37" s="1" t="s">
        <v>26</v>
      </c>
      <c r="E37" s="3"/>
    </row>
    <row r="38" spans="1:5" ht="14" customHeight="1" x14ac:dyDescent="0.2"/>
    <row r="40" spans="1:5" ht="15" customHeight="1" x14ac:dyDescent="0.2"/>
    <row r="41" spans="1:5" ht="15" customHeight="1" x14ac:dyDescent="0.2"/>
    <row r="42" spans="1:5" ht="15" customHeight="1" x14ac:dyDescent="0.2"/>
  </sheetData>
  <mergeCells count="24">
    <mergeCell ref="F10:F11"/>
    <mergeCell ref="G10:G11"/>
    <mergeCell ref="H10:H11"/>
    <mergeCell ref="A18:E18"/>
    <mergeCell ref="A22:E22"/>
    <mergeCell ref="A27:E27"/>
    <mergeCell ref="A1:C1"/>
    <mergeCell ref="D1:E4"/>
    <mergeCell ref="A2:C2"/>
    <mergeCell ref="A3:C3"/>
    <mergeCell ref="A4:C4"/>
    <mergeCell ref="A6:E6"/>
    <mergeCell ref="A7:E7"/>
    <mergeCell ref="A8:E8"/>
    <mergeCell ref="A9:B9"/>
    <mergeCell ref="C9:C10"/>
    <mergeCell ref="D9:D10"/>
    <mergeCell ref="E9:E10"/>
    <mergeCell ref="A10:B10"/>
    <mergeCell ref="B11:E11"/>
    <mergeCell ref="A13:E13"/>
    <mergeCell ref="A16:E16"/>
    <mergeCell ref="A20:E20"/>
    <mergeCell ref="A5:E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1"/>
  <sheetViews>
    <sheetView workbookViewId="0">
      <selection activeCell="A9" sqref="A9:B9"/>
    </sheetView>
  </sheetViews>
  <sheetFormatPr baseColWidth="10" defaultRowHeight="14" x14ac:dyDescent="0.2"/>
  <cols>
    <col min="1" max="1" width="3.6640625" customWidth="1"/>
    <col min="2" max="2" width="37.5" bestFit="1" customWidth="1"/>
    <col min="3" max="3" width="21.33203125" customWidth="1"/>
    <col min="4" max="4" width="16.1640625" style="10" customWidth="1"/>
    <col min="5" max="5" width="15.1640625" customWidth="1"/>
    <col min="8" max="8" width="48.33203125" bestFit="1" customWidth="1"/>
  </cols>
  <sheetData>
    <row r="1" spans="1:8" ht="19" x14ac:dyDescent="0.15">
      <c r="A1" s="14"/>
      <c r="B1" s="15"/>
      <c r="C1" s="16"/>
      <c r="D1" s="17"/>
      <c r="E1" s="17"/>
    </row>
    <row r="2" spans="1:8" ht="19" x14ac:dyDescent="0.25">
      <c r="A2" s="18" t="s">
        <v>35</v>
      </c>
      <c r="B2" s="19"/>
      <c r="C2" s="20"/>
      <c r="D2" s="17"/>
      <c r="E2" s="17"/>
    </row>
    <row r="3" spans="1:8" ht="19" x14ac:dyDescent="0.15">
      <c r="A3" s="21" t="s">
        <v>162</v>
      </c>
      <c r="B3" s="22"/>
      <c r="C3" s="23"/>
      <c r="D3" s="17"/>
      <c r="E3" s="17"/>
    </row>
    <row r="4" spans="1:8" ht="19" x14ac:dyDescent="0.25">
      <c r="A4" s="18"/>
      <c r="B4" s="19"/>
      <c r="C4" s="20"/>
      <c r="D4" s="17"/>
      <c r="E4" s="17"/>
    </row>
    <row r="5" spans="1:8" ht="95.25" customHeight="1" x14ac:dyDescent="0.15">
      <c r="A5" s="70" t="s">
        <v>158</v>
      </c>
      <c r="B5" s="71"/>
      <c r="C5" s="71"/>
      <c r="D5" s="71"/>
      <c r="E5" s="71"/>
    </row>
    <row r="6" spans="1:8" ht="15" customHeight="1" x14ac:dyDescent="0.15">
      <c r="A6" s="24" t="s">
        <v>11</v>
      </c>
      <c r="B6" s="24"/>
      <c r="C6" s="24"/>
      <c r="D6" s="24"/>
      <c r="E6" s="24"/>
    </row>
    <row r="7" spans="1:8" ht="13" x14ac:dyDescent="0.15">
      <c r="A7" s="24" t="s">
        <v>12</v>
      </c>
      <c r="B7" s="24"/>
      <c r="C7" s="24"/>
      <c r="D7" s="24"/>
      <c r="E7" s="24"/>
    </row>
    <row r="8" spans="1:8" ht="15" customHeight="1" x14ac:dyDescent="0.15">
      <c r="A8" s="25" t="s">
        <v>119</v>
      </c>
      <c r="B8" s="25"/>
      <c r="C8" s="25"/>
      <c r="D8" s="25"/>
      <c r="E8" s="25"/>
    </row>
    <row r="9" spans="1:8" ht="12.75" customHeight="1" x14ac:dyDescent="0.15">
      <c r="A9" s="26" t="s">
        <v>1</v>
      </c>
      <c r="B9" s="26"/>
      <c r="C9" s="27" t="s">
        <v>9</v>
      </c>
      <c r="D9" s="27" t="s">
        <v>8</v>
      </c>
      <c r="E9" s="27" t="s">
        <v>10</v>
      </c>
      <c r="F9" s="64" t="s">
        <v>107</v>
      </c>
      <c r="G9" s="64" t="s">
        <v>108</v>
      </c>
      <c r="H9" s="64" t="s">
        <v>109</v>
      </c>
    </row>
    <row r="10" spans="1:8" ht="22.5" customHeight="1" x14ac:dyDescent="0.15">
      <c r="A10" s="25" t="s">
        <v>0</v>
      </c>
      <c r="B10" s="25"/>
      <c r="C10" s="27"/>
      <c r="D10" s="28"/>
      <c r="E10" s="27"/>
      <c r="F10" s="64"/>
      <c r="G10" s="64"/>
      <c r="H10" s="64"/>
    </row>
    <row r="11" spans="1:8" ht="16" x14ac:dyDescent="0.2">
      <c r="A11" s="4" t="s">
        <v>2</v>
      </c>
      <c r="B11" s="12" t="s">
        <v>3</v>
      </c>
      <c r="C11" s="12"/>
      <c r="D11" s="12"/>
      <c r="E11" s="13"/>
      <c r="F11" s="65"/>
      <c r="G11" s="65"/>
      <c r="H11" s="65"/>
    </row>
    <row r="12" spans="1:8" x14ac:dyDescent="0.2">
      <c r="A12" s="5"/>
      <c r="B12" s="2"/>
      <c r="C12" s="1"/>
      <c r="D12" s="1"/>
      <c r="E12" s="6"/>
      <c r="F12" s="3"/>
      <c r="G12" s="3"/>
      <c r="H12" s="3"/>
    </row>
    <row r="13" spans="1:8" ht="13" x14ac:dyDescent="0.15">
      <c r="A13" s="29" t="s">
        <v>4</v>
      </c>
      <c r="B13" s="29"/>
      <c r="C13" s="29"/>
      <c r="D13" s="29"/>
      <c r="E13" s="29"/>
      <c r="F13" s="65"/>
      <c r="G13" s="65"/>
      <c r="H13" s="65"/>
    </row>
    <row r="14" spans="1:8" x14ac:dyDescent="0.2">
      <c r="A14" s="5">
        <f>+A12+1</f>
        <v>1</v>
      </c>
      <c r="B14" s="2" t="s">
        <v>48</v>
      </c>
      <c r="C14" s="1">
        <v>2</v>
      </c>
      <c r="D14" s="1" t="s">
        <v>49</v>
      </c>
      <c r="E14" s="6"/>
      <c r="F14" s="3"/>
      <c r="G14" s="3">
        <f>+F14*C14</f>
        <v>0</v>
      </c>
      <c r="H14" s="63" t="s">
        <v>110</v>
      </c>
    </row>
    <row r="15" spans="1:8" x14ac:dyDescent="0.2">
      <c r="A15" s="5">
        <f>+A14+1</f>
        <v>2</v>
      </c>
      <c r="B15" s="2" t="s">
        <v>111</v>
      </c>
      <c r="C15" s="1">
        <v>1</v>
      </c>
      <c r="D15" s="1" t="s">
        <v>23</v>
      </c>
      <c r="E15" s="3"/>
      <c r="F15" s="3">
        <v>850</v>
      </c>
      <c r="G15" s="3">
        <f>+F15*C15</f>
        <v>850</v>
      </c>
      <c r="H15" s="3"/>
    </row>
    <row r="16" spans="1:8" ht="16" x14ac:dyDescent="0.2">
      <c r="A16" s="13" t="s">
        <v>5</v>
      </c>
      <c r="B16" s="13"/>
      <c r="C16" s="13"/>
      <c r="D16" s="13"/>
      <c r="E16" s="13"/>
      <c r="F16" s="65"/>
      <c r="G16" s="65"/>
      <c r="H16" s="65"/>
    </row>
    <row r="17" spans="1:8" ht="15" x14ac:dyDescent="0.2">
      <c r="A17" s="7"/>
      <c r="B17" s="2"/>
      <c r="C17" s="1"/>
      <c r="D17" s="1"/>
      <c r="E17" s="8"/>
      <c r="F17" s="3"/>
      <c r="G17" s="3"/>
      <c r="H17" s="3"/>
    </row>
    <row r="18" spans="1:8" ht="16" x14ac:dyDescent="0.2">
      <c r="A18" s="13" t="s">
        <v>6</v>
      </c>
      <c r="B18" s="13"/>
      <c r="C18" s="13"/>
      <c r="D18" s="13"/>
      <c r="E18" s="13"/>
      <c r="F18" s="65"/>
      <c r="G18" s="65"/>
      <c r="H18" s="65"/>
    </row>
    <row r="19" spans="1:8" ht="15" x14ac:dyDescent="0.2">
      <c r="A19" s="5"/>
      <c r="B19" s="2"/>
      <c r="C19" s="1"/>
      <c r="D19" s="1"/>
      <c r="E19" s="9"/>
      <c r="F19" s="3"/>
      <c r="G19" s="3"/>
      <c r="H19" s="3"/>
    </row>
    <row r="20" spans="1:8" ht="16" x14ac:dyDescent="0.2">
      <c r="A20" s="13" t="s">
        <v>120</v>
      </c>
      <c r="B20" s="13"/>
      <c r="C20" s="13"/>
      <c r="D20" s="13"/>
      <c r="E20" s="13"/>
      <c r="F20" s="3"/>
      <c r="G20" s="3"/>
      <c r="H20" s="3"/>
    </row>
    <row r="21" spans="1:8" x14ac:dyDescent="0.2">
      <c r="A21" s="5">
        <f>+A15+1</f>
        <v>3</v>
      </c>
      <c r="B21" s="2" t="s">
        <v>86</v>
      </c>
      <c r="C21" s="1">
        <v>2</v>
      </c>
      <c r="D21" s="1" t="s">
        <v>23</v>
      </c>
      <c r="E21" s="3"/>
      <c r="F21" s="3">
        <v>1850</v>
      </c>
      <c r="G21" s="3">
        <f>+F21*C21</f>
        <v>3700</v>
      </c>
      <c r="H21" s="3"/>
    </row>
    <row r="22" spans="1:8" ht="13" x14ac:dyDescent="0.15">
      <c r="A22" s="29" t="s">
        <v>29</v>
      </c>
      <c r="B22" s="29"/>
      <c r="C22" s="29"/>
      <c r="D22" s="29"/>
      <c r="E22" s="29"/>
      <c r="F22" s="65"/>
      <c r="G22" s="65"/>
      <c r="H22" s="65"/>
    </row>
    <row r="23" spans="1:8" x14ac:dyDescent="0.2">
      <c r="A23" s="5">
        <f>+A21+1</f>
        <v>4</v>
      </c>
      <c r="B23" s="2" t="s">
        <v>47</v>
      </c>
      <c r="C23" s="1">
        <v>3</v>
      </c>
      <c r="D23" s="1" t="s">
        <v>22</v>
      </c>
      <c r="E23" s="3"/>
      <c r="F23" s="3">
        <v>850</v>
      </c>
      <c r="G23" s="3">
        <f t="shared" ref="G23:G25" si="0">+F23*C23</f>
        <v>2550</v>
      </c>
      <c r="H23" s="63" t="s">
        <v>115</v>
      </c>
    </row>
    <row r="24" spans="1:8" ht="15" x14ac:dyDescent="0.2">
      <c r="A24" s="5">
        <f>+A23+1</f>
        <v>5</v>
      </c>
      <c r="B24" s="2" t="s">
        <v>159</v>
      </c>
      <c r="C24" s="1">
        <v>9</v>
      </c>
      <c r="D24" s="1" t="s">
        <v>22</v>
      </c>
      <c r="E24" s="9"/>
      <c r="F24" s="3">
        <v>2990</v>
      </c>
      <c r="G24" s="3">
        <f t="shared" si="0"/>
        <v>26910</v>
      </c>
      <c r="H24" s="72" t="s">
        <v>161</v>
      </c>
    </row>
    <row r="25" spans="1:8" ht="15" x14ac:dyDescent="0.2">
      <c r="A25" s="5">
        <f>+A24+1</f>
        <v>6</v>
      </c>
      <c r="B25" s="2" t="s">
        <v>160</v>
      </c>
      <c r="C25" s="1">
        <v>9</v>
      </c>
      <c r="D25" s="1" t="s">
        <v>22</v>
      </c>
      <c r="E25" s="9"/>
      <c r="F25" s="3">
        <v>2990</v>
      </c>
      <c r="G25" s="3">
        <f t="shared" si="0"/>
        <v>26910</v>
      </c>
      <c r="H25" s="72" t="s">
        <v>161</v>
      </c>
    </row>
    <row r="26" spans="1:8" ht="16" x14ac:dyDescent="0.2">
      <c r="A26" s="30" t="s">
        <v>7</v>
      </c>
      <c r="B26" s="30"/>
      <c r="C26" s="30"/>
      <c r="D26" s="30"/>
      <c r="E26" s="30"/>
      <c r="F26" s="65"/>
      <c r="G26" s="65"/>
      <c r="H26" s="65"/>
    </row>
    <row r="27" spans="1:8" x14ac:dyDescent="0.2">
      <c r="A27" s="5" t="e">
        <f>+#REF!+1</f>
        <v>#REF!</v>
      </c>
      <c r="B27" s="2" t="s">
        <v>13</v>
      </c>
      <c r="C27" s="1">
        <v>0.5</v>
      </c>
      <c r="D27" s="1" t="s">
        <v>27</v>
      </c>
      <c r="E27" s="3"/>
    </row>
    <row r="28" spans="1:8" x14ac:dyDescent="0.2">
      <c r="A28" s="5" t="e">
        <f>+A27+1</f>
        <v>#REF!</v>
      </c>
      <c r="B28" s="2" t="s">
        <v>14</v>
      </c>
      <c r="C28" s="1">
        <v>2</v>
      </c>
      <c r="D28" s="1" t="s">
        <v>23</v>
      </c>
      <c r="E28" s="3"/>
      <c r="G28" s="66">
        <f>SUM(G12:G25)</f>
        <v>60920</v>
      </c>
    </row>
    <row r="29" spans="1:8" ht="15" customHeight="1" x14ac:dyDescent="0.2">
      <c r="A29" s="5" t="e">
        <f t="shared" ref="A29:A35" si="1">+A28+1</f>
        <v>#REF!</v>
      </c>
      <c r="B29" s="2" t="s">
        <v>15</v>
      </c>
      <c r="C29" s="1">
        <v>2</v>
      </c>
      <c r="D29" s="1" t="s">
        <v>23</v>
      </c>
      <c r="E29" s="3"/>
    </row>
    <row r="30" spans="1:8" ht="15" customHeight="1" x14ac:dyDescent="0.2">
      <c r="A30" s="5" t="e">
        <f t="shared" si="1"/>
        <v>#REF!</v>
      </c>
      <c r="B30" s="2" t="s">
        <v>16</v>
      </c>
      <c r="C30" s="1">
        <v>1</v>
      </c>
      <c r="D30" s="1" t="s">
        <v>23</v>
      </c>
      <c r="E30" s="3"/>
    </row>
    <row r="31" spans="1:8" x14ac:dyDescent="0.2">
      <c r="A31" s="5" t="e">
        <f t="shared" si="1"/>
        <v>#REF!</v>
      </c>
      <c r="B31" s="2" t="s">
        <v>17</v>
      </c>
      <c r="C31" s="1">
        <v>0.5</v>
      </c>
      <c r="D31" s="1" t="s">
        <v>27</v>
      </c>
      <c r="E31" s="3"/>
    </row>
    <row r="32" spans="1:8" x14ac:dyDescent="0.2">
      <c r="A32" s="5" t="e">
        <f t="shared" si="1"/>
        <v>#REF!</v>
      </c>
      <c r="B32" s="2" t="s">
        <v>18</v>
      </c>
      <c r="C32" s="1">
        <v>1</v>
      </c>
      <c r="D32" s="1" t="s">
        <v>28</v>
      </c>
      <c r="E32" s="3"/>
    </row>
    <row r="33" spans="1:5" x14ac:dyDescent="0.2">
      <c r="A33" s="5" t="e">
        <f t="shared" si="1"/>
        <v>#REF!</v>
      </c>
      <c r="B33" s="2" t="s">
        <v>19</v>
      </c>
      <c r="C33" s="1">
        <v>2</v>
      </c>
      <c r="D33" s="1" t="s">
        <v>23</v>
      </c>
      <c r="E33" s="3"/>
    </row>
    <row r="34" spans="1:5" x14ac:dyDescent="0.2">
      <c r="A34" s="5" t="e">
        <f t="shared" si="1"/>
        <v>#REF!</v>
      </c>
      <c r="B34" s="2" t="s">
        <v>20</v>
      </c>
      <c r="C34" s="1">
        <v>2</v>
      </c>
      <c r="D34" s="1" t="s">
        <v>23</v>
      </c>
      <c r="E34" s="3"/>
    </row>
    <row r="35" spans="1:5" x14ac:dyDescent="0.2">
      <c r="A35" s="5" t="e">
        <f t="shared" si="1"/>
        <v>#REF!</v>
      </c>
      <c r="B35" s="2" t="s">
        <v>21</v>
      </c>
      <c r="C35" s="1">
        <v>0.5</v>
      </c>
      <c r="D35" s="1" t="s">
        <v>27</v>
      </c>
      <c r="E35" s="3"/>
    </row>
    <row r="36" spans="1:5" x14ac:dyDescent="0.2">
      <c r="A36" s="5" t="e">
        <f>+A35+1</f>
        <v>#REF!</v>
      </c>
      <c r="B36" s="2" t="s">
        <v>25</v>
      </c>
      <c r="C36" s="1">
        <v>2</v>
      </c>
      <c r="D36" s="1" t="s">
        <v>26</v>
      </c>
      <c r="E36" s="3"/>
    </row>
    <row r="37" spans="1:5" ht="14" customHeight="1" x14ac:dyDescent="0.2"/>
    <row r="39" spans="1:5" ht="15" customHeight="1" x14ac:dyDescent="0.2"/>
    <row r="40" spans="1:5" ht="15" customHeight="1" x14ac:dyDescent="0.2"/>
    <row r="41" spans="1:5" ht="15" customHeight="1" x14ac:dyDescent="0.2"/>
  </sheetData>
  <mergeCells count="24">
    <mergeCell ref="F9:F10"/>
    <mergeCell ref="G9:G10"/>
    <mergeCell ref="H9:H10"/>
    <mergeCell ref="A20:E20"/>
    <mergeCell ref="A18:E18"/>
    <mergeCell ref="A22:E22"/>
    <mergeCell ref="A26:E26"/>
    <mergeCell ref="A13:E13"/>
    <mergeCell ref="A16:E16"/>
    <mergeCell ref="B11:E11"/>
    <mergeCell ref="A5:E5"/>
    <mergeCell ref="A1:C1"/>
    <mergeCell ref="D1:E4"/>
    <mergeCell ref="A2:C2"/>
    <mergeCell ref="A3:C3"/>
    <mergeCell ref="A4:C4"/>
    <mergeCell ref="A6:E6"/>
    <mergeCell ref="A7:E7"/>
    <mergeCell ref="A8:E8"/>
    <mergeCell ref="A9:B9"/>
    <mergeCell ref="C9:C10"/>
    <mergeCell ref="D9:D10"/>
    <mergeCell ref="E9:E10"/>
    <mergeCell ref="A10:B1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E38"/>
  <sheetViews>
    <sheetView workbookViewId="0">
      <selection activeCell="A3" sqref="A3:C4"/>
    </sheetView>
  </sheetViews>
  <sheetFormatPr baseColWidth="10" defaultRowHeight="14" x14ac:dyDescent="0.2"/>
  <cols>
    <col min="1" max="1" width="3.6640625" customWidth="1"/>
    <col min="2" max="2" width="36" customWidth="1"/>
    <col min="3" max="3" width="21.33203125" customWidth="1"/>
    <col min="4" max="4" width="16.1640625" style="10" customWidth="1"/>
    <col min="5" max="5" width="15.1640625" customWidth="1"/>
  </cols>
  <sheetData>
    <row r="1" spans="1:5" ht="19" x14ac:dyDescent="0.15">
      <c r="A1" s="14"/>
      <c r="B1" s="15"/>
      <c r="C1" s="16"/>
      <c r="D1" s="17"/>
      <c r="E1" s="17"/>
    </row>
    <row r="2" spans="1:5" ht="19" x14ac:dyDescent="0.25">
      <c r="A2" s="18" t="s">
        <v>57</v>
      </c>
      <c r="B2" s="19"/>
      <c r="C2" s="20"/>
      <c r="D2" s="17"/>
      <c r="E2" s="17"/>
    </row>
    <row r="3" spans="1:5" ht="19" x14ac:dyDescent="0.15">
      <c r="A3" s="21" t="s">
        <v>100</v>
      </c>
      <c r="B3" s="22"/>
      <c r="C3" s="23"/>
      <c r="D3" s="17"/>
      <c r="E3" s="17"/>
    </row>
    <row r="4" spans="1:5" ht="19" x14ac:dyDescent="0.25">
      <c r="A4" s="18" t="s">
        <v>99</v>
      </c>
      <c r="B4" s="19"/>
      <c r="C4" s="20"/>
      <c r="D4" s="17"/>
      <c r="E4" s="17"/>
    </row>
    <row r="5" spans="1:5" ht="95.25" customHeight="1" x14ac:dyDescent="0.15">
      <c r="A5" s="31" t="s">
        <v>97</v>
      </c>
      <c r="B5" s="32"/>
      <c r="C5" s="32"/>
      <c r="D5" s="32"/>
      <c r="E5" s="32"/>
    </row>
    <row r="6" spans="1:5" ht="15" customHeight="1" x14ac:dyDescent="0.15">
      <c r="A6" s="24"/>
      <c r="B6" s="24"/>
      <c r="C6" s="24"/>
      <c r="D6" s="24"/>
      <c r="E6" s="24"/>
    </row>
    <row r="7" spans="1:5" ht="13" x14ac:dyDescent="0.15">
      <c r="A7" s="24"/>
      <c r="B7" s="24"/>
      <c r="C7" s="24"/>
      <c r="D7" s="24"/>
      <c r="E7" s="24"/>
    </row>
    <row r="8" spans="1:5" ht="15" customHeight="1" x14ac:dyDescent="0.15">
      <c r="A8" s="25"/>
      <c r="B8" s="25"/>
      <c r="C8" s="25"/>
      <c r="D8" s="25"/>
      <c r="E8" s="25"/>
    </row>
    <row r="9" spans="1:5" ht="12.75" customHeight="1" x14ac:dyDescent="0.15">
      <c r="A9" s="26"/>
      <c r="B9" s="26"/>
      <c r="C9" s="27"/>
      <c r="D9" s="27"/>
      <c r="E9" s="27"/>
    </row>
    <row r="10" spans="1:5" ht="22.5" customHeight="1" x14ac:dyDescent="0.15">
      <c r="A10" s="25"/>
      <c r="B10" s="25"/>
      <c r="C10" s="27"/>
      <c r="D10" s="28"/>
      <c r="E10" s="27"/>
    </row>
    <row r="11" spans="1:5" ht="16" x14ac:dyDescent="0.2">
      <c r="A11" s="4"/>
      <c r="B11" s="12"/>
      <c r="C11" s="12"/>
      <c r="D11" s="12"/>
      <c r="E11" s="13"/>
    </row>
    <row r="12" spans="1:5" x14ac:dyDescent="0.2">
      <c r="A12" s="5"/>
      <c r="B12" s="2"/>
      <c r="C12" s="1"/>
      <c r="D12" s="1"/>
      <c r="E12" s="6"/>
    </row>
    <row r="13" spans="1:5" ht="13" x14ac:dyDescent="0.15">
      <c r="A13" s="29"/>
      <c r="B13" s="29"/>
      <c r="C13" s="29"/>
      <c r="D13" s="29"/>
      <c r="E13" s="29"/>
    </row>
    <row r="14" spans="1:5" x14ac:dyDescent="0.2">
      <c r="A14" s="5"/>
      <c r="B14" s="2"/>
      <c r="C14" s="1"/>
      <c r="D14" s="1"/>
      <c r="E14" s="3"/>
    </row>
    <row r="15" spans="1:5" ht="16" x14ac:dyDescent="0.2">
      <c r="A15" s="13"/>
      <c r="B15" s="13"/>
      <c r="C15" s="13"/>
      <c r="D15" s="13"/>
      <c r="E15" s="13"/>
    </row>
    <row r="16" spans="1:5" ht="15" x14ac:dyDescent="0.2">
      <c r="A16" s="7"/>
      <c r="B16" s="2"/>
      <c r="C16" s="1"/>
      <c r="D16" s="1"/>
      <c r="E16" s="8"/>
    </row>
    <row r="17" spans="1:5" ht="16" x14ac:dyDescent="0.2">
      <c r="A17" s="13"/>
      <c r="B17" s="13"/>
      <c r="C17" s="13"/>
      <c r="D17" s="13"/>
      <c r="E17" s="13"/>
    </row>
    <row r="18" spans="1:5" ht="15" x14ac:dyDescent="0.2">
      <c r="A18" s="5"/>
      <c r="B18" s="2"/>
      <c r="C18" s="1"/>
      <c r="D18" s="1"/>
      <c r="E18" s="9"/>
    </row>
    <row r="19" spans="1:5" ht="13" x14ac:dyDescent="0.15">
      <c r="A19" s="29"/>
      <c r="B19" s="29"/>
      <c r="C19" s="29"/>
      <c r="D19" s="29"/>
      <c r="E19" s="29"/>
    </row>
    <row r="20" spans="1:5" x14ac:dyDescent="0.2">
      <c r="A20" s="5"/>
      <c r="B20" s="2"/>
      <c r="C20" s="1"/>
      <c r="D20" s="1"/>
      <c r="E20" s="3"/>
    </row>
    <row r="21" spans="1:5" ht="15" x14ac:dyDescent="0.2">
      <c r="A21" s="5"/>
      <c r="B21" s="2"/>
      <c r="C21" s="1"/>
      <c r="D21" s="1"/>
      <c r="E21" s="9"/>
    </row>
    <row r="22" spans="1:5" ht="15" x14ac:dyDescent="0.2">
      <c r="A22" s="5"/>
      <c r="B22" s="2"/>
      <c r="C22" s="1"/>
      <c r="D22" s="1"/>
      <c r="E22" s="9"/>
    </row>
    <row r="23" spans="1:5" ht="16" x14ac:dyDescent="0.2">
      <c r="A23" s="30"/>
      <c r="B23" s="30"/>
      <c r="C23" s="30"/>
      <c r="D23" s="30"/>
      <c r="E23" s="30"/>
    </row>
    <row r="24" spans="1:5" x14ac:dyDescent="0.2">
      <c r="A24" s="5"/>
      <c r="B24" s="2"/>
      <c r="C24" s="1"/>
      <c r="D24" s="1"/>
      <c r="E24" s="3"/>
    </row>
    <row r="25" spans="1:5" x14ac:dyDescent="0.2">
      <c r="A25" s="5"/>
      <c r="B25" s="2"/>
      <c r="C25" s="1"/>
      <c r="D25" s="1"/>
      <c r="E25" s="3"/>
    </row>
    <row r="26" spans="1:5" x14ac:dyDescent="0.2">
      <c r="A26" s="5"/>
      <c r="B26" s="2"/>
      <c r="C26" s="1"/>
      <c r="D26" s="1"/>
      <c r="E26" s="3"/>
    </row>
    <row r="27" spans="1:5" x14ac:dyDescent="0.2">
      <c r="A27" s="5"/>
      <c r="B27" s="2"/>
      <c r="C27" s="1"/>
      <c r="D27" s="1"/>
      <c r="E27" s="3"/>
    </row>
    <row r="28" spans="1:5" x14ac:dyDescent="0.2">
      <c r="A28" s="5"/>
      <c r="B28" s="2"/>
      <c r="C28" s="1"/>
      <c r="D28" s="1"/>
      <c r="E28" s="3"/>
    </row>
    <row r="29" spans="1:5" ht="15" customHeight="1" x14ac:dyDescent="0.2">
      <c r="A29" s="5"/>
      <c r="B29" s="2"/>
      <c r="C29" s="1"/>
      <c r="D29" s="1"/>
      <c r="E29" s="3"/>
    </row>
    <row r="30" spans="1:5" ht="15" customHeight="1" x14ac:dyDescent="0.2">
      <c r="A30" s="5"/>
      <c r="B30" s="2"/>
      <c r="C30" s="1"/>
      <c r="D30" s="1"/>
      <c r="E30" s="3"/>
    </row>
    <row r="31" spans="1:5" x14ac:dyDescent="0.2">
      <c r="A31" s="5"/>
      <c r="B31" s="2"/>
      <c r="C31" s="1"/>
      <c r="D31" s="1"/>
      <c r="E31" s="3"/>
    </row>
    <row r="32" spans="1:5" x14ac:dyDescent="0.2">
      <c r="A32" s="5"/>
      <c r="B32" s="2"/>
      <c r="C32" s="1"/>
      <c r="D32" s="1"/>
      <c r="E32" s="3"/>
    </row>
    <row r="33" spans="1:5" x14ac:dyDescent="0.2">
      <c r="A33" s="5"/>
      <c r="B33" s="2"/>
      <c r="C33" s="1"/>
      <c r="D33" s="1"/>
      <c r="E33" s="3"/>
    </row>
    <row r="34" spans="1:5" ht="14" customHeight="1" x14ac:dyDescent="0.2"/>
    <row r="36" spans="1:5" ht="15" customHeight="1" x14ac:dyDescent="0.2"/>
    <row r="37" spans="1:5" ht="15" customHeight="1" x14ac:dyDescent="0.2"/>
    <row r="38" spans="1:5" ht="15" customHeight="1" x14ac:dyDescent="0.2"/>
  </sheetData>
  <mergeCells count="20">
    <mergeCell ref="A5:E5"/>
    <mergeCell ref="A1:C1"/>
    <mergeCell ref="D1:E4"/>
    <mergeCell ref="A2:C2"/>
    <mergeCell ref="A3:C3"/>
    <mergeCell ref="A4:C4"/>
    <mergeCell ref="A23:E23"/>
    <mergeCell ref="A6:E6"/>
    <mergeCell ref="A7:E7"/>
    <mergeCell ref="A8:E8"/>
    <mergeCell ref="A9:B9"/>
    <mergeCell ref="C9:C10"/>
    <mergeCell ref="D9:D10"/>
    <mergeCell ref="E9:E10"/>
    <mergeCell ref="A10:B10"/>
    <mergeCell ref="B11:E11"/>
    <mergeCell ref="A13:E13"/>
    <mergeCell ref="A15:E15"/>
    <mergeCell ref="A17:E17"/>
    <mergeCell ref="A19:E19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47"/>
  <sheetViews>
    <sheetView workbookViewId="0">
      <selection activeCell="A5" sqref="A5:E5"/>
    </sheetView>
  </sheetViews>
  <sheetFormatPr baseColWidth="10" defaultRowHeight="14" x14ac:dyDescent="0.2"/>
  <cols>
    <col min="1" max="1" width="3.6640625" customWidth="1"/>
    <col min="2" max="2" width="36" customWidth="1"/>
    <col min="3" max="3" width="21.33203125" customWidth="1"/>
    <col min="4" max="4" width="16.1640625" style="10" customWidth="1"/>
    <col min="5" max="5" width="15.1640625" customWidth="1"/>
    <col min="8" max="8" width="93.1640625" bestFit="1" customWidth="1"/>
  </cols>
  <sheetData>
    <row r="1" spans="1:8" ht="19" x14ac:dyDescent="0.15">
      <c r="A1" s="14" t="s">
        <v>166</v>
      </c>
      <c r="B1" s="15"/>
      <c r="C1" s="16"/>
      <c r="D1" s="17"/>
      <c r="E1" s="17"/>
    </row>
    <row r="2" spans="1:8" ht="19" x14ac:dyDescent="0.25">
      <c r="A2" s="18" t="s">
        <v>58</v>
      </c>
      <c r="B2" s="19"/>
      <c r="C2" s="20"/>
      <c r="D2" s="17"/>
      <c r="E2" s="17"/>
    </row>
    <row r="3" spans="1:8" ht="19" x14ac:dyDescent="0.15">
      <c r="A3" s="21" t="s">
        <v>162</v>
      </c>
      <c r="B3" s="22"/>
      <c r="C3" s="23"/>
      <c r="D3" s="17"/>
      <c r="E3" s="17"/>
    </row>
    <row r="4" spans="1:8" ht="19" x14ac:dyDescent="0.25">
      <c r="A4" s="18"/>
      <c r="B4" s="19"/>
      <c r="C4" s="20"/>
      <c r="D4" s="17"/>
      <c r="E4" s="17"/>
    </row>
    <row r="5" spans="1:8" ht="95.25" customHeight="1" x14ac:dyDescent="0.15">
      <c r="A5" s="70" t="s">
        <v>67</v>
      </c>
      <c r="B5" s="71"/>
      <c r="C5" s="71"/>
      <c r="D5" s="71"/>
      <c r="E5" s="71"/>
    </row>
    <row r="6" spans="1:8" ht="15" customHeight="1" x14ac:dyDescent="0.15">
      <c r="A6" s="24" t="s">
        <v>11</v>
      </c>
      <c r="B6" s="24"/>
      <c r="C6" s="24"/>
      <c r="D6" s="24"/>
      <c r="E6" s="24"/>
    </row>
    <row r="7" spans="1:8" ht="13" x14ac:dyDescent="0.15">
      <c r="A7" s="24" t="s">
        <v>12</v>
      </c>
      <c r="B7" s="24"/>
      <c r="C7" s="24"/>
      <c r="D7" s="24"/>
      <c r="E7" s="24"/>
    </row>
    <row r="8" spans="1:8" ht="15" customHeight="1" x14ac:dyDescent="0.15">
      <c r="A8" s="25" t="s">
        <v>119</v>
      </c>
      <c r="B8" s="25"/>
      <c r="C8" s="25"/>
      <c r="D8" s="25"/>
      <c r="E8" s="25"/>
    </row>
    <row r="9" spans="1:8" ht="12.75" customHeight="1" x14ac:dyDescent="0.15">
      <c r="A9" s="26" t="s">
        <v>1</v>
      </c>
      <c r="B9" s="26"/>
      <c r="C9" s="27" t="s">
        <v>9</v>
      </c>
      <c r="D9" s="27" t="s">
        <v>8</v>
      </c>
      <c r="E9" s="27" t="s">
        <v>10</v>
      </c>
    </row>
    <row r="10" spans="1:8" ht="22.5" customHeight="1" x14ac:dyDescent="0.15">
      <c r="A10" s="25" t="s">
        <v>0</v>
      </c>
      <c r="B10" s="25"/>
      <c r="C10" s="27"/>
      <c r="D10" s="28"/>
      <c r="E10" s="27"/>
      <c r="F10" s="64" t="s">
        <v>107</v>
      </c>
      <c r="G10" s="64" t="s">
        <v>108</v>
      </c>
      <c r="H10" s="64" t="s">
        <v>109</v>
      </c>
    </row>
    <row r="11" spans="1:8" ht="16" x14ac:dyDescent="0.2">
      <c r="A11" s="4" t="s">
        <v>2</v>
      </c>
      <c r="B11" s="12" t="s">
        <v>3</v>
      </c>
      <c r="C11" s="12"/>
      <c r="D11" s="12"/>
      <c r="E11" s="13"/>
      <c r="F11" s="64"/>
      <c r="G11" s="64"/>
      <c r="H11" s="64"/>
    </row>
    <row r="12" spans="1:8" x14ac:dyDescent="0.2">
      <c r="A12" s="5">
        <v>1</v>
      </c>
      <c r="B12" s="2" t="s">
        <v>31</v>
      </c>
      <c r="C12" s="1">
        <v>2.5</v>
      </c>
      <c r="D12" s="1" t="s">
        <v>24</v>
      </c>
      <c r="E12" s="6"/>
      <c r="F12" s="3">
        <v>2000</v>
      </c>
      <c r="G12" s="3">
        <f>+F12*C12</f>
        <v>5000</v>
      </c>
      <c r="H12" s="3"/>
    </row>
    <row r="13" spans="1:8" x14ac:dyDescent="0.2">
      <c r="A13" s="5">
        <f>+A12+1</f>
        <v>2</v>
      </c>
      <c r="B13" s="2" t="s">
        <v>33</v>
      </c>
      <c r="C13" s="1">
        <v>0.1</v>
      </c>
      <c r="D13" s="1" t="s">
        <v>24</v>
      </c>
      <c r="E13" s="6"/>
      <c r="F13" s="3">
        <v>1500</v>
      </c>
      <c r="G13" s="3">
        <f>+F13*C13</f>
        <v>150</v>
      </c>
      <c r="H13" s="3"/>
    </row>
    <row r="14" spans="1:8" ht="13" x14ac:dyDescent="0.15">
      <c r="A14" s="29" t="s">
        <v>4</v>
      </c>
      <c r="B14" s="29"/>
      <c r="C14" s="29"/>
      <c r="D14" s="29"/>
      <c r="E14" s="29"/>
      <c r="F14" s="65"/>
      <c r="G14" s="65"/>
      <c r="H14" s="65"/>
    </row>
    <row r="15" spans="1:8" x14ac:dyDescent="0.2">
      <c r="A15" s="5">
        <f>+A12+1</f>
        <v>2</v>
      </c>
      <c r="B15" s="2" t="s">
        <v>61</v>
      </c>
      <c r="C15" s="1">
        <v>0.1</v>
      </c>
      <c r="D15" s="1" t="s">
        <v>24</v>
      </c>
      <c r="E15" s="6"/>
      <c r="F15" s="3"/>
      <c r="G15" s="3">
        <f>+F15*C15</f>
        <v>0</v>
      </c>
      <c r="H15" s="63" t="s">
        <v>121</v>
      </c>
    </row>
    <row r="16" spans="1:8" x14ac:dyDescent="0.2">
      <c r="A16" s="5">
        <f>+A15+1</f>
        <v>3</v>
      </c>
      <c r="B16" s="2" t="s">
        <v>68</v>
      </c>
      <c r="C16" s="1">
        <v>0.1</v>
      </c>
      <c r="D16" s="1" t="s">
        <v>24</v>
      </c>
      <c r="E16" s="3"/>
      <c r="F16" s="3">
        <v>6900</v>
      </c>
      <c r="G16" s="3">
        <f t="shared" ref="G16:G31" si="0">+F16*C16</f>
        <v>690</v>
      </c>
      <c r="H16" s="3"/>
    </row>
    <row r="17" spans="1:8" x14ac:dyDescent="0.2">
      <c r="A17" s="5">
        <f>+A16+1</f>
        <v>4</v>
      </c>
      <c r="B17" s="2" t="s">
        <v>69</v>
      </c>
      <c r="C17" s="1">
        <v>1</v>
      </c>
      <c r="D17" s="1" t="s">
        <v>49</v>
      </c>
      <c r="E17" s="3"/>
      <c r="F17" s="3">
        <v>1050</v>
      </c>
      <c r="G17" s="3">
        <f t="shared" si="0"/>
        <v>1050</v>
      </c>
      <c r="H17" s="3"/>
    </row>
    <row r="18" spans="1:8" ht="16" x14ac:dyDescent="0.2">
      <c r="A18" s="13" t="s">
        <v>5</v>
      </c>
      <c r="B18" s="13"/>
      <c r="C18" s="13"/>
      <c r="D18" s="13"/>
      <c r="E18" s="13"/>
      <c r="F18" s="65"/>
      <c r="G18" s="65"/>
      <c r="H18" s="65"/>
    </row>
    <row r="19" spans="1:8" ht="15" x14ac:dyDescent="0.2">
      <c r="A19" s="7">
        <f>+A17+1</f>
        <v>5</v>
      </c>
      <c r="B19" s="2"/>
      <c r="C19" s="1"/>
      <c r="D19" s="1"/>
      <c r="E19" s="8"/>
      <c r="F19" s="3"/>
      <c r="G19" s="3">
        <f t="shared" si="0"/>
        <v>0</v>
      </c>
      <c r="H19" s="3"/>
    </row>
    <row r="20" spans="1:8" ht="16" x14ac:dyDescent="0.2">
      <c r="A20" s="13" t="s">
        <v>120</v>
      </c>
      <c r="B20" s="13"/>
      <c r="C20" s="13"/>
      <c r="D20" s="13"/>
      <c r="E20" s="13"/>
      <c r="F20" s="65"/>
      <c r="G20" s="65"/>
      <c r="H20" s="65"/>
    </row>
    <row r="21" spans="1:8" ht="15" x14ac:dyDescent="0.2">
      <c r="A21" s="7"/>
      <c r="B21" s="2" t="s">
        <v>86</v>
      </c>
      <c r="C21" s="1">
        <v>2</v>
      </c>
      <c r="D21" s="1" t="s">
        <v>23</v>
      </c>
      <c r="E21" s="8"/>
      <c r="F21" s="3">
        <v>1850</v>
      </c>
      <c r="G21" s="3">
        <f t="shared" si="0"/>
        <v>3700</v>
      </c>
      <c r="H21" s="3"/>
    </row>
    <row r="22" spans="1:8" ht="16" x14ac:dyDescent="0.2">
      <c r="A22" s="13" t="s">
        <v>6</v>
      </c>
      <c r="B22" s="13"/>
      <c r="C22" s="13"/>
      <c r="D22" s="13"/>
      <c r="E22" s="13"/>
      <c r="F22" s="65"/>
      <c r="G22" s="65"/>
      <c r="H22" s="65"/>
    </row>
    <row r="23" spans="1:8" ht="15" x14ac:dyDescent="0.2">
      <c r="A23" s="5">
        <f>+A19+1</f>
        <v>6</v>
      </c>
      <c r="B23" s="2" t="s">
        <v>59</v>
      </c>
      <c r="C23" s="1"/>
      <c r="D23" s="1"/>
      <c r="E23" s="9"/>
      <c r="F23" s="3"/>
      <c r="G23" s="3">
        <f t="shared" si="0"/>
        <v>0</v>
      </c>
      <c r="H23" s="63" t="s">
        <v>122</v>
      </c>
    </row>
    <row r="24" spans="1:8" ht="13" x14ac:dyDescent="0.15">
      <c r="A24" s="29" t="s">
        <v>29</v>
      </c>
      <c r="B24" s="29"/>
      <c r="C24" s="29"/>
      <c r="D24" s="29"/>
      <c r="E24" s="29"/>
      <c r="F24" s="65"/>
      <c r="G24" s="65"/>
      <c r="H24" s="65"/>
    </row>
    <row r="25" spans="1:8" x14ac:dyDescent="0.2">
      <c r="A25" s="5">
        <f>+A23+1</f>
        <v>7</v>
      </c>
      <c r="B25" s="2" t="s">
        <v>62</v>
      </c>
      <c r="C25" s="1">
        <v>0.5</v>
      </c>
      <c r="D25" s="1" t="s">
        <v>22</v>
      </c>
      <c r="E25" s="3"/>
      <c r="F25" s="3">
        <v>5998</v>
      </c>
      <c r="G25" s="3">
        <f t="shared" si="0"/>
        <v>2999</v>
      </c>
      <c r="H25" s="63" t="s">
        <v>123</v>
      </c>
    </row>
    <row r="26" spans="1:8" ht="15" x14ac:dyDescent="0.2">
      <c r="A26" s="5">
        <f t="shared" ref="A26:A31" si="1">+A25+1</f>
        <v>8</v>
      </c>
      <c r="B26" s="2" t="s">
        <v>63</v>
      </c>
      <c r="C26" s="1">
        <v>0.5</v>
      </c>
      <c r="D26" s="1" t="s">
        <v>22</v>
      </c>
      <c r="E26" s="9"/>
      <c r="F26" s="3">
        <v>14990</v>
      </c>
      <c r="G26" s="3">
        <f t="shared" si="0"/>
        <v>7495</v>
      </c>
      <c r="H26" s="63" t="s">
        <v>124</v>
      </c>
    </row>
    <row r="27" spans="1:8" ht="15" x14ac:dyDescent="0.2">
      <c r="A27" s="5">
        <f t="shared" si="1"/>
        <v>9</v>
      </c>
      <c r="B27" s="2" t="s">
        <v>64</v>
      </c>
      <c r="C27" s="1">
        <v>0.5</v>
      </c>
      <c r="D27" s="1" t="s">
        <v>22</v>
      </c>
      <c r="E27" s="9"/>
      <c r="F27" s="3">
        <v>8990</v>
      </c>
      <c r="G27" s="3">
        <f t="shared" si="0"/>
        <v>4495</v>
      </c>
      <c r="H27" s="63" t="s">
        <v>125</v>
      </c>
    </row>
    <row r="28" spans="1:8" ht="15" x14ac:dyDescent="0.2">
      <c r="A28" s="5">
        <f t="shared" si="1"/>
        <v>10</v>
      </c>
      <c r="B28" s="2" t="s">
        <v>32</v>
      </c>
      <c r="C28" s="1">
        <v>0.5</v>
      </c>
      <c r="D28" s="1" t="s">
        <v>22</v>
      </c>
      <c r="E28" s="9"/>
      <c r="F28" s="3">
        <v>4500</v>
      </c>
      <c r="G28" s="3">
        <f t="shared" si="0"/>
        <v>2250</v>
      </c>
      <c r="H28" s="3"/>
    </row>
    <row r="29" spans="1:8" ht="15" x14ac:dyDescent="0.2">
      <c r="A29" s="5">
        <f t="shared" si="1"/>
        <v>11</v>
      </c>
      <c r="B29" s="2" t="s">
        <v>65</v>
      </c>
      <c r="C29" s="1">
        <v>1</v>
      </c>
      <c r="D29" s="1" t="s">
        <v>22</v>
      </c>
      <c r="E29" s="9"/>
      <c r="F29" s="3">
        <v>450</v>
      </c>
      <c r="G29" s="3">
        <f t="shared" si="0"/>
        <v>450</v>
      </c>
      <c r="H29" s="63" t="s">
        <v>126</v>
      </c>
    </row>
    <row r="30" spans="1:8" ht="15" x14ac:dyDescent="0.2">
      <c r="A30" s="5">
        <f t="shared" si="1"/>
        <v>12</v>
      </c>
      <c r="B30" s="2" t="s">
        <v>38</v>
      </c>
      <c r="C30" s="1">
        <v>0.5</v>
      </c>
      <c r="D30" s="1" t="s">
        <v>22</v>
      </c>
      <c r="E30" s="9"/>
      <c r="F30" s="3">
        <v>6490</v>
      </c>
      <c r="G30" s="3">
        <f t="shared" si="0"/>
        <v>3245</v>
      </c>
      <c r="H30" s="63" t="s">
        <v>127</v>
      </c>
    </row>
    <row r="31" spans="1:8" ht="15" x14ac:dyDescent="0.2">
      <c r="A31" s="5">
        <f t="shared" si="1"/>
        <v>13</v>
      </c>
      <c r="B31" s="2" t="s">
        <v>37</v>
      </c>
      <c r="C31" s="1">
        <v>0.5</v>
      </c>
      <c r="D31" s="1" t="s">
        <v>22</v>
      </c>
      <c r="E31" s="9"/>
      <c r="F31" s="3">
        <v>13800</v>
      </c>
      <c r="G31" s="3">
        <f t="shared" si="0"/>
        <v>6900</v>
      </c>
      <c r="H31" s="3"/>
    </row>
    <row r="32" spans="1:8" ht="16" x14ac:dyDescent="0.2">
      <c r="A32" s="30" t="s">
        <v>7</v>
      </c>
      <c r="B32" s="30"/>
      <c r="C32" s="30"/>
      <c r="D32" s="30"/>
      <c r="E32" s="30"/>
      <c r="F32" s="65"/>
      <c r="G32" s="65"/>
      <c r="H32" s="65"/>
    </row>
    <row r="33" spans="1:7" x14ac:dyDescent="0.2">
      <c r="A33" s="5">
        <f>+A31+1</f>
        <v>14</v>
      </c>
      <c r="B33" s="2" t="s">
        <v>13</v>
      </c>
      <c r="C33" s="1">
        <v>0.5</v>
      </c>
      <c r="D33" s="1" t="s">
        <v>27</v>
      </c>
      <c r="E33" s="3"/>
    </row>
    <row r="34" spans="1:7" x14ac:dyDescent="0.2">
      <c r="A34" s="5">
        <f>+A33+1</f>
        <v>15</v>
      </c>
      <c r="B34" s="2" t="s">
        <v>14</v>
      </c>
      <c r="C34" s="1">
        <v>2</v>
      </c>
      <c r="D34" s="1" t="s">
        <v>23</v>
      </c>
      <c r="E34" s="3"/>
      <c r="G34" s="66">
        <f>SUM(G12:G32)</f>
        <v>38424</v>
      </c>
    </row>
    <row r="35" spans="1:7" x14ac:dyDescent="0.2">
      <c r="A35" s="5">
        <f t="shared" ref="A35:A41" si="2">+A34+1</f>
        <v>16</v>
      </c>
      <c r="B35" s="2" t="s">
        <v>15</v>
      </c>
      <c r="C35" s="1">
        <v>2</v>
      </c>
      <c r="D35" s="1" t="s">
        <v>23</v>
      </c>
      <c r="E35" s="3"/>
    </row>
    <row r="36" spans="1:7" x14ac:dyDescent="0.2">
      <c r="A36" s="5">
        <f t="shared" si="2"/>
        <v>17</v>
      </c>
      <c r="B36" s="2" t="s">
        <v>16</v>
      </c>
      <c r="C36" s="1">
        <v>1</v>
      </c>
      <c r="D36" s="1" t="s">
        <v>23</v>
      </c>
      <c r="E36" s="3"/>
    </row>
    <row r="37" spans="1:7" x14ac:dyDescent="0.2">
      <c r="A37" s="5">
        <f t="shared" si="2"/>
        <v>18</v>
      </c>
      <c r="B37" s="2" t="s">
        <v>17</v>
      </c>
      <c r="C37" s="1">
        <v>0.5</v>
      </c>
      <c r="D37" s="1" t="s">
        <v>27</v>
      </c>
      <c r="E37" s="3"/>
    </row>
    <row r="38" spans="1:7" ht="15" customHeight="1" x14ac:dyDescent="0.2">
      <c r="A38" s="5">
        <f t="shared" si="2"/>
        <v>19</v>
      </c>
      <c r="B38" s="2" t="s">
        <v>18</v>
      </c>
      <c r="C38" s="1">
        <v>1</v>
      </c>
      <c r="D38" s="1" t="s">
        <v>28</v>
      </c>
      <c r="E38" s="3"/>
    </row>
    <row r="39" spans="1:7" ht="15" customHeight="1" x14ac:dyDescent="0.2">
      <c r="A39" s="5">
        <f t="shared" si="2"/>
        <v>20</v>
      </c>
      <c r="B39" s="2" t="s">
        <v>19</v>
      </c>
      <c r="C39" s="1">
        <v>2</v>
      </c>
      <c r="D39" s="1" t="s">
        <v>23</v>
      </c>
      <c r="E39" s="3"/>
    </row>
    <row r="40" spans="1:7" x14ac:dyDescent="0.2">
      <c r="A40" s="5">
        <f t="shared" si="2"/>
        <v>21</v>
      </c>
      <c r="B40" s="2" t="s">
        <v>20</v>
      </c>
      <c r="C40" s="1">
        <v>2</v>
      </c>
      <c r="D40" s="1" t="s">
        <v>23</v>
      </c>
      <c r="E40" s="3"/>
    </row>
    <row r="41" spans="1:7" x14ac:dyDescent="0.2">
      <c r="A41" s="5">
        <f t="shared" si="2"/>
        <v>22</v>
      </c>
      <c r="B41" s="2" t="s">
        <v>21</v>
      </c>
      <c r="C41" s="1">
        <v>0.5</v>
      </c>
      <c r="D41" s="1" t="s">
        <v>27</v>
      </c>
      <c r="E41" s="3"/>
    </row>
    <row r="42" spans="1:7" x14ac:dyDescent="0.2">
      <c r="A42" s="5">
        <f>+A41+1</f>
        <v>23</v>
      </c>
      <c r="B42" s="2" t="s">
        <v>25</v>
      </c>
      <c r="C42" s="1">
        <v>2</v>
      </c>
      <c r="D42" s="1" t="s">
        <v>26</v>
      </c>
      <c r="E42" s="3"/>
    </row>
    <row r="43" spans="1:7" ht="14" customHeight="1" x14ac:dyDescent="0.2"/>
    <row r="45" spans="1:7" ht="15" customHeight="1" x14ac:dyDescent="0.2"/>
    <row r="46" spans="1:7" ht="15" customHeight="1" x14ac:dyDescent="0.2"/>
    <row r="47" spans="1:7" ht="15" customHeight="1" x14ac:dyDescent="0.2"/>
  </sheetData>
  <mergeCells count="24">
    <mergeCell ref="F10:F11"/>
    <mergeCell ref="G10:G11"/>
    <mergeCell ref="H10:H11"/>
    <mergeCell ref="A5:E5"/>
    <mergeCell ref="A1:C1"/>
    <mergeCell ref="D1:E4"/>
    <mergeCell ref="A2:C2"/>
    <mergeCell ref="A3:C3"/>
    <mergeCell ref="A4:C4"/>
    <mergeCell ref="A32:E32"/>
    <mergeCell ref="A6:E6"/>
    <mergeCell ref="A7:E7"/>
    <mergeCell ref="A8:E8"/>
    <mergeCell ref="A9:B9"/>
    <mergeCell ref="C9:C10"/>
    <mergeCell ref="D9:D10"/>
    <mergeCell ref="E9:E10"/>
    <mergeCell ref="A10:B10"/>
    <mergeCell ref="B11:E11"/>
    <mergeCell ref="A14:E14"/>
    <mergeCell ref="A18:E18"/>
    <mergeCell ref="A22:E22"/>
    <mergeCell ref="A24:E24"/>
    <mergeCell ref="A20:E2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52"/>
  <sheetViews>
    <sheetView workbookViewId="0">
      <selection activeCell="A2" sqref="A2:C2"/>
    </sheetView>
  </sheetViews>
  <sheetFormatPr baseColWidth="10" defaultRowHeight="14" x14ac:dyDescent="0.2"/>
  <cols>
    <col min="1" max="1" width="3.6640625" customWidth="1"/>
    <col min="2" max="2" width="36" customWidth="1"/>
    <col min="3" max="3" width="21.33203125" customWidth="1"/>
    <col min="4" max="4" width="16.1640625" style="10" customWidth="1"/>
    <col min="5" max="5" width="15.1640625" customWidth="1"/>
    <col min="8" max="8" width="30.33203125" bestFit="1" customWidth="1"/>
  </cols>
  <sheetData>
    <row r="1" spans="1:8" ht="19" x14ac:dyDescent="0.15">
      <c r="A1" s="14" t="s">
        <v>166</v>
      </c>
      <c r="B1" s="15"/>
      <c r="C1" s="16"/>
      <c r="D1" s="17"/>
      <c r="E1" s="17"/>
    </row>
    <row r="2" spans="1:8" ht="19" x14ac:dyDescent="0.25">
      <c r="A2" s="18" t="s">
        <v>66</v>
      </c>
      <c r="B2" s="19"/>
      <c r="C2" s="20"/>
      <c r="D2" s="17"/>
      <c r="E2" s="17"/>
    </row>
    <row r="3" spans="1:8" ht="19" x14ac:dyDescent="0.15">
      <c r="A3" s="21" t="s">
        <v>162</v>
      </c>
      <c r="B3" s="22"/>
      <c r="C3" s="23"/>
      <c r="D3" s="17"/>
      <c r="E3" s="17"/>
    </row>
    <row r="4" spans="1:8" ht="19" x14ac:dyDescent="0.25">
      <c r="A4" s="18"/>
      <c r="B4" s="19"/>
      <c r="C4" s="20"/>
      <c r="D4" s="17"/>
      <c r="E4" s="17"/>
    </row>
    <row r="5" spans="1:8" ht="95.25" customHeight="1" x14ac:dyDescent="0.15">
      <c r="A5" s="70" t="s">
        <v>167</v>
      </c>
      <c r="B5" s="71"/>
      <c r="C5" s="71"/>
      <c r="D5" s="71"/>
      <c r="E5" s="71"/>
    </row>
    <row r="6" spans="1:8" ht="15" customHeight="1" x14ac:dyDescent="0.15">
      <c r="A6" s="24" t="s">
        <v>11</v>
      </c>
      <c r="B6" s="24"/>
      <c r="C6" s="24"/>
      <c r="D6" s="24"/>
      <c r="E6" s="24"/>
    </row>
    <row r="7" spans="1:8" ht="13" x14ac:dyDescent="0.15">
      <c r="A7" s="24" t="s">
        <v>12</v>
      </c>
      <c r="B7" s="24"/>
      <c r="C7" s="24"/>
      <c r="D7" s="24"/>
      <c r="E7" s="24"/>
    </row>
    <row r="8" spans="1:8" ht="15" customHeight="1" x14ac:dyDescent="0.15">
      <c r="A8" s="25" t="s">
        <v>119</v>
      </c>
      <c r="B8" s="25"/>
      <c r="C8" s="25"/>
      <c r="D8" s="25"/>
      <c r="E8" s="25"/>
    </row>
    <row r="9" spans="1:8" ht="12.75" customHeight="1" x14ac:dyDescent="0.15">
      <c r="A9" s="26" t="s">
        <v>1</v>
      </c>
      <c r="B9" s="26"/>
      <c r="C9" s="27" t="s">
        <v>9</v>
      </c>
      <c r="D9" s="27" t="s">
        <v>8</v>
      </c>
      <c r="E9" s="27" t="s">
        <v>10</v>
      </c>
    </row>
    <row r="10" spans="1:8" ht="22.5" customHeight="1" x14ac:dyDescent="0.15">
      <c r="A10" s="25" t="s">
        <v>0</v>
      </c>
      <c r="B10" s="25"/>
      <c r="C10" s="27"/>
      <c r="D10" s="28"/>
      <c r="E10" s="27"/>
      <c r="F10" s="64" t="s">
        <v>107</v>
      </c>
      <c r="G10" s="64" t="s">
        <v>108</v>
      </c>
      <c r="H10" s="64" t="s">
        <v>109</v>
      </c>
    </row>
    <row r="11" spans="1:8" ht="16" x14ac:dyDescent="0.2">
      <c r="A11" s="4" t="s">
        <v>2</v>
      </c>
      <c r="B11" s="12" t="s">
        <v>3</v>
      </c>
      <c r="C11" s="12"/>
      <c r="D11" s="12"/>
      <c r="E11" s="13"/>
      <c r="F11" s="64"/>
      <c r="G11" s="64"/>
      <c r="H11" s="64"/>
    </row>
    <row r="12" spans="1:8" x14ac:dyDescent="0.2">
      <c r="A12" s="5">
        <v>1</v>
      </c>
      <c r="B12" s="2" t="s">
        <v>75</v>
      </c>
      <c r="C12" s="1">
        <v>1</v>
      </c>
      <c r="D12" s="1" t="s">
        <v>24</v>
      </c>
      <c r="E12" s="6"/>
      <c r="F12" s="3">
        <v>4250</v>
      </c>
      <c r="G12" s="3">
        <f>+F12*C12</f>
        <v>4250</v>
      </c>
      <c r="H12" s="3"/>
    </row>
    <row r="13" spans="1:8" x14ac:dyDescent="0.2">
      <c r="A13" s="5">
        <f>+A12+1</f>
        <v>2</v>
      </c>
      <c r="B13" s="2" t="s">
        <v>31</v>
      </c>
      <c r="C13" s="1">
        <v>2</v>
      </c>
      <c r="D13" s="1" t="s">
        <v>24</v>
      </c>
      <c r="E13" s="6"/>
      <c r="F13" s="3">
        <v>2000</v>
      </c>
      <c r="G13" s="3">
        <f t="shared" ref="G13:G37" si="0">+F13*C13</f>
        <v>4000</v>
      </c>
      <c r="H13" s="3"/>
    </row>
    <row r="14" spans="1:8" x14ac:dyDescent="0.2">
      <c r="A14" s="5">
        <f>+A13+1</f>
        <v>3</v>
      </c>
      <c r="B14" s="2" t="s">
        <v>34</v>
      </c>
      <c r="C14" s="1">
        <v>1</v>
      </c>
      <c r="D14" s="1" t="s">
        <v>24</v>
      </c>
      <c r="E14" s="6"/>
      <c r="F14" s="3">
        <v>2200</v>
      </c>
      <c r="G14" s="3">
        <f t="shared" si="0"/>
        <v>2200</v>
      </c>
      <c r="H14" s="3"/>
    </row>
    <row r="15" spans="1:8" ht="13" x14ac:dyDescent="0.15">
      <c r="A15" s="29" t="s">
        <v>4</v>
      </c>
      <c r="B15" s="29"/>
      <c r="C15" s="29"/>
      <c r="D15" s="29"/>
      <c r="E15" s="29"/>
      <c r="F15" s="65"/>
      <c r="G15" s="65"/>
      <c r="H15" s="65"/>
    </row>
    <row r="16" spans="1:8" x14ac:dyDescent="0.2">
      <c r="A16" s="5">
        <f>+A12+1</f>
        <v>2</v>
      </c>
      <c r="B16" s="2" t="s">
        <v>60</v>
      </c>
      <c r="C16" s="1">
        <v>0.1</v>
      </c>
      <c r="D16" s="1" t="s">
        <v>24</v>
      </c>
      <c r="E16" s="6"/>
      <c r="F16" s="3">
        <v>3980</v>
      </c>
      <c r="G16" s="3">
        <f t="shared" si="0"/>
        <v>398</v>
      </c>
      <c r="H16" s="3"/>
    </row>
    <row r="17" spans="1:8" x14ac:dyDescent="0.2">
      <c r="A17" s="5">
        <f>+A16+1</f>
        <v>3</v>
      </c>
      <c r="B17" s="2" t="s">
        <v>79</v>
      </c>
      <c r="C17" s="1">
        <v>0.1</v>
      </c>
      <c r="D17" s="1" t="s">
        <v>24</v>
      </c>
      <c r="E17" s="3"/>
      <c r="F17" s="3"/>
      <c r="G17" s="3">
        <f t="shared" si="0"/>
        <v>0</v>
      </c>
      <c r="H17" s="63" t="s">
        <v>110</v>
      </c>
    </row>
    <row r="18" spans="1:8" x14ac:dyDescent="0.2">
      <c r="A18" s="5">
        <f>+A17+1</f>
        <v>4</v>
      </c>
      <c r="B18" s="2" t="s">
        <v>45</v>
      </c>
      <c r="C18" s="1">
        <v>0.1</v>
      </c>
      <c r="D18" s="1" t="s">
        <v>24</v>
      </c>
      <c r="E18" s="3"/>
      <c r="F18" s="3">
        <v>3250</v>
      </c>
      <c r="G18" s="3">
        <f t="shared" si="0"/>
        <v>325</v>
      </c>
      <c r="H18" s="3"/>
    </row>
    <row r="19" spans="1:8" ht="16" x14ac:dyDescent="0.2">
      <c r="A19" s="13" t="s">
        <v>5</v>
      </c>
      <c r="B19" s="13"/>
      <c r="C19" s="13"/>
      <c r="D19" s="13"/>
      <c r="E19" s="13"/>
      <c r="F19" s="65"/>
      <c r="G19" s="65"/>
      <c r="H19" s="65"/>
    </row>
    <row r="20" spans="1:8" ht="15" x14ac:dyDescent="0.2">
      <c r="A20" s="7"/>
      <c r="B20" s="2"/>
      <c r="C20" s="1"/>
      <c r="D20" s="1"/>
      <c r="E20" s="8"/>
      <c r="F20" s="3"/>
      <c r="G20" s="3"/>
      <c r="H20" s="3"/>
    </row>
    <row r="21" spans="1:8" ht="16" x14ac:dyDescent="0.2">
      <c r="A21" s="13" t="s">
        <v>120</v>
      </c>
      <c r="B21" s="13"/>
      <c r="C21" s="13"/>
      <c r="D21" s="13"/>
      <c r="E21" s="13"/>
      <c r="F21" s="65"/>
      <c r="G21" s="65"/>
      <c r="H21" s="65"/>
    </row>
    <row r="22" spans="1:8" ht="15" x14ac:dyDescent="0.2">
      <c r="A22" s="7"/>
      <c r="B22" s="2" t="s">
        <v>86</v>
      </c>
      <c r="C22" s="1">
        <v>2</v>
      </c>
      <c r="D22" s="1" t="s">
        <v>23</v>
      </c>
      <c r="E22" s="8"/>
      <c r="F22" s="3">
        <v>1850</v>
      </c>
      <c r="G22" s="3">
        <f>+F22*C22</f>
        <v>3700</v>
      </c>
      <c r="H22" s="3"/>
    </row>
    <row r="23" spans="1:8" ht="16" x14ac:dyDescent="0.2">
      <c r="A23" s="13" t="s">
        <v>6</v>
      </c>
      <c r="B23" s="13"/>
      <c r="C23" s="13"/>
      <c r="D23" s="13"/>
      <c r="E23" s="13"/>
      <c r="F23" s="65"/>
      <c r="G23" s="65"/>
      <c r="H23" s="65"/>
    </row>
    <row r="24" spans="1:8" ht="15" x14ac:dyDescent="0.2">
      <c r="A24" s="5">
        <f>+A18+1</f>
        <v>5</v>
      </c>
      <c r="B24" s="2"/>
      <c r="C24" s="1"/>
      <c r="D24" s="1"/>
      <c r="E24" s="9"/>
      <c r="F24" s="3"/>
      <c r="G24" s="3"/>
      <c r="H24" s="3"/>
    </row>
    <row r="25" spans="1:8" ht="13" x14ac:dyDescent="0.15">
      <c r="A25" s="29" t="s">
        <v>29</v>
      </c>
      <c r="B25" s="29"/>
      <c r="C25" s="29"/>
      <c r="D25" s="29"/>
      <c r="E25" s="29"/>
      <c r="F25" s="65"/>
      <c r="G25" s="65"/>
      <c r="H25" s="65"/>
    </row>
    <row r="26" spans="1:8" x14ac:dyDescent="0.2">
      <c r="A26" s="5">
        <f>+A24+1</f>
        <v>6</v>
      </c>
      <c r="B26" s="2" t="s">
        <v>70</v>
      </c>
      <c r="C26" s="1">
        <v>0.5</v>
      </c>
      <c r="D26" s="1" t="s">
        <v>22</v>
      </c>
      <c r="E26" s="3"/>
      <c r="F26" s="3">
        <v>25990</v>
      </c>
      <c r="G26" s="3">
        <f t="shared" si="0"/>
        <v>12995</v>
      </c>
      <c r="H26" s="3"/>
    </row>
    <row r="27" spans="1:8" ht="15" x14ac:dyDescent="0.2">
      <c r="A27" s="5">
        <f>+A26+1</f>
        <v>7</v>
      </c>
      <c r="B27" s="2" t="s">
        <v>71</v>
      </c>
      <c r="C27" s="1">
        <v>0.5</v>
      </c>
      <c r="D27" s="1" t="s">
        <v>22</v>
      </c>
      <c r="E27" s="9"/>
      <c r="F27" s="3">
        <v>5490</v>
      </c>
      <c r="G27" s="3">
        <f t="shared" si="0"/>
        <v>2745</v>
      </c>
      <c r="H27" s="63" t="s">
        <v>128</v>
      </c>
    </row>
    <row r="28" spans="1:8" ht="15" x14ac:dyDescent="0.2">
      <c r="A28" s="5">
        <f t="shared" ref="A28:A36" si="1">+A27+1</f>
        <v>8</v>
      </c>
      <c r="B28" s="2" t="s">
        <v>37</v>
      </c>
      <c r="C28" s="1">
        <v>0.5</v>
      </c>
      <c r="D28" s="1" t="s">
        <v>22</v>
      </c>
      <c r="E28" s="9"/>
      <c r="F28" s="3">
        <v>13800</v>
      </c>
      <c r="G28" s="3">
        <f t="shared" si="0"/>
        <v>6900</v>
      </c>
      <c r="H28" s="3"/>
    </row>
    <row r="29" spans="1:8" ht="15" x14ac:dyDescent="0.2">
      <c r="A29" s="5">
        <f t="shared" si="1"/>
        <v>9</v>
      </c>
      <c r="B29" s="2" t="s">
        <v>72</v>
      </c>
      <c r="C29" s="1">
        <v>0.5</v>
      </c>
      <c r="D29" s="1" t="s">
        <v>22</v>
      </c>
      <c r="E29" s="9"/>
      <c r="F29" s="3">
        <v>5800</v>
      </c>
      <c r="G29" s="3">
        <f t="shared" si="0"/>
        <v>2900</v>
      </c>
      <c r="H29" s="63" t="s">
        <v>129</v>
      </c>
    </row>
    <row r="30" spans="1:8" ht="15" x14ac:dyDescent="0.2">
      <c r="A30" s="5">
        <f t="shared" si="1"/>
        <v>10</v>
      </c>
      <c r="B30" s="2" t="s">
        <v>73</v>
      </c>
      <c r="C30" s="1">
        <v>0.5</v>
      </c>
      <c r="D30" s="1" t="s">
        <v>22</v>
      </c>
      <c r="E30" s="9"/>
      <c r="F30" s="3">
        <v>5998</v>
      </c>
      <c r="G30" s="3">
        <f t="shared" si="0"/>
        <v>2999</v>
      </c>
      <c r="H30" s="63" t="s">
        <v>123</v>
      </c>
    </row>
    <row r="31" spans="1:8" ht="15" x14ac:dyDescent="0.2">
      <c r="A31" s="5">
        <f t="shared" si="1"/>
        <v>11</v>
      </c>
      <c r="B31" s="2" t="s">
        <v>63</v>
      </c>
      <c r="C31" s="1">
        <v>0.5</v>
      </c>
      <c r="D31" s="1" t="s">
        <v>22</v>
      </c>
      <c r="E31" s="9"/>
      <c r="F31" s="3">
        <v>14990</v>
      </c>
      <c r="G31" s="3">
        <f t="shared" si="0"/>
        <v>7495</v>
      </c>
      <c r="H31" s="63" t="s">
        <v>124</v>
      </c>
    </row>
    <row r="32" spans="1:8" ht="15" x14ac:dyDescent="0.2">
      <c r="A32" s="5">
        <f t="shared" si="1"/>
        <v>12</v>
      </c>
      <c r="B32" s="2" t="s">
        <v>74</v>
      </c>
      <c r="C32" s="1">
        <v>0.5</v>
      </c>
      <c r="D32" s="1" t="s">
        <v>22</v>
      </c>
      <c r="E32" s="9"/>
      <c r="F32" s="67">
        <v>12490</v>
      </c>
      <c r="G32" s="3">
        <f t="shared" si="0"/>
        <v>6245</v>
      </c>
      <c r="H32" s="68" t="s">
        <v>130</v>
      </c>
    </row>
    <row r="33" spans="1:8" ht="15" x14ac:dyDescent="0.2">
      <c r="A33" s="5">
        <f t="shared" si="1"/>
        <v>13</v>
      </c>
      <c r="B33" s="2" t="s">
        <v>76</v>
      </c>
      <c r="C33" s="1">
        <v>0.5</v>
      </c>
      <c r="D33" s="1" t="s">
        <v>22</v>
      </c>
      <c r="E33" s="9"/>
      <c r="F33" s="67">
        <v>7590</v>
      </c>
      <c r="G33" s="3">
        <f t="shared" si="0"/>
        <v>3795</v>
      </c>
      <c r="H33" s="68" t="s">
        <v>131</v>
      </c>
    </row>
    <row r="34" spans="1:8" ht="15" x14ac:dyDescent="0.2">
      <c r="A34" s="5">
        <f t="shared" si="1"/>
        <v>14</v>
      </c>
      <c r="B34" s="2" t="s">
        <v>32</v>
      </c>
      <c r="C34" s="1">
        <v>0.5</v>
      </c>
      <c r="D34" s="1" t="s">
        <v>22</v>
      </c>
      <c r="E34" s="9"/>
      <c r="F34" s="67">
        <v>4500</v>
      </c>
      <c r="G34" s="3">
        <f t="shared" si="0"/>
        <v>2250</v>
      </c>
      <c r="H34" s="3"/>
    </row>
    <row r="35" spans="1:8" ht="15" x14ac:dyDescent="0.2">
      <c r="A35" s="5">
        <f t="shared" si="1"/>
        <v>15</v>
      </c>
      <c r="B35" s="2" t="s">
        <v>77</v>
      </c>
      <c r="C35" s="1">
        <v>1</v>
      </c>
      <c r="D35" s="1" t="s">
        <v>22</v>
      </c>
      <c r="E35" s="9"/>
      <c r="F35" s="67">
        <v>4800</v>
      </c>
      <c r="G35" s="3">
        <f t="shared" si="0"/>
        <v>4800</v>
      </c>
      <c r="H35" s="63" t="s">
        <v>132</v>
      </c>
    </row>
    <row r="36" spans="1:8" ht="15" x14ac:dyDescent="0.2">
      <c r="A36" s="5">
        <f t="shared" si="1"/>
        <v>16</v>
      </c>
      <c r="B36" s="2" t="s">
        <v>78</v>
      </c>
      <c r="C36" s="1">
        <v>0.5</v>
      </c>
      <c r="D36" s="1" t="s">
        <v>22</v>
      </c>
      <c r="E36" s="9"/>
      <c r="F36" s="67">
        <v>49900</v>
      </c>
      <c r="G36" s="3">
        <f t="shared" si="0"/>
        <v>24950</v>
      </c>
      <c r="H36" s="68" t="s">
        <v>133</v>
      </c>
    </row>
    <row r="37" spans="1:8" ht="16" x14ac:dyDescent="0.2">
      <c r="A37" s="30" t="s">
        <v>7</v>
      </c>
      <c r="B37" s="30"/>
      <c r="C37" s="30"/>
      <c r="D37" s="30"/>
      <c r="E37" s="30"/>
      <c r="F37" s="65"/>
      <c r="G37" s="65"/>
      <c r="H37" s="65"/>
    </row>
    <row r="38" spans="1:8" x14ac:dyDescent="0.2">
      <c r="A38" s="5">
        <f>+A36+1</f>
        <v>17</v>
      </c>
      <c r="B38" s="2" t="s">
        <v>13</v>
      </c>
      <c r="C38" s="1">
        <v>0.5</v>
      </c>
      <c r="D38" s="1" t="s">
        <v>27</v>
      </c>
      <c r="E38" s="3"/>
    </row>
    <row r="39" spans="1:8" x14ac:dyDescent="0.2">
      <c r="A39" s="5">
        <f>+A38+1</f>
        <v>18</v>
      </c>
      <c r="B39" s="2" t="s">
        <v>14</v>
      </c>
      <c r="C39" s="1">
        <v>2</v>
      </c>
      <c r="D39" s="1" t="s">
        <v>23</v>
      </c>
      <c r="E39" s="3"/>
      <c r="G39" s="66">
        <f>SUM(G12:G36)</f>
        <v>92947</v>
      </c>
    </row>
    <row r="40" spans="1:8" x14ac:dyDescent="0.2">
      <c r="A40" s="5">
        <f t="shared" ref="A40:A46" si="2">+A39+1</f>
        <v>19</v>
      </c>
      <c r="B40" s="2" t="s">
        <v>15</v>
      </c>
      <c r="C40" s="1">
        <v>2</v>
      </c>
      <c r="D40" s="1" t="s">
        <v>23</v>
      </c>
      <c r="E40" s="3"/>
    </row>
    <row r="41" spans="1:8" x14ac:dyDescent="0.2">
      <c r="A41" s="5">
        <f t="shared" si="2"/>
        <v>20</v>
      </c>
      <c r="B41" s="2" t="s">
        <v>16</v>
      </c>
      <c r="C41" s="1">
        <v>1</v>
      </c>
      <c r="D41" s="1" t="s">
        <v>23</v>
      </c>
      <c r="E41" s="3"/>
    </row>
    <row r="42" spans="1:8" x14ac:dyDescent="0.2">
      <c r="A42" s="5">
        <f t="shared" si="2"/>
        <v>21</v>
      </c>
      <c r="B42" s="2" t="s">
        <v>17</v>
      </c>
      <c r="C42" s="1">
        <v>0.5</v>
      </c>
      <c r="D42" s="1" t="s">
        <v>27</v>
      </c>
      <c r="E42" s="3"/>
    </row>
    <row r="43" spans="1:8" ht="15" customHeight="1" x14ac:dyDescent="0.2">
      <c r="A43" s="5">
        <f t="shared" si="2"/>
        <v>22</v>
      </c>
      <c r="B43" s="2" t="s">
        <v>18</v>
      </c>
      <c r="C43" s="1">
        <v>1</v>
      </c>
      <c r="D43" s="1" t="s">
        <v>28</v>
      </c>
      <c r="E43" s="3"/>
    </row>
    <row r="44" spans="1:8" ht="15" customHeight="1" x14ac:dyDescent="0.2">
      <c r="A44" s="5">
        <f t="shared" si="2"/>
        <v>23</v>
      </c>
      <c r="B44" s="2" t="s">
        <v>19</v>
      </c>
      <c r="C44" s="1">
        <v>2</v>
      </c>
      <c r="D44" s="1" t="s">
        <v>23</v>
      </c>
      <c r="E44" s="3"/>
    </row>
    <row r="45" spans="1:8" x14ac:dyDescent="0.2">
      <c r="A45" s="5">
        <f t="shared" si="2"/>
        <v>24</v>
      </c>
      <c r="B45" s="2" t="s">
        <v>20</v>
      </c>
      <c r="C45" s="1">
        <v>2</v>
      </c>
      <c r="D45" s="1" t="s">
        <v>23</v>
      </c>
      <c r="E45" s="3"/>
    </row>
    <row r="46" spans="1:8" x14ac:dyDescent="0.2">
      <c r="A46" s="5">
        <f t="shared" si="2"/>
        <v>25</v>
      </c>
      <c r="B46" s="2" t="s">
        <v>21</v>
      </c>
      <c r="C46" s="1">
        <v>0.5</v>
      </c>
      <c r="D46" s="1" t="s">
        <v>27</v>
      </c>
      <c r="E46" s="3"/>
    </row>
    <row r="47" spans="1:8" x14ac:dyDescent="0.2">
      <c r="A47" s="5">
        <f>+A46+1</f>
        <v>26</v>
      </c>
      <c r="B47" s="2" t="s">
        <v>25</v>
      </c>
      <c r="C47" s="1">
        <v>2</v>
      </c>
      <c r="D47" s="1" t="s">
        <v>26</v>
      </c>
      <c r="E47" s="3"/>
    </row>
    <row r="48" spans="1:8" ht="14" customHeight="1" x14ac:dyDescent="0.2"/>
    <row r="50" ht="15" customHeight="1" x14ac:dyDescent="0.2"/>
    <row r="51" ht="15" customHeight="1" x14ac:dyDescent="0.2"/>
    <row r="52" ht="15" customHeight="1" x14ac:dyDescent="0.2"/>
  </sheetData>
  <mergeCells count="24">
    <mergeCell ref="F10:F11"/>
    <mergeCell ref="G10:G11"/>
    <mergeCell ref="H10:H11"/>
    <mergeCell ref="A21:E21"/>
    <mergeCell ref="A5:E5"/>
    <mergeCell ref="A1:C1"/>
    <mergeCell ref="D1:E4"/>
    <mergeCell ref="A2:C2"/>
    <mergeCell ref="A3:C3"/>
    <mergeCell ref="A4:C4"/>
    <mergeCell ref="A37:E37"/>
    <mergeCell ref="A6:E6"/>
    <mergeCell ref="A7:E7"/>
    <mergeCell ref="A8:E8"/>
    <mergeCell ref="A9:B9"/>
    <mergeCell ref="C9:C10"/>
    <mergeCell ref="D9:D10"/>
    <mergeCell ref="E9:E10"/>
    <mergeCell ref="A10:B10"/>
    <mergeCell ref="B11:E11"/>
    <mergeCell ref="A15:E15"/>
    <mergeCell ref="A19:E19"/>
    <mergeCell ref="A23:E23"/>
    <mergeCell ref="A25:E2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53"/>
  <sheetViews>
    <sheetView zoomScaleNormal="100" workbookViewId="0">
      <selection activeCell="A4" sqref="A4:C4"/>
    </sheetView>
  </sheetViews>
  <sheetFormatPr baseColWidth="10" defaultRowHeight="14" x14ac:dyDescent="0.2"/>
  <cols>
    <col min="1" max="1" width="3.6640625" customWidth="1"/>
    <col min="2" max="2" width="36" customWidth="1"/>
    <col min="3" max="3" width="21.33203125" customWidth="1"/>
    <col min="4" max="4" width="16.1640625" style="10" customWidth="1"/>
    <col min="5" max="5" width="15.1640625" customWidth="1"/>
    <col min="8" max="8" width="25.83203125" bestFit="1" customWidth="1"/>
  </cols>
  <sheetData>
    <row r="1" spans="1:8" ht="19" x14ac:dyDescent="0.15">
      <c r="A1" s="14" t="s">
        <v>166</v>
      </c>
      <c r="B1" s="15"/>
      <c r="C1" s="16"/>
      <c r="D1" s="17"/>
      <c r="E1" s="17"/>
    </row>
    <row r="2" spans="1:8" ht="19" x14ac:dyDescent="0.25">
      <c r="A2" s="18" t="s">
        <v>101</v>
      </c>
      <c r="B2" s="19"/>
      <c r="C2" s="20"/>
      <c r="D2" s="17"/>
      <c r="E2" s="17"/>
    </row>
    <row r="3" spans="1:8" ht="19" x14ac:dyDescent="0.15">
      <c r="A3" s="21" t="s">
        <v>162</v>
      </c>
      <c r="B3" s="22"/>
      <c r="C3" s="23"/>
      <c r="D3" s="17"/>
      <c r="E3" s="17"/>
    </row>
    <row r="4" spans="1:8" ht="19" x14ac:dyDescent="0.25">
      <c r="A4" s="18"/>
      <c r="B4" s="19"/>
      <c r="C4" s="20"/>
      <c r="D4" s="17"/>
      <c r="E4" s="17"/>
    </row>
    <row r="5" spans="1:8" ht="95.25" customHeight="1" x14ac:dyDescent="0.15">
      <c r="A5" s="70" t="s">
        <v>165</v>
      </c>
      <c r="B5" s="71"/>
      <c r="C5" s="71"/>
      <c r="D5" s="71"/>
      <c r="E5" s="71"/>
    </row>
    <row r="6" spans="1:8" ht="15" customHeight="1" x14ac:dyDescent="0.15">
      <c r="A6" s="24" t="s">
        <v>11</v>
      </c>
      <c r="B6" s="24"/>
      <c r="C6" s="24"/>
      <c r="D6" s="24"/>
      <c r="E6" s="24"/>
    </row>
    <row r="7" spans="1:8" ht="13" x14ac:dyDescent="0.15">
      <c r="A7" s="24" t="s">
        <v>12</v>
      </c>
      <c r="B7" s="24"/>
      <c r="C7" s="24"/>
      <c r="D7" s="24"/>
      <c r="E7" s="24"/>
    </row>
    <row r="8" spans="1:8" ht="15" customHeight="1" x14ac:dyDescent="0.15">
      <c r="A8" s="25" t="s">
        <v>119</v>
      </c>
      <c r="B8" s="25"/>
      <c r="C8" s="25"/>
      <c r="D8" s="25"/>
      <c r="E8" s="25"/>
    </row>
    <row r="9" spans="1:8" ht="12.75" customHeight="1" x14ac:dyDescent="0.15">
      <c r="A9" s="26" t="s">
        <v>1</v>
      </c>
      <c r="B9" s="26"/>
      <c r="C9" s="27" t="s">
        <v>9</v>
      </c>
      <c r="D9" s="27" t="s">
        <v>8</v>
      </c>
      <c r="E9" s="27" t="s">
        <v>10</v>
      </c>
    </row>
    <row r="10" spans="1:8" ht="22.5" customHeight="1" x14ac:dyDescent="0.15">
      <c r="A10" s="25" t="s">
        <v>0</v>
      </c>
      <c r="B10" s="25"/>
      <c r="C10" s="27"/>
      <c r="D10" s="28"/>
      <c r="E10" s="27"/>
      <c r="F10" s="64" t="s">
        <v>107</v>
      </c>
      <c r="G10" s="64" t="s">
        <v>108</v>
      </c>
      <c r="H10" s="64" t="s">
        <v>109</v>
      </c>
    </row>
    <row r="11" spans="1:8" ht="16" x14ac:dyDescent="0.2">
      <c r="A11" s="4" t="s">
        <v>2</v>
      </c>
      <c r="B11" s="12" t="s">
        <v>3</v>
      </c>
      <c r="C11" s="12"/>
      <c r="D11" s="12"/>
      <c r="E11" s="13"/>
      <c r="F11" s="64"/>
      <c r="G11" s="64"/>
      <c r="H11" s="64"/>
    </row>
    <row r="12" spans="1:8" x14ac:dyDescent="0.2">
      <c r="A12" s="5">
        <v>1</v>
      </c>
      <c r="B12" s="2" t="s">
        <v>31</v>
      </c>
      <c r="C12" s="1">
        <v>3</v>
      </c>
      <c r="D12" s="1" t="s">
        <v>24</v>
      </c>
      <c r="E12" s="6"/>
      <c r="F12" s="3">
        <v>2000</v>
      </c>
      <c r="G12" s="3">
        <f t="shared" ref="G12:G35" si="0">+F12*C12</f>
        <v>6000</v>
      </c>
      <c r="H12" s="3"/>
    </row>
    <row r="13" spans="1:8" x14ac:dyDescent="0.2">
      <c r="A13" s="5">
        <f>+A12+1</f>
        <v>2</v>
      </c>
      <c r="B13" s="2" t="s">
        <v>34</v>
      </c>
      <c r="C13" s="1">
        <v>1</v>
      </c>
      <c r="D13" s="1" t="s">
        <v>24</v>
      </c>
      <c r="E13" s="6"/>
      <c r="F13" s="3">
        <v>2200</v>
      </c>
      <c r="G13" s="3">
        <f t="shared" si="0"/>
        <v>2200</v>
      </c>
      <c r="H13" s="3"/>
    </row>
    <row r="14" spans="1:8" x14ac:dyDescent="0.2">
      <c r="A14" s="5">
        <f>+A13+1</f>
        <v>3</v>
      </c>
      <c r="B14" s="2" t="s">
        <v>44</v>
      </c>
      <c r="C14" s="1">
        <v>0.5</v>
      </c>
      <c r="D14" s="1" t="s">
        <v>23</v>
      </c>
      <c r="E14" s="6"/>
      <c r="F14" s="3">
        <v>3200</v>
      </c>
      <c r="G14" s="3">
        <f t="shared" si="0"/>
        <v>1600</v>
      </c>
      <c r="H14" s="63"/>
    </row>
    <row r="15" spans="1:8" ht="13" x14ac:dyDescent="0.15">
      <c r="A15" s="29" t="s">
        <v>4</v>
      </c>
      <c r="B15" s="29"/>
      <c r="C15" s="29"/>
      <c r="D15" s="29"/>
      <c r="E15" s="29"/>
      <c r="F15" s="65"/>
      <c r="G15" s="65"/>
      <c r="H15" s="65"/>
    </row>
    <row r="16" spans="1:8" x14ac:dyDescent="0.2">
      <c r="A16" s="5">
        <f>+A14+1</f>
        <v>4</v>
      </c>
      <c r="B16" s="2" t="s">
        <v>81</v>
      </c>
      <c r="C16" s="1">
        <v>0.3</v>
      </c>
      <c r="D16" s="1" t="s">
        <v>24</v>
      </c>
      <c r="E16" s="6"/>
      <c r="F16" s="3">
        <v>590</v>
      </c>
      <c r="G16" s="3">
        <f t="shared" si="0"/>
        <v>177</v>
      </c>
      <c r="H16" s="3"/>
    </row>
    <row r="17" spans="1:8" x14ac:dyDescent="0.2">
      <c r="A17" s="5">
        <f t="shared" ref="A17:A21" si="1">+A16+1</f>
        <v>5</v>
      </c>
      <c r="B17" s="2" t="s">
        <v>83</v>
      </c>
      <c r="C17" s="1">
        <v>0.5</v>
      </c>
      <c r="D17" s="1" t="s">
        <v>24</v>
      </c>
      <c r="E17" s="3"/>
      <c r="F17" s="3">
        <v>1178</v>
      </c>
      <c r="G17" s="3">
        <f t="shared" si="0"/>
        <v>589</v>
      </c>
      <c r="H17" s="3"/>
    </row>
    <row r="18" spans="1:8" x14ac:dyDescent="0.2">
      <c r="A18" s="5">
        <f t="shared" si="1"/>
        <v>6</v>
      </c>
      <c r="B18" s="2" t="s">
        <v>84</v>
      </c>
      <c r="C18" s="1">
        <v>0.1</v>
      </c>
      <c r="D18" s="1" t="s">
        <v>24</v>
      </c>
      <c r="E18" s="3"/>
      <c r="F18" s="3"/>
      <c r="G18" s="3">
        <f t="shared" si="0"/>
        <v>0</v>
      </c>
      <c r="H18" s="63" t="s">
        <v>110</v>
      </c>
    </row>
    <row r="19" spans="1:8" x14ac:dyDescent="0.2">
      <c r="A19" s="5">
        <f t="shared" si="1"/>
        <v>7</v>
      </c>
      <c r="B19" s="11" t="s">
        <v>68</v>
      </c>
      <c r="C19" s="1">
        <v>0.1</v>
      </c>
      <c r="D19" s="1" t="s">
        <v>24</v>
      </c>
      <c r="E19" s="3"/>
      <c r="F19" s="3">
        <v>6900</v>
      </c>
      <c r="G19" s="3">
        <f t="shared" si="0"/>
        <v>690</v>
      </c>
      <c r="H19" s="3"/>
    </row>
    <row r="20" spans="1:8" x14ac:dyDescent="0.2">
      <c r="A20" s="5">
        <f t="shared" si="1"/>
        <v>8</v>
      </c>
      <c r="B20" s="2" t="s">
        <v>41</v>
      </c>
      <c r="C20" s="1">
        <v>1</v>
      </c>
      <c r="D20" s="1" t="s">
        <v>135</v>
      </c>
      <c r="E20" s="3"/>
      <c r="F20" s="3">
        <v>3780</v>
      </c>
      <c r="G20" s="3">
        <f t="shared" si="0"/>
        <v>3780</v>
      </c>
      <c r="H20" s="63" t="s">
        <v>134</v>
      </c>
    </row>
    <row r="21" spans="1:8" x14ac:dyDescent="0.2">
      <c r="A21" s="5">
        <f t="shared" si="1"/>
        <v>9</v>
      </c>
      <c r="B21" s="2" t="s">
        <v>43</v>
      </c>
      <c r="C21" s="1">
        <v>0.05</v>
      </c>
      <c r="D21" s="1" t="s">
        <v>24</v>
      </c>
      <c r="E21" s="3"/>
      <c r="F21" s="3">
        <v>10500</v>
      </c>
      <c r="G21" s="3">
        <f t="shared" si="0"/>
        <v>525</v>
      </c>
      <c r="H21" s="3"/>
    </row>
    <row r="22" spans="1:8" ht="16" x14ac:dyDescent="0.2">
      <c r="A22" s="13" t="s">
        <v>5</v>
      </c>
      <c r="B22" s="13"/>
      <c r="C22" s="13"/>
      <c r="D22" s="13"/>
      <c r="E22" s="13"/>
      <c r="F22" s="65"/>
      <c r="G22" s="65"/>
      <c r="H22" s="65"/>
    </row>
    <row r="23" spans="1:8" ht="15" x14ac:dyDescent="0.2">
      <c r="A23" s="7"/>
      <c r="B23" s="2"/>
      <c r="C23" s="1"/>
      <c r="D23" s="1"/>
      <c r="E23" s="8"/>
      <c r="F23" s="3"/>
      <c r="G23" s="3"/>
      <c r="H23" s="3"/>
    </row>
    <row r="24" spans="1:8" ht="16" x14ac:dyDescent="0.2">
      <c r="A24" s="13" t="s">
        <v>120</v>
      </c>
      <c r="B24" s="13"/>
      <c r="C24" s="13"/>
      <c r="D24" s="13"/>
      <c r="E24" s="13"/>
      <c r="F24" s="65"/>
      <c r="G24" s="65"/>
      <c r="H24" s="65"/>
    </row>
    <row r="25" spans="1:8" ht="15" x14ac:dyDescent="0.2">
      <c r="A25" s="7">
        <f>+A21+1</f>
        <v>10</v>
      </c>
      <c r="B25" s="2" t="s">
        <v>87</v>
      </c>
      <c r="C25" s="1">
        <v>2</v>
      </c>
      <c r="D25" s="1" t="s">
        <v>23</v>
      </c>
      <c r="E25" s="8"/>
      <c r="F25" s="3">
        <v>1850</v>
      </c>
      <c r="G25" s="3">
        <f t="shared" si="0"/>
        <v>3700</v>
      </c>
      <c r="H25" s="3"/>
    </row>
    <row r="26" spans="1:8" ht="16" x14ac:dyDescent="0.2">
      <c r="A26" s="13" t="s">
        <v>6</v>
      </c>
      <c r="B26" s="13"/>
      <c r="C26" s="13"/>
      <c r="D26" s="13"/>
      <c r="E26" s="13"/>
      <c r="F26" s="65"/>
      <c r="G26" s="65"/>
      <c r="H26" s="65"/>
    </row>
    <row r="27" spans="1:8" ht="15" x14ac:dyDescent="0.2">
      <c r="A27" s="5">
        <f>+A25+1</f>
        <v>11</v>
      </c>
      <c r="B27" s="2" t="s">
        <v>42</v>
      </c>
      <c r="C27" s="1">
        <v>0.1</v>
      </c>
      <c r="D27" s="1" t="s">
        <v>27</v>
      </c>
      <c r="E27" s="9"/>
      <c r="F27" s="3"/>
      <c r="G27" s="3">
        <f t="shared" si="0"/>
        <v>0</v>
      </c>
      <c r="H27" s="63" t="s">
        <v>110</v>
      </c>
    </row>
    <row r="28" spans="1:8" ht="13" x14ac:dyDescent="0.15">
      <c r="A28" s="29" t="s">
        <v>29</v>
      </c>
      <c r="B28" s="29"/>
      <c r="C28" s="29"/>
      <c r="D28" s="29"/>
      <c r="E28" s="29"/>
      <c r="F28" s="65"/>
      <c r="G28" s="65"/>
      <c r="H28" s="65"/>
    </row>
    <row r="29" spans="1:8" x14ac:dyDescent="0.2">
      <c r="A29" s="5">
        <f>+A27+1</f>
        <v>12</v>
      </c>
      <c r="B29" s="2" t="s">
        <v>40</v>
      </c>
      <c r="C29" s="1">
        <v>0.5</v>
      </c>
      <c r="D29" s="1" t="s">
        <v>22</v>
      </c>
      <c r="E29" s="3"/>
      <c r="F29" s="3">
        <v>16500</v>
      </c>
      <c r="G29" s="3">
        <f t="shared" si="0"/>
        <v>8250</v>
      </c>
      <c r="H29" s="63" t="s">
        <v>136</v>
      </c>
    </row>
    <row r="30" spans="1:8" ht="15" x14ac:dyDescent="0.2">
      <c r="A30" s="5">
        <f>+A29+1</f>
        <v>13</v>
      </c>
      <c r="B30" s="2" t="s">
        <v>80</v>
      </c>
      <c r="C30" s="1">
        <v>0.5</v>
      </c>
      <c r="D30" s="1" t="s">
        <v>22</v>
      </c>
      <c r="E30" s="9"/>
      <c r="F30" s="3">
        <v>4750</v>
      </c>
      <c r="G30" s="3">
        <f t="shared" si="0"/>
        <v>2375</v>
      </c>
      <c r="H30" s="63" t="s">
        <v>137</v>
      </c>
    </row>
    <row r="31" spans="1:8" ht="15" x14ac:dyDescent="0.2">
      <c r="A31" s="5">
        <f t="shared" ref="A31:A37" si="2">+A30+1</f>
        <v>14</v>
      </c>
      <c r="B31" s="2" t="s">
        <v>36</v>
      </c>
      <c r="C31" s="1">
        <v>0.5</v>
      </c>
      <c r="D31" s="1" t="s">
        <v>22</v>
      </c>
      <c r="E31" s="9"/>
      <c r="F31" s="3">
        <v>7690</v>
      </c>
      <c r="G31" s="3">
        <f t="shared" si="0"/>
        <v>3845</v>
      </c>
      <c r="H31" s="63" t="s">
        <v>138</v>
      </c>
    </row>
    <row r="32" spans="1:8" ht="15" x14ac:dyDescent="0.2">
      <c r="A32" s="5">
        <f t="shared" si="2"/>
        <v>15</v>
      </c>
      <c r="B32" s="2" t="s">
        <v>82</v>
      </c>
      <c r="C32" s="1">
        <v>0.5</v>
      </c>
      <c r="D32" s="1" t="s">
        <v>22</v>
      </c>
      <c r="E32" s="9"/>
      <c r="F32" s="3">
        <v>5990</v>
      </c>
      <c r="G32" s="3">
        <f t="shared" si="0"/>
        <v>2995</v>
      </c>
      <c r="H32" s="63" t="s">
        <v>139</v>
      </c>
    </row>
    <row r="33" spans="1:8" ht="15" x14ac:dyDescent="0.2">
      <c r="A33" s="5">
        <f t="shared" si="2"/>
        <v>16</v>
      </c>
      <c r="B33" s="2" t="s">
        <v>32</v>
      </c>
      <c r="C33" s="1">
        <v>0.5</v>
      </c>
      <c r="D33" s="1" t="s">
        <v>22</v>
      </c>
      <c r="E33" s="9"/>
      <c r="F33" s="3">
        <v>4500</v>
      </c>
      <c r="G33" s="3">
        <f t="shared" si="0"/>
        <v>2250</v>
      </c>
      <c r="H33" s="3"/>
    </row>
    <row r="34" spans="1:8" ht="15" x14ac:dyDescent="0.2">
      <c r="A34" s="5">
        <f t="shared" si="2"/>
        <v>17</v>
      </c>
      <c r="B34" s="2" t="s">
        <v>62</v>
      </c>
      <c r="C34" s="1">
        <v>0.5</v>
      </c>
      <c r="D34" s="1" t="s">
        <v>22</v>
      </c>
      <c r="E34" s="9"/>
      <c r="F34" s="3">
        <v>5998</v>
      </c>
      <c r="G34" s="3">
        <f t="shared" si="0"/>
        <v>2999</v>
      </c>
      <c r="H34" s="63" t="s">
        <v>123</v>
      </c>
    </row>
    <row r="35" spans="1:8" ht="15" x14ac:dyDescent="0.2">
      <c r="A35" s="5">
        <f t="shared" si="2"/>
        <v>18</v>
      </c>
      <c r="B35" s="2" t="s">
        <v>85</v>
      </c>
      <c r="C35" s="1">
        <v>0.5</v>
      </c>
      <c r="D35" s="1" t="s">
        <v>22</v>
      </c>
      <c r="E35" s="9"/>
      <c r="F35" s="67">
        <v>10990</v>
      </c>
      <c r="G35" s="3">
        <f t="shared" si="0"/>
        <v>5495</v>
      </c>
      <c r="H35" s="68" t="s">
        <v>140</v>
      </c>
    </row>
    <row r="36" spans="1:8" ht="15" x14ac:dyDescent="0.2">
      <c r="A36" s="5">
        <f t="shared" si="2"/>
        <v>19</v>
      </c>
      <c r="B36" s="2" t="s">
        <v>38</v>
      </c>
      <c r="C36" s="1">
        <v>0.5</v>
      </c>
      <c r="D36" s="1" t="s">
        <v>22</v>
      </c>
      <c r="E36" s="9"/>
      <c r="F36" s="3">
        <v>6490</v>
      </c>
      <c r="G36" s="3">
        <f t="shared" ref="G36:G37" si="3">+F36*C36</f>
        <v>3245</v>
      </c>
      <c r="H36" s="63" t="s">
        <v>127</v>
      </c>
    </row>
    <row r="37" spans="1:8" ht="15" x14ac:dyDescent="0.2">
      <c r="A37" s="5">
        <f t="shared" si="2"/>
        <v>20</v>
      </c>
      <c r="B37" s="2" t="s">
        <v>72</v>
      </c>
      <c r="C37" s="1">
        <v>0.5</v>
      </c>
      <c r="D37" s="1" t="s">
        <v>22</v>
      </c>
      <c r="E37" s="9"/>
      <c r="F37" s="3">
        <v>5800</v>
      </c>
      <c r="G37" s="3">
        <f t="shared" si="3"/>
        <v>2900</v>
      </c>
      <c r="H37" s="63" t="s">
        <v>129</v>
      </c>
    </row>
    <row r="38" spans="1:8" ht="16" x14ac:dyDescent="0.2">
      <c r="A38" s="30" t="s">
        <v>7</v>
      </c>
      <c r="B38" s="30"/>
      <c r="C38" s="30"/>
      <c r="D38" s="30"/>
      <c r="E38" s="30"/>
      <c r="F38" s="65"/>
      <c r="G38" s="65"/>
      <c r="H38" s="65"/>
    </row>
    <row r="39" spans="1:8" x14ac:dyDescent="0.2">
      <c r="A39" s="5">
        <f>+A37+1</f>
        <v>21</v>
      </c>
      <c r="B39" s="2" t="s">
        <v>13</v>
      </c>
      <c r="C39" s="1">
        <v>0.5</v>
      </c>
      <c r="D39" s="1" t="s">
        <v>27</v>
      </c>
      <c r="E39" s="3"/>
    </row>
    <row r="40" spans="1:8" x14ac:dyDescent="0.2">
      <c r="A40" s="5">
        <f>+A39+1</f>
        <v>22</v>
      </c>
      <c r="B40" s="2" t="s">
        <v>14</v>
      </c>
      <c r="C40" s="1">
        <v>2</v>
      </c>
      <c r="D40" s="1" t="s">
        <v>23</v>
      </c>
      <c r="E40" s="3"/>
      <c r="G40" s="66">
        <f>SUM(G12:G37)</f>
        <v>53615</v>
      </c>
    </row>
    <row r="41" spans="1:8" x14ac:dyDescent="0.2">
      <c r="A41" s="5">
        <f t="shared" ref="A41:A47" si="4">+A40+1</f>
        <v>23</v>
      </c>
      <c r="B41" s="2" t="s">
        <v>15</v>
      </c>
      <c r="C41" s="1">
        <v>2</v>
      </c>
      <c r="D41" s="1" t="s">
        <v>23</v>
      </c>
      <c r="E41" s="3"/>
    </row>
    <row r="42" spans="1:8" x14ac:dyDescent="0.2">
      <c r="A42" s="5">
        <f t="shared" si="4"/>
        <v>24</v>
      </c>
      <c r="B42" s="2" t="s">
        <v>16</v>
      </c>
      <c r="C42" s="1">
        <v>1</v>
      </c>
      <c r="D42" s="1" t="s">
        <v>23</v>
      </c>
      <c r="E42" s="3"/>
    </row>
    <row r="43" spans="1:8" x14ac:dyDescent="0.2">
      <c r="A43" s="5">
        <f t="shared" si="4"/>
        <v>25</v>
      </c>
      <c r="B43" s="2" t="s">
        <v>17</v>
      </c>
      <c r="C43" s="1">
        <v>0.5</v>
      </c>
      <c r="D43" s="1" t="s">
        <v>27</v>
      </c>
      <c r="E43" s="3"/>
    </row>
    <row r="44" spans="1:8" ht="15" customHeight="1" x14ac:dyDescent="0.2">
      <c r="A44" s="5">
        <f t="shared" si="4"/>
        <v>26</v>
      </c>
      <c r="B44" s="2" t="s">
        <v>18</v>
      </c>
      <c r="C44" s="1">
        <v>1</v>
      </c>
      <c r="D44" s="1" t="s">
        <v>28</v>
      </c>
      <c r="E44" s="3"/>
    </row>
    <row r="45" spans="1:8" ht="15" customHeight="1" x14ac:dyDescent="0.2">
      <c r="A45" s="5">
        <f t="shared" si="4"/>
        <v>27</v>
      </c>
      <c r="B45" s="2" t="s">
        <v>19</v>
      </c>
      <c r="C45" s="1">
        <v>2</v>
      </c>
      <c r="D45" s="1" t="s">
        <v>23</v>
      </c>
      <c r="E45" s="3"/>
    </row>
    <row r="46" spans="1:8" x14ac:dyDescent="0.2">
      <c r="A46" s="5">
        <f t="shared" si="4"/>
        <v>28</v>
      </c>
      <c r="B46" s="2" t="s">
        <v>20</v>
      </c>
      <c r="C46" s="1">
        <v>2</v>
      </c>
      <c r="D46" s="1" t="s">
        <v>23</v>
      </c>
      <c r="E46" s="3"/>
    </row>
    <row r="47" spans="1:8" x14ac:dyDescent="0.2">
      <c r="A47" s="5">
        <f t="shared" si="4"/>
        <v>29</v>
      </c>
      <c r="B47" s="2" t="s">
        <v>21</v>
      </c>
      <c r="C47" s="1">
        <v>0.5</v>
      </c>
      <c r="D47" s="1" t="s">
        <v>27</v>
      </c>
      <c r="E47" s="3"/>
    </row>
    <row r="48" spans="1:8" x14ac:dyDescent="0.2">
      <c r="A48" s="5">
        <f>+A47+1</f>
        <v>30</v>
      </c>
      <c r="B48" s="2" t="s">
        <v>25</v>
      </c>
      <c r="C48" s="1">
        <v>2</v>
      </c>
      <c r="D48" s="1" t="s">
        <v>26</v>
      </c>
      <c r="E48" s="3"/>
    </row>
    <row r="49" ht="14" customHeight="1" x14ac:dyDescent="0.2"/>
    <row r="51" ht="15" customHeight="1" x14ac:dyDescent="0.2"/>
    <row r="52" ht="15" customHeight="1" x14ac:dyDescent="0.2"/>
    <row r="53" ht="15" customHeight="1" x14ac:dyDescent="0.2"/>
  </sheetData>
  <mergeCells count="24">
    <mergeCell ref="F10:F11"/>
    <mergeCell ref="G10:G11"/>
    <mergeCell ref="H10:H11"/>
    <mergeCell ref="A24:E24"/>
    <mergeCell ref="A5:E5"/>
    <mergeCell ref="A1:C1"/>
    <mergeCell ref="D1:E4"/>
    <mergeCell ref="A2:C2"/>
    <mergeCell ref="A3:C3"/>
    <mergeCell ref="A4:C4"/>
    <mergeCell ref="A38:E38"/>
    <mergeCell ref="A6:E6"/>
    <mergeCell ref="A7:E7"/>
    <mergeCell ref="A8:E8"/>
    <mergeCell ref="A9:B9"/>
    <mergeCell ref="C9:C10"/>
    <mergeCell ref="D9:D10"/>
    <mergeCell ref="E9:E10"/>
    <mergeCell ref="A10:B10"/>
    <mergeCell ref="B11:E11"/>
    <mergeCell ref="A15:E15"/>
    <mergeCell ref="A22:E22"/>
    <mergeCell ref="A26:E26"/>
    <mergeCell ref="A28:E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SEMANA 6</vt:lpstr>
      <vt:lpstr>SEMANA 7</vt:lpstr>
      <vt:lpstr>SEMANA 8</vt:lpstr>
      <vt:lpstr>SEMANA 9</vt:lpstr>
      <vt:lpstr>SEMANA 10</vt:lpstr>
      <vt:lpstr>SEMANA 11</vt:lpstr>
      <vt:lpstr>SEMANA 12</vt:lpstr>
      <vt:lpstr>SEMANA 13</vt:lpstr>
      <vt:lpstr>SEMANA 14</vt:lpstr>
      <vt:lpstr>SEMANA 15</vt:lpstr>
      <vt:lpstr>SEMANA 16</vt:lpstr>
      <vt:lpstr>SEMANA 17</vt:lpstr>
    </vt:vector>
  </TitlesOfParts>
  <Company>DuocUC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Ceura</dc:creator>
  <cp:lastModifiedBy>JUAN FRANCISCO ENERO RIVERO</cp:lastModifiedBy>
  <cp:lastPrinted>2020-10-27T19:58:28Z</cp:lastPrinted>
  <dcterms:created xsi:type="dcterms:W3CDTF">2004-11-22T20:00:18Z</dcterms:created>
  <dcterms:modified xsi:type="dcterms:W3CDTF">2023-01-24T17:15:13Z</dcterms:modified>
</cp:coreProperties>
</file>