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1D7366F-8CD2-49F3-B083-5A890027E8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ANA 5" sheetId="5" r:id="rId5"/>
    <sheet name="SEMANA 6" sheetId="6" r:id="rId6"/>
    <sheet name="SEMANA 7" sheetId="7" r:id="rId7"/>
    <sheet name="SEMANA 8" sheetId="8" r:id="rId8"/>
    <sheet name="SEMANA 9" sheetId="9" r:id="rId9"/>
    <sheet name="SEMANA 10" sheetId="10" r:id="rId10"/>
    <sheet name="SEMANA 11" sheetId="11" r:id="rId11"/>
    <sheet name="SEMANA 12" sheetId="12" r:id="rId12"/>
    <sheet name="SEMANA 13" sheetId="13" r:id="rId13"/>
    <sheet name="SEMANA 14" sheetId="14" r:id="rId14"/>
    <sheet name="SEMANA 15" sheetId="15" r:id="rId15"/>
    <sheet name="SEMANA 16" sheetId="16" r:id="rId16"/>
    <sheet name="SEMANA 17 (ET)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5" l="1"/>
  <c r="F18" i="17"/>
  <c r="F19" i="17"/>
  <c r="F22" i="17"/>
  <c r="F23" i="17"/>
  <c r="F24" i="17"/>
  <c r="F25" i="17"/>
  <c r="F26" i="17"/>
  <c r="F29" i="17"/>
  <c r="F30" i="17"/>
  <c r="F31" i="17"/>
  <c r="F32" i="17"/>
  <c r="F17" i="17"/>
  <c r="F25" i="16"/>
  <c r="F23" i="16"/>
  <c r="F24" i="16"/>
  <c r="F26" i="16"/>
  <c r="F27" i="16"/>
  <c r="F31" i="16"/>
  <c r="F32" i="16"/>
  <c r="F33" i="16"/>
  <c r="F34" i="16"/>
  <c r="F19" i="16"/>
  <c r="F20" i="16"/>
  <c r="F21" i="16"/>
  <c r="F18" i="16"/>
  <c r="F25" i="15"/>
  <c r="F37" i="15"/>
  <c r="F30" i="15"/>
  <c r="F29" i="15"/>
  <c r="F33" i="15"/>
  <c r="F34" i="15"/>
  <c r="F35" i="15"/>
  <c r="F36" i="15"/>
  <c r="F23" i="15"/>
  <c r="F24" i="15"/>
  <c r="F26" i="15"/>
  <c r="F27" i="15"/>
  <c r="F28" i="15"/>
  <c r="F18" i="15"/>
  <c r="F19" i="15"/>
  <c r="F20" i="15"/>
  <c r="F21" i="15"/>
  <c r="F17" i="15"/>
  <c r="F34" i="17" l="1"/>
  <c r="F35" i="16"/>
  <c r="F38" i="15"/>
  <c r="F33" i="14"/>
  <c r="F18" i="14"/>
  <c r="F19" i="14"/>
  <c r="F20" i="14"/>
  <c r="F22" i="14"/>
  <c r="F23" i="14"/>
  <c r="F24" i="14"/>
  <c r="F25" i="14"/>
  <c r="F26" i="14"/>
  <c r="F29" i="14"/>
  <c r="F30" i="14"/>
  <c r="F31" i="14"/>
  <c r="F32" i="14"/>
  <c r="F17" i="14"/>
  <c r="F33" i="13"/>
  <c r="F23" i="13"/>
  <c r="F24" i="13"/>
  <c r="F25" i="13"/>
  <c r="F26" i="13"/>
  <c r="F27" i="13"/>
  <c r="F28" i="13"/>
  <c r="F29" i="13"/>
  <c r="F30" i="13"/>
  <c r="F31" i="13"/>
  <c r="F32" i="13"/>
  <c r="F19" i="13"/>
  <c r="F20" i="13"/>
  <c r="F21" i="13"/>
  <c r="F18" i="13"/>
  <c r="F19" i="12"/>
  <c r="F20" i="12"/>
  <c r="F21" i="12"/>
  <c r="F23" i="12"/>
  <c r="F24" i="12"/>
  <c r="F25" i="12"/>
  <c r="F26" i="12"/>
  <c r="F27" i="12"/>
  <c r="F28" i="12"/>
  <c r="F29" i="12"/>
  <c r="F30" i="12"/>
  <c r="F32" i="12"/>
  <c r="F33" i="12"/>
  <c r="F34" i="12"/>
  <c r="F35" i="12"/>
  <c r="F36" i="12"/>
  <c r="F18" i="12"/>
  <c r="F21" i="11"/>
  <c r="F22" i="11"/>
  <c r="F23" i="11"/>
  <c r="F26" i="11"/>
  <c r="F27" i="11"/>
  <c r="F28" i="11"/>
  <c r="F29" i="11"/>
  <c r="F30" i="11"/>
  <c r="F19" i="11"/>
  <c r="F18" i="11"/>
  <c r="F17" i="11"/>
  <c r="F36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7" i="10"/>
  <c r="F38" i="10"/>
  <c r="F39" i="10"/>
  <c r="F40" i="10"/>
  <c r="F41" i="10"/>
  <c r="F42" i="10"/>
  <c r="F18" i="10"/>
  <c r="F31" i="9"/>
  <c r="F32" i="9"/>
  <c r="F33" i="9"/>
  <c r="F34" i="9"/>
  <c r="F25" i="9"/>
  <c r="F26" i="9"/>
  <c r="F27" i="9"/>
  <c r="F28" i="9"/>
  <c r="F30" i="9"/>
  <c r="F21" i="9"/>
  <c r="F22" i="9"/>
  <c r="F23" i="9"/>
  <c r="F20" i="9"/>
  <c r="F35" i="9" s="1"/>
  <c r="G27" i="8"/>
  <c r="G34" i="8"/>
  <c r="G35" i="8"/>
  <c r="G36" i="8"/>
  <c r="G37" i="8"/>
  <c r="G33" i="8"/>
  <c r="G29" i="8"/>
  <c r="G30" i="8"/>
  <c r="G31" i="8"/>
  <c r="G28" i="8"/>
  <c r="G26" i="8"/>
  <c r="G25" i="8"/>
  <c r="G20" i="8"/>
  <c r="G21" i="8"/>
  <c r="G22" i="8"/>
  <c r="G23" i="8"/>
  <c r="G19" i="8"/>
  <c r="E31" i="7"/>
  <c r="E32" i="7"/>
  <c r="E33" i="7"/>
  <c r="E34" i="7"/>
  <c r="E30" i="7"/>
  <c r="E26" i="7"/>
  <c r="E27" i="7"/>
  <c r="E28" i="7"/>
  <c r="E25" i="7"/>
  <c r="E24" i="7"/>
  <c r="E23" i="7"/>
  <c r="E20" i="7"/>
  <c r="E21" i="7"/>
  <c r="E19" i="7"/>
  <c r="F34" i="14" l="1"/>
  <c r="F34" i="13"/>
  <c r="F37" i="12"/>
  <c r="F32" i="11"/>
  <c r="F43" i="10"/>
  <c r="G38" i="8"/>
  <c r="E35" i="7"/>
  <c r="G18" i="6"/>
  <c r="G19" i="6"/>
  <c r="G21" i="6"/>
  <c r="G22" i="6"/>
  <c r="G23" i="6"/>
  <c r="G24" i="6"/>
  <c r="G25" i="6"/>
  <c r="G27" i="6"/>
  <c r="G28" i="6"/>
  <c r="G29" i="6"/>
  <c r="G30" i="6"/>
  <c r="G31" i="6"/>
  <c r="G17" i="6"/>
  <c r="G43" i="5"/>
  <c r="G44" i="5"/>
  <c r="G45" i="5"/>
  <c r="G42" i="5"/>
  <c r="G20" i="5"/>
  <c r="G21" i="5"/>
  <c r="G28" i="4"/>
  <c r="G29" i="4"/>
  <c r="G30" i="4"/>
  <c r="G31" i="4"/>
  <c r="G27" i="4"/>
  <c r="G23" i="4"/>
  <c r="G24" i="4"/>
  <c r="G25" i="4"/>
  <c r="G22" i="4"/>
  <c r="G19" i="4"/>
  <c r="G32" i="4" s="1"/>
  <c r="G20" i="4"/>
  <c r="G18" i="4"/>
  <c r="G22" i="3"/>
  <c r="G19" i="5"/>
  <c r="G19" i="3"/>
  <c r="G20" i="3"/>
  <c r="G21" i="3"/>
  <c r="G23" i="3"/>
  <c r="G24" i="3"/>
  <c r="G25" i="3"/>
  <c r="G26" i="3"/>
  <c r="G27" i="3"/>
  <c r="G18" i="3"/>
  <c r="F25" i="2"/>
  <c r="F31" i="2"/>
  <c r="F32" i="2"/>
  <c r="F33" i="2"/>
  <c r="F34" i="2"/>
  <c r="F30" i="2"/>
  <c r="F28" i="2"/>
  <c r="F27" i="2"/>
  <c r="F20" i="2"/>
  <c r="F21" i="2"/>
  <c r="F22" i="2"/>
  <c r="F23" i="2"/>
  <c r="F24" i="2"/>
  <c r="F19" i="2"/>
  <c r="F16" i="1"/>
  <c r="F17" i="1"/>
  <c r="F18" i="1"/>
  <c r="F19" i="1"/>
  <c r="F22" i="1"/>
  <c r="F23" i="1"/>
  <c r="F24" i="1"/>
  <c r="F25" i="1"/>
  <c r="G33" i="6" l="1"/>
  <c r="F26" i="1"/>
  <c r="G28" i="3"/>
  <c r="F35" i="2"/>
  <c r="G23" i="5"/>
  <c r="G26" i="5"/>
  <c r="G24" i="5"/>
  <c r="G25" i="5"/>
  <c r="G28" i="5"/>
  <c r="G29" i="5"/>
  <c r="G30" i="5"/>
  <c r="G31" i="5"/>
  <c r="G32" i="5"/>
  <c r="G34" i="5"/>
  <c r="G33" i="5"/>
  <c r="G35" i="5"/>
  <c r="G36" i="5"/>
  <c r="G37" i="5"/>
  <c r="G38" i="5"/>
  <c r="G39" i="5"/>
  <c r="G40" i="5"/>
  <c r="G46" i="5" l="1"/>
</calcChain>
</file>

<file path=xl/sharedStrings.xml><?xml version="1.0" encoding="utf-8"?>
<sst xmlns="http://schemas.openxmlformats.org/spreadsheetml/2006/main" count="1011" uniqueCount="329">
  <si>
    <t>SOLICITUD  DE MATERIAS PRIMAS</t>
  </si>
  <si>
    <t>FECHA</t>
  </si>
  <si>
    <t>PROFESOR</t>
  </si>
  <si>
    <t>ASIGNATURA</t>
  </si>
  <si>
    <t>SESION</t>
  </si>
  <si>
    <t>ABT2131</t>
  </si>
  <si>
    <t>DEPARTAMENTO</t>
  </si>
  <si>
    <t xml:space="preserve">HORA </t>
  </si>
  <si>
    <t>GASTRONOMIA</t>
  </si>
  <si>
    <t>TALLER</t>
  </si>
  <si>
    <t>PREPARACIONES</t>
  </si>
  <si>
    <t>PEDIDO ABT2131 SEMANA 1</t>
  </si>
  <si>
    <t>PRODUCTO</t>
  </si>
  <si>
    <t>CANT.</t>
  </si>
  <si>
    <t>UN.</t>
  </si>
  <si>
    <t>OBSERVACIONES</t>
  </si>
  <si>
    <t>MARCA</t>
  </si>
  <si>
    <t>Uvas frescas blancas</t>
  </si>
  <si>
    <t>kg</t>
  </si>
  <si>
    <t>Uvas frescas tintas</t>
  </si>
  <si>
    <t>Levadura para vinos</t>
  </si>
  <si>
    <t>Agua mineral sin gas</t>
  </si>
  <si>
    <t>LTS</t>
  </si>
  <si>
    <t>BENEDICTINO</t>
  </si>
  <si>
    <t>ARTICULOS DE ASEO</t>
  </si>
  <si>
    <t>Bolsa de basura</t>
  </si>
  <si>
    <t>uni</t>
  </si>
  <si>
    <t>Servilleta Cóctel</t>
  </si>
  <si>
    <t>pqtes.</t>
  </si>
  <si>
    <t>Rollo absorvente</t>
  </si>
  <si>
    <t>Spontex</t>
  </si>
  <si>
    <t>UTENSILIOS</t>
  </si>
  <si>
    <t>Solo disponibilizar para la primera semana</t>
  </si>
  <si>
    <t xml:space="preserve">FIRMA  ENTREGA </t>
  </si>
  <si>
    <t>PEDIDO ABT2131 SEMANA 2</t>
  </si>
  <si>
    <t>FRUTAS Y VERDURAS</t>
  </si>
  <si>
    <t>Aji verde</t>
  </si>
  <si>
    <t>Aji ahumado</t>
  </si>
  <si>
    <t>Pomelo</t>
  </si>
  <si>
    <t>Cebollin</t>
  </si>
  <si>
    <t>pqt</t>
  </si>
  <si>
    <t>Piña</t>
  </si>
  <si>
    <t>Limon</t>
  </si>
  <si>
    <t>ABARROTES</t>
  </si>
  <si>
    <t>Lyches en conserva</t>
  </si>
  <si>
    <t>Latas</t>
  </si>
  <si>
    <t>Durazno en conserva</t>
  </si>
  <si>
    <t>latas</t>
  </si>
  <si>
    <t>Individual blanco, papel</t>
  </si>
  <si>
    <t>PEDIDO ABT2131 SEMANA 3</t>
  </si>
  <si>
    <t>BEBESTIBLES</t>
  </si>
  <si>
    <t>Sauvingnon Blanc</t>
  </si>
  <si>
    <t>bot</t>
  </si>
  <si>
    <t>DEL AÑO</t>
  </si>
  <si>
    <t>Casillero del diablo</t>
  </si>
  <si>
    <t>Vino blanco</t>
  </si>
  <si>
    <t>Lt</t>
  </si>
  <si>
    <t>BOTELLON</t>
  </si>
  <si>
    <t>Santa Rita 120</t>
  </si>
  <si>
    <t>Galletas de soda</t>
  </si>
  <si>
    <t xml:space="preserve">PREPARACIONES </t>
  </si>
  <si>
    <t>PEDIDO ABT2131 SEMANA 4 VINOS BLANCOS</t>
  </si>
  <si>
    <t>UNI</t>
  </si>
  <si>
    <t>Sauvignon Blanc</t>
  </si>
  <si>
    <t>bot.</t>
  </si>
  <si>
    <t>Tabali Pedregoso/Viñamar</t>
  </si>
  <si>
    <t>Chardonnay</t>
  </si>
  <si>
    <t>Casas del bosque/Kalfu</t>
  </si>
  <si>
    <t>Moscatel</t>
  </si>
  <si>
    <t>Koyle/Miguel Torres</t>
  </si>
  <si>
    <t>ALIMENTOS</t>
  </si>
  <si>
    <t>Pan Baguette</t>
  </si>
  <si>
    <t>Queso de cabra fresco</t>
  </si>
  <si>
    <t>Kg</t>
  </si>
  <si>
    <t>Queso de cabra maduro</t>
  </si>
  <si>
    <t>Aceite de oliva</t>
  </si>
  <si>
    <t>PEDIDO ABT2131 SEMANA 5 VINOS BLANCOS</t>
  </si>
  <si>
    <t>UNI.</t>
  </si>
  <si>
    <t>Gewürstraminer</t>
  </si>
  <si>
    <t>Matetic corralillo/ casa marin</t>
  </si>
  <si>
    <t>Riesling</t>
  </si>
  <si>
    <t>Casa marin/Leyda</t>
  </si>
  <si>
    <t>Viognier</t>
  </si>
  <si>
    <t>Tabali pedregoso</t>
  </si>
  <si>
    <t>tarros</t>
  </si>
  <si>
    <t>latas de 190 gramos</t>
  </si>
  <si>
    <t>Limones</t>
  </si>
  <si>
    <t>Cilantro</t>
  </si>
  <si>
    <t>pqte</t>
  </si>
  <si>
    <t>Cebolla morada</t>
  </si>
  <si>
    <t>Aceite</t>
  </si>
  <si>
    <t>lt</t>
  </si>
  <si>
    <t>Sal</t>
  </si>
  <si>
    <t>Salmón ahumado</t>
  </si>
  <si>
    <t>laminado interfoliado</t>
  </si>
  <si>
    <t>Queso crema</t>
  </si>
  <si>
    <t>Baguette</t>
  </si>
  <si>
    <t>Chandelle de lucuma</t>
  </si>
  <si>
    <t>Queso Brie Santa Rosa</t>
  </si>
  <si>
    <t>Mermelada de papaya</t>
  </si>
  <si>
    <t>Jamon Serrano</t>
  </si>
  <si>
    <t>laminado</t>
  </si>
  <si>
    <t>Aceituna Verde</t>
  </si>
  <si>
    <t>Frutilla Fresca</t>
  </si>
  <si>
    <t>Manzana Verde fresca</t>
  </si>
  <si>
    <t xml:space="preserve">pqts </t>
  </si>
  <si>
    <t>EVALUACIÓN PRÁCTICA VINOS BLANCOS</t>
  </si>
  <si>
    <t>frasco</t>
  </si>
  <si>
    <t>Queso brie</t>
  </si>
  <si>
    <t>Santa Ema Reserva/Odfjell aramador</t>
  </si>
  <si>
    <t>Cabernet Sauvignon</t>
  </si>
  <si>
    <t>Morande G.Reserva/Casa Silva Reserva</t>
  </si>
  <si>
    <t>Tabali pedregoso/Chocalan Reserva</t>
  </si>
  <si>
    <t>frascos</t>
  </si>
  <si>
    <t>Congelado</t>
  </si>
  <si>
    <t>Un</t>
  </si>
  <si>
    <t>un</t>
  </si>
  <si>
    <t>GASTRONOMÍA</t>
  </si>
  <si>
    <t>PEDIDO ABT2131 SEMANA 8 VINOS TINTO</t>
  </si>
  <si>
    <t>Syrah</t>
  </si>
  <si>
    <t>Casas del bosque/Leyda</t>
  </si>
  <si>
    <t>Pinot Noir</t>
  </si>
  <si>
    <t>La Ronciere cantoalba/ Morande reserva</t>
  </si>
  <si>
    <t>Malbec</t>
  </si>
  <si>
    <t>Caliterra reserva/La Ronciere</t>
  </si>
  <si>
    <t>Carignan</t>
  </si>
  <si>
    <t>CasasPatronales</t>
  </si>
  <si>
    <t>Chorizo artesanal Jumbo</t>
  </si>
  <si>
    <t>Marraqueta</t>
  </si>
  <si>
    <t>PEDIDO ABT2131 SEMANA 9 VINOS TINTO</t>
  </si>
  <si>
    <t>Pais</t>
  </si>
  <si>
    <t>Pais salvaje</t>
  </si>
  <si>
    <t>J.bouchon</t>
  </si>
  <si>
    <t>Pipeño</t>
  </si>
  <si>
    <t>Cacique</t>
  </si>
  <si>
    <t>Cinsault</t>
  </si>
  <si>
    <t>De martino(viejas tinajas)</t>
  </si>
  <si>
    <t>Rose</t>
  </si>
  <si>
    <t>La Ronciere</t>
  </si>
  <si>
    <t>Arrollado de huaso</t>
  </si>
  <si>
    <t>Minis empanadas de pino</t>
  </si>
  <si>
    <t>CATA Y MARIDAJE DE VINOS TINTOS</t>
  </si>
  <si>
    <t>CANT</t>
  </si>
  <si>
    <t>UN</t>
  </si>
  <si>
    <t>Cabernet Sauvignon 2019</t>
  </si>
  <si>
    <t>Concha y toro gran reserva</t>
  </si>
  <si>
    <t>Cabernet Sauvignon 2020</t>
  </si>
  <si>
    <t>Cabernet Sauvignon 2021</t>
  </si>
  <si>
    <t>Carmenere 2019</t>
  </si>
  <si>
    <t>Casa Silva gran reserva</t>
  </si>
  <si>
    <t>Carmenere 2020</t>
  </si>
  <si>
    <t>Carmenere 2021</t>
  </si>
  <si>
    <t>Mini Pizza con Choricillo</t>
  </si>
  <si>
    <t>Mini Quiche de Champignones</t>
  </si>
  <si>
    <t>Queso mantecoso Santa Rosa</t>
  </si>
  <si>
    <t>Frutillas frescas</t>
  </si>
  <si>
    <t>Chocolate bitter</t>
  </si>
  <si>
    <t>Mondadientes</t>
  </si>
  <si>
    <t>Choritos</t>
  </si>
  <si>
    <t>Cebolla blanca</t>
  </si>
  <si>
    <t>Aceite oliva</t>
  </si>
  <si>
    <t>PEDIDO ABT2131 SEMANA 11 EVALUACION VINOS TINTO</t>
  </si>
  <si>
    <t>PEDIDO ABT2131 SEMANA 12 ESPUMANTES</t>
  </si>
  <si>
    <t>Espumante brut nature</t>
  </si>
  <si>
    <t>Bot</t>
  </si>
  <si>
    <t>Viña mar metodo champenoise</t>
  </si>
  <si>
    <t>Espumante cepa pais</t>
  </si>
  <si>
    <t>Miguel Torres</t>
  </si>
  <si>
    <t>Espumante demi-sec</t>
  </si>
  <si>
    <t>Valdivieso</t>
  </si>
  <si>
    <t>Espumante asti</t>
  </si>
  <si>
    <t>Mia Freixenet</t>
  </si>
  <si>
    <t>Ostras fresca</t>
  </si>
  <si>
    <t>Mix de hojas</t>
  </si>
  <si>
    <t>Camarones apanados</t>
  </si>
  <si>
    <t>Torta panqueques naranja</t>
  </si>
  <si>
    <t>QUESO AZUL</t>
  </si>
  <si>
    <t>KG</t>
  </si>
  <si>
    <t>Mermelada de higos</t>
  </si>
  <si>
    <t>PEDIDO ABT2131 SEMANA 13 VINOS FORTIFICADOS</t>
  </si>
  <si>
    <t>Jerez tio Pepe</t>
  </si>
  <si>
    <t>Tio pepe</t>
  </si>
  <si>
    <t>Oporto Taylor</t>
  </si>
  <si>
    <t>Taylor</t>
  </si>
  <si>
    <t>Late harvest blanco</t>
  </si>
  <si>
    <t>Casa Silva</t>
  </si>
  <si>
    <t>Late havest tinto</t>
  </si>
  <si>
    <t>Portal del alto</t>
  </si>
  <si>
    <t>postre tiramisu</t>
  </si>
  <si>
    <t>Postres individuales de 100 grs prox</t>
  </si>
  <si>
    <t>queso gruyere</t>
  </si>
  <si>
    <t xml:space="preserve">queso azul </t>
  </si>
  <si>
    <t xml:space="preserve">dulce de membrillo </t>
  </si>
  <si>
    <t>PEDIDO ABT2131 SEMANA 14 PISCOS ARTESANALES</t>
  </si>
  <si>
    <t>Pisco  35* trasparente</t>
  </si>
  <si>
    <t>Sierras del medio</t>
  </si>
  <si>
    <t>Pisco espiritu del elqui 40* trasparente</t>
  </si>
  <si>
    <t>Espiritu del elqui</t>
  </si>
  <si>
    <t>Pisco Chañaral de carem 42* reservado</t>
  </si>
  <si>
    <t>Chañaral de carem</t>
  </si>
  <si>
    <t>Mistral Nobel añejado 40*</t>
  </si>
  <si>
    <t>Mistral</t>
  </si>
  <si>
    <t>aceite de oliva</t>
  </si>
  <si>
    <t>Pan baguette</t>
  </si>
  <si>
    <t>PEDIDO ABT2131 SEMANA 15 CERVEZAS ARTESANALES</t>
  </si>
  <si>
    <t>Cerveza Ipa</t>
  </si>
  <si>
    <t>Royal Guard</t>
  </si>
  <si>
    <t>Cerveza sin filtrar</t>
  </si>
  <si>
    <t>Kutsmann</t>
  </si>
  <si>
    <t>Cerveza golden ale</t>
  </si>
  <si>
    <t>Kross</t>
  </si>
  <si>
    <t>Cerveza fermentada en barrica( curaca kross)</t>
  </si>
  <si>
    <t>Cerveza negra porter del puerto</t>
  </si>
  <si>
    <t>del puerto</t>
  </si>
  <si>
    <t>Maracuya fresco</t>
  </si>
  <si>
    <t>camarones apanados</t>
  </si>
  <si>
    <t>aros de cebolla apanados</t>
  </si>
  <si>
    <t>Browies</t>
  </si>
  <si>
    <t>PEDIDO ABT2131 SEMANA 16 EVALUACION PRACTICA</t>
  </si>
  <si>
    <t>Del puerto</t>
  </si>
  <si>
    <t>ET</t>
  </si>
  <si>
    <t>ABT2131 CATA DE VINOS</t>
  </si>
  <si>
    <t>Botella de vidrio (1 litro)</t>
  </si>
  <si>
    <t>Colador o chino</t>
  </si>
  <si>
    <t>Olla o fondo (20 litros aprox)</t>
  </si>
  <si>
    <t>Embudo</t>
  </si>
  <si>
    <t>Espumadera</t>
  </si>
  <si>
    <t>Queso de cabra con oregano</t>
  </si>
  <si>
    <t>ABT2131 CATA  DE VINOS</t>
  </si>
  <si>
    <t>Jamon Serrano laminado</t>
  </si>
  <si>
    <t>Pastrami laminado</t>
  </si>
  <si>
    <t xml:space="preserve">Precio unitario </t>
  </si>
  <si>
    <t xml:space="preserve">Total </t>
  </si>
  <si>
    <t>pqts</t>
  </si>
  <si>
    <t xml:space="preserve">1399 paquete de 10 uni </t>
  </si>
  <si>
    <t xml:space="preserve">3189 paquete 3 uni </t>
  </si>
  <si>
    <t xml:space="preserve">Total Gasto IVA incluido </t>
  </si>
  <si>
    <t xml:space="preserve">Premolo / </t>
  </si>
  <si>
    <t xml:space="preserve">Precio total </t>
  </si>
  <si>
    <t xml:space="preserve">Valor total iva incluido </t>
  </si>
  <si>
    <t xml:space="preserve">Paquete de 50grs </t>
  </si>
  <si>
    <t>bidon 4,5 lt</t>
  </si>
  <si>
    <t xml:space="preserve">Paquete de 10 uni </t>
  </si>
  <si>
    <t xml:space="preserve">CATA </t>
  </si>
  <si>
    <t xml:space="preserve">PRECIO UNITARIO </t>
  </si>
  <si>
    <t xml:space="preserve">PRECIO TOTAL </t>
  </si>
  <si>
    <t xml:space="preserve">PRECIO TOTAL IVA INCLUIDO </t>
  </si>
  <si>
    <t xml:space="preserve">VALOR TOTAL </t>
  </si>
  <si>
    <t xml:space="preserve">BOT </t>
  </si>
  <si>
    <t xml:space="preserve">Valor unitario </t>
  </si>
  <si>
    <t xml:space="preserve">valor total </t>
  </si>
  <si>
    <t xml:space="preserve">VALOR TOTAL IVA INCLUIDO </t>
  </si>
  <si>
    <t xml:space="preserve">BIDON 4,5 LT </t>
  </si>
  <si>
    <t xml:space="preserve">VALOR UNITARIO </t>
  </si>
  <si>
    <t>VALOR UNIT</t>
  </si>
  <si>
    <t xml:space="preserve">valor total iva incluido </t>
  </si>
  <si>
    <t xml:space="preserve">BOT DE 500 CC VIRGEN </t>
  </si>
  <si>
    <t>BOTELLA 500 CC</t>
  </si>
  <si>
    <t xml:space="preserve">POTE </t>
  </si>
  <si>
    <t>POTE DE 300 GRS</t>
  </si>
  <si>
    <t>PAQTE</t>
  </si>
  <si>
    <t xml:space="preserve">laminado PAQUETE DE 80 GRS </t>
  </si>
  <si>
    <t xml:space="preserve">FCO </t>
  </si>
  <si>
    <t>FCO 330 GRS.</t>
  </si>
  <si>
    <t>UNIDAD DE 125 GRAMOS LOS ALPES</t>
  </si>
  <si>
    <t>UNIDAD DE 180 GRAMOS PHILADELPHIA</t>
  </si>
  <si>
    <t>bot de 500 cc</t>
  </si>
  <si>
    <t>VALOR TOTAL</t>
  </si>
  <si>
    <t>frasco 380 grs. Marca Suk</t>
  </si>
  <si>
    <t xml:space="preserve">el abuelo </t>
  </si>
  <si>
    <t>450grs  marca cuk</t>
  </si>
  <si>
    <t>bot 500 cc</t>
  </si>
  <si>
    <t>CATA</t>
  </si>
  <si>
    <t xml:space="preserve">BIDON </t>
  </si>
  <si>
    <t>BOT 500 CC</t>
  </si>
  <si>
    <t xml:space="preserve">BIDON 4.5 LT </t>
  </si>
  <si>
    <t>KILO</t>
  </si>
  <si>
    <t>PAQUETE</t>
  </si>
  <si>
    <t>RECETA DEL ABUELO 480 GRS</t>
  </si>
  <si>
    <t xml:space="preserve">PAQTE </t>
  </si>
  <si>
    <t>laminado RECETA DEL ABUELO 100 GRS</t>
  </si>
  <si>
    <t>500 CC</t>
  </si>
  <si>
    <t>PAQUETES</t>
  </si>
  <si>
    <t xml:space="preserve">CONGELADAS  </t>
  </si>
  <si>
    <t>SPONTEX</t>
  </si>
  <si>
    <t>spontex</t>
  </si>
  <si>
    <t>500 cc</t>
  </si>
  <si>
    <t>paqte</t>
  </si>
  <si>
    <t>bio ely</t>
  </si>
  <si>
    <t>cja de 10 unidades</t>
  </si>
  <si>
    <t xml:space="preserve">VAOR TOTAL IVA INCLUIDO </t>
  </si>
  <si>
    <t xml:space="preserve"> UNITARIO </t>
  </si>
  <si>
    <t xml:space="preserve">TOTAL </t>
  </si>
  <si>
    <t xml:space="preserve">BOT 500 CC </t>
  </si>
  <si>
    <t>PQTE</t>
  </si>
  <si>
    <t>VALOR TOTALA IVA INCLUIDO</t>
  </si>
  <si>
    <t xml:space="preserve">ROLLO ABSORVENTE </t>
  </si>
  <si>
    <t>FCO</t>
  </si>
  <si>
    <t>HELIOS FRASCO 330 GRS.</t>
  </si>
  <si>
    <t>SANTA ROSA  100 GRS</t>
  </si>
  <si>
    <t xml:space="preserve">MIX SALAD 150 GRS </t>
  </si>
  <si>
    <t xml:space="preserve">CAJITAS </t>
  </si>
  <si>
    <t xml:space="preserve">CAJA 24 UNI DADES </t>
  </si>
  <si>
    <t xml:space="preserve">caja </t>
  </si>
  <si>
    <t xml:space="preserve">bolsa </t>
  </si>
  <si>
    <t xml:space="preserve">bolsa 500 grs cuisine </t>
  </si>
  <si>
    <t>cata</t>
  </si>
  <si>
    <t xml:space="preserve">valor unitario </t>
  </si>
  <si>
    <t xml:space="preserve">paquete de 100 grs santa rosa </t>
  </si>
  <si>
    <t xml:space="preserve">santa rosa </t>
  </si>
  <si>
    <t>machas en conserva en aceite</t>
  </si>
  <si>
    <t>LATA</t>
  </si>
  <si>
    <t xml:space="preserve">LATA </t>
  </si>
  <si>
    <t xml:space="preserve">190 GRAMOS  </t>
  </si>
  <si>
    <t>ROBINSON CRUSOE</t>
  </si>
  <si>
    <t xml:space="preserve">bolsa de 400 grsmos cuisine </t>
  </si>
  <si>
    <t>braunichoc</t>
  </si>
  <si>
    <t xml:space="preserve">Pack de 4 unidades 140 grs. </t>
  </si>
  <si>
    <t xml:space="preserve">Benedictino </t>
  </si>
  <si>
    <t>1,5 LT</t>
  </si>
  <si>
    <t xml:space="preserve">Valor Unitario </t>
  </si>
  <si>
    <t xml:space="preserve">Valor total </t>
  </si>
  <si>
    <t>500 ccc</t>
  </si>
  <si>
    <t>bolsa</t>
  </si>
  <si>
    <t xml:space="preserve">Cuisine </t>
  </si>
  <si>
    <t xml:space="preserve">bolsa 500 grs </t>
  </si>
  <si>
    <t xml:space="preserve">Mermelada </t>
  </si>
  <si>
    <t>Caracoles de mar cuello negro</t>
  </si>
  <si>
    <t>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</si>
</sst>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dd/mm/yyyy;@"/>
    <numFmt numFmtId="167" formatCode="_ [$$-340A]* #,##0_ ;_ [$$-340A]* \-#,##0_ ;_ [$$-340A]* &quot;-&quot;??_ ;_ @_ "/>
  </numFmts>
  <fonts count="62" x14ac:knownFonts="1">
    <font>
      <sz val="10"/>
      <color rgb="FF000000"/>
      <name val="Arial"/>
      <scheme val="minor"/>
    </font>
    <font>
      <b/>
      <sz val="8"/>
      <color theme="1"/>
      <name val="Calibri"/>
      <family val="2"/>
    </font>
    <font>
      <sz val="10"/>
      <name val="Arial"/>
      <family val="2"/>
    </font>
    <font>
      <sz val="8"/>
      <color theme="1"/>
      <name val="Calibri"/>
      <family val="2"/>
    </font>
    <font>
      <b/>
      <sz val="8"/>
      <color rgb="FF0000D4"/>
      <name val="Calibri"/>
      <family val="2"/>
    </font>
    <font>
      <b/>
      <u/>
      <sz val="8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ndara Light"/>
      <family val="2"/>
    </font>
    <font>
      <sz val="14"/>
      <name val="Candara Light"/>
      <family val="2"/>
    </font>
    <font>
      <b/>
      <sz val="14"/>
      <color rgb="FF0000D4"/>
      <name val="Candara Light"/>
      <family val="2"/>
    </font>
    <font>
      <sz val="14"/>
      <color theme="1"/>
      <name val="Candara Light"/>
      <family val="2"/>
    </font>
    <font>
      <b/>
      <u/>
      <sz val="14"/>
      <color theme="1"/>
      <name val="Candara Light"/>
      <family val="2"/>
    </font>
    <font>
      <sz val="14"/>
      <color rgb="FF000000"/>
      <name val="Candara Light"/>
      <family val="2"/>
    </font>
    <font>
      <sz val="36"/>
      <color rgb="FF0000D4"/>
      <name val="Candara Light"/>
      <family val="2"/>
    </font>
    <font>
      <b/>
      <sz val="20"/>
      <color rgb="FF0000D4"/>
      <name val="Candara Light"/>
      <family val="2"/>
    </font>
    <font>
      <sz val="36"/>
      <color theme="1"/>
      <name val="Candara Light"/>
      <family val="2"/>
    </font>
    <font>
      <b/>
      <sz val="24"/>
      <color rgb="FF0000D4"/>
      <name val="Candara Light"/>
      <family val="2"/>
    </font>
    <font>
      <sz val="28"/>
      <color rgb="FF0000D4"/>
      <name val="Candara Light"/>
      <family val="2"/>
    </font>
    <font>
      <b/>
      <sz val="18"/>
      <color rgb="FF0000D4"/>
      <name val="Candara Light"/>
      <family val="2"/>
    </font>
    <font>
      <sz val="48"/>
      <color theme="1"/>
      <name val="Candara Light"/>
      <family val="2"/>
    </font>
    <font>
      <b/>
      <sz val="28"/>
      <color rgb="FF0000D4"/>
      <name val="Candara Light"/>
      <family val="2"/>
    </font>
    <font>
      <b/>
      <sz val="12"/>
      <color theme="1"/>
      <name val="Candara Light"/>
      <family val="2"/>
    </font>
    <font>
      <sz val="12"/>
      <name val="Candara Light"/>
      <family val="2"/>
    </font>
    <font>
      <b/>
      <sz val="16"/>
      <color theme="1"/>
      <name val="Candara Light"/>
      <family val="2"/>
    </font>
    <font>
      <sz val="16"/>
      <name val="Candara Light"/>
      <family val="2"/>
    </font>
    <font>
      <b/>
      <sz val="16"/>
      <color rgb="FF0000D4"/>
      <name val="Candara Light"/>
      <family val="2"/>
    </font>
    <font>
      <sz val="16"/>
      <color theme="1"/>
      <name val="Candara Light"/>
      <family val="2"/>
    </font>
    <font>
      <b/>
      <u/>
      <sz val="16"/>
      <color theme="1"/>
      <name val="Candara Light"/>
      <family val="2"/>
    </font>
    <font>
      <sz val="16"/>
      <color rgb="FF000000"/>
      <name val="Candara Light"/>
      <family val="2"/>
    </font>
    <font>
      <b/>
      <sz val="22"/>
      <color rgb="FF0000D4"/>
      <name val="Candara Light"/>
      <family val="2"/>
    </font>
    <font>
      <sz val="26"/>
      <color rgb="FF0000D4"/>
      <name val="Candara Light"/>
      <family val="2"/>
    </font>
    <font>
      <sz val="60"/>
      <color theme="1"/>
      <name val="Candara Light"/>
      <family val="2"/>
    </font>
    <font>
      <b/>
      <i/>
      <sz val="16"/>
      <color theme="1"/>
      <name val="Candara Light"/>
      <family val="2"/>
    </font>
    <font>
      <b/>
      <sz val="14"/>
      <color rgb="FFFF0000"/>
      <name val="Candara Light"/>
      <family val="2"/>
    </font>
    <font>
      <b/>
      <sz val="12"/>
      <color rgb="FFFF0000"/>
      <name val="Candara Light"/>
      <family val="2"/>
    </font>
    <font>
      <b/>
      <sz val="16"/>
      <color rgb="FFFF0000"/>
      <name val="Candara Light"/>
      <family val="2"/>
    </font>
    <font>
      <b/>
      <sz val="48"/>
      <color theme="1"/>
      <name val="Candara Light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Calibri"/>
      <family val="2"/>
    </font>
    <font>
      <b/>
      <sz val="12"/>
      <color rgb="FF0000D4"/>
      <name val="Calibri"/>
      <family val="2"/>
    </font>
    <font>
      <b/>
      <u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8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Arial"/>
      <family val="2"/>
    </font>
    <font>
      <b/>
      <sz val="10"/>
      <color theme="1"/>
      <name val="Candara Light"/>
      <family val="2"/>
    </font>
    <font>
      <b/>
      <sz val="10"/>
      <color theme="1"/>
      <name val="Calibri"/>
      <family val="2"/>
    </font>
    <font>
      <b/>
      <sz val="16"/>
      <color rgb="FFFF0000"/>
      <name val="Arial"/>
      <family val="2"/>
      <scheme val="minor"/>
    </font>
    <font>
      <sz val="10"/>
      <color rgb="FF000000"/>
      <name val="Arial"/>
      <scheme val="minor"/>
    </font>
    <font>
      <b/>
      <sz val="18"/>
      <color rgb="FFFF0000"/>
      <name val="Candara Light"/>
      <family val="2"/>
    </font>
    <font>
      <b/>
      <sz val="14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F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2" fontId="59" fillId="0" borderId="0" applyFont="0" applyFill="0" applyBorder="0" applyAlignment="0" applyProtection="0"/>
  </cellStyleXfs>
  <cellXfs count="691">
    <xf numFmtId="0" fontId="0" fillId="0" borderId="0" xfId="0"/>
    <xf numFmtId="0" fontId="1" fillId="2" borderId="1" xfId="0" applyFont="1" applyFill="1" applyBorder="1"/>
    <xf numFmtId="0" fontId="1" fillId="2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" fontId="4" fillId="3" borderId="12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4" fillId="2" borderId="15" xfId="0" applyFont="1" applyFill="1" applyBorder="1" applyAlignment="1">
      <alignment horizontal="center"/>
    </xf>
    <xf numFmtId="20" fontId="4" fillId="2" borderId="12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/>
    </xf>
    <xf numFmtId="0" fontId="3" fillId="2" borderId="12" xfId="0" applyFont="1" applyFill="1" applyBorder="1"/>
    <xf numFmtId="0" fontId="3" fillId="2" borderId="1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5" xfId="0" applyFont="1" applyFill="1" applyBorder="1"/>
    <xf numFmtId="0" fontId="3" fillId="2" borderId="16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6" fillId="0" borderId="0" xfId="0" applyFont="1"/>
    <xf numFmtId="0" fontId="3" fillId="2" borderId="35" xfId="0" applyFont="1" applyFill="1" applyBorder="1"/>
    <xf numFmtId="0" fontId="3" fillId="2" borderId="36" xfId="0" applyFont="1" applyFill="1" applyBorder="1" applyAlignment="1">
      <alignment horizontal="center"/>
    </xf>
    <xf numFmtId="3" fontId="3" fillId="2" borderId="37" xfId="0" applyNumberFormat="1" applyFont="1" applyFill="1" applyBorder="1" applyAlignment="1">
      <alignment horizontal="center"/>
    </xf>
    <xf numFmtId="0" fontId="3" fillId="2" borderId="5" xfId="0" applyFont="1" applyFill="1" applyBorder="1"/>
    <xf numFmtId="0" fontId="3" fillId="2" borderId="1" xfId="0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/>
    <xf numFmtId="0" fontId="7" fillId="2" borderId="1" xfId="0" applyFont="1" applyFill="1" applyBorder="1"/>
    <xf numFmtId="0" fontId="7" fillId="2" borderId="5" xfId="0" applyFont="1" applyFill="1" applyBorder="1"/>
    <xf numFmtId="0" fontId="7" fillId="2" borderId="9" xfId="0" applyFont="1" applyFill="1" applyBorder="1"/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2" borderId="41" xfId="0" applyFont="1" applyFill="1" applyBorder="1"/>
    <xf numFmtId="0" fontId="3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9" fillId="2" borderId="15" xfId="0" applyFont="1" applyFill="1" applyBorder="1"/>
    <xf numFmtId="0" fontId="9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0" borderId="12" xfId="0" applyFont="1" applyBorder="1"/>
    <xf numFmtId="0" fontId="3" fillId="2" borderId="12" xfId="0" applyFont="1" applyFill="1" applyBorder="1" applyAlignment="1">
      <alignment vertical="center"/>
    </xf>
    <xf numFmtId="0" fontId="1" fillId="2" borderId="28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0" borderId="34" xfId="0" applyFont="1" applyBorder="1"/>
    <xf numFmtId="0" fontId="3" fillId="0" borderId="31" xfId="0" applyFont="1" applyBorder="1"/>
    <xf numFmtId="0" fontId="9" fillId="0" borderId="34" xfId="0" applyFont="1" applyBorder="1"/>
    <xf numFmtId="0" fontId="9" fillId="2" borderId="12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31" xfId="0" applyFont="1" applyBorder="1"/>
    <xf numFmtId="0" fontId="9" fillId="0" borderId="42" xfId="0" applyFont="1" applyBorder="1"/>
    <xf numFmtId="0" fontId="10" fillId="2" borderId="30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left"/>
    </xf>
    <xf numFmtId="0" fontId="9" fillId="2" borderId="15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 vertical="center" wrapText="1"/>
    </xf>
    <xf numFmtId="0" fontId="14" fillId="0" borderId="3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14" xfId="0" applyFont="1" applyFill="1" applyBorder="1"/>
    <xf numFmtId="0" fontId="11" fillId="2" borderId="34" xfId="0" applyFont="1" applyFill="1" applyBorder="1" applyAlignment="1">
      <alignment horizontal="center"/>
    </xf>
    <xf numFmtId="0" fontId="17" fillId="2" borderId="43" xfId="0" applyFont="1" applyFill="1" applyBorder="1" applyAlignment="1">
      <alignment horizontal="center"/>
    </xf>
    <xf numFmtId="0" fontId="11" fillId="2" borderId="57" xfId="0" applyFont="1" applyFill="1" applyBorder="1"/>
    <xf numFmtId="0" fontId="11" fillId="2" borderId="14" xfId="0" applyFont="1" applyFill="1" applyBorder="1" applyAlignment="1">
      <alignment horizontal="center"/>
    </xf>
    <xf numFmtId="0" fontId="0" fillId="0" borderId="14" xfId="0" applyBorder="1"/>
    <xf numFmtId="0" fontId="11" fillId="2" borderId="58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 vertical="center"/>
    </xf>
    <xf numFmtId="164" fontId="18" fillId="0" borderId="59" xfId="0" applyNumberFormat="1" applyFont="1" applyBorder="1" applyAlignment="1">
      <alignment horizontal="center" vertical="center"/>
    </xf>
    <xf numFmtId="0" fontId="11" fillId="2" borderId="57" xfId="0" applyFont="1" applyFill="1" applyBorder="1" applyAlignment="1">
      <alignment horizontal="center"/>
    </xf>
    <xf numFmtId="0" fontId="13" fillId="2" borderId="60" xfId="0" applyFont="1" applyFill="1" applyBorder="1" applyAlignment="1">
      <alignment horizontal="center" vertical="center" wrapText="1"/>
    </xf>
    <xf numFmtId="0" fontId="15" fillId="2" borderId="14" xfId="0" applyFont="1" applyFill="1" applyBorder="1"/>
    <xf numFmtId="0" fontId="11" fillId="2" borderId="14" xfId="0" applyFont="1" applyFill="1" applyBorder="1"/>
    <xf numFmtId="0" fontId="13" fillId="2" borderId="60" xfId="0" applyFont="1" applyFill="1" applyBorder="1" applyAlignment="1">
      <alignment horizontal="center"/>
    </xf>
    <xf numFmtId="20" fontId="20" fillId="2" borderId="59" xfId="0" applyNumberFormat="1" applyFont="1" applyFill="1" applyBorder="1" applyAlignment="1">
      <alignment horizontal="center" vertical="center"/>
    </xf>
    <xf numFmtId="0" fontId="13" fillId="2" borderId="57" xfId="0" applyFont="1" applyFill="1" applyBorder="1" applyAlignment="1">
      <alignment horizontal="center"/>
    </xf>
    <xf numFmtId="20" fontId="13" fillId="2" borderId="58" xfId="0" applyNumberFormat="1" applyFont="1" applyFill="1" applyBorder="1" applyAlignment="1">
      <alignment horizontal="center"/>
    </xf>
    <xf numFmtId="0" fontId="11" fillId="2" borderId="61" xfId="0" applyFont="1" applyFill="1" applyBorder="1" applyAlignment="1">
      <alignment horizontal="center"/>
    </xf>
    <xf numFmtId="0" fontId="11" fillId="2" borderId="62" xfId="0" applyFont="1" applyFill="1" applyBorder="1" applyAlignment="1">
      <alignment horizontal="center"/>
    </xf>
    <xf numFmtId="0" fontId="14" fillId="2" borderId="60" xfId="0" applyFont="1" applyFill="1" applyBorder="1" applyAlignment="1">
      <alignment vertical="center"/>
    </xf>
    <xf numFmtId="0" fontId="14" fillId="2" borderId="60" xfId="0" applyFont="1" applyFill="1" applyBorder="1"/>
    <xf numFmtId="0" fontId="14" fillId="2" borderId="32" xfId="0" applyFont="1" applyFill="1" applyBorder="1" applyAlignment="1">
      <alignment horizontal="center"/>
    </xf>
    <xf numFmtId="0" fontId="14" fillId="4" borderId="60" xfId="0" applyFont="1" applyFill="1" applyBorder="1" applyAlignment="1">
      <alignment horizontal="left"/>
    </xf>
    <xf numFmtId="0" fontId="11" fillId="2" borderId="60" xfId="0" applyFont="1" applyFill="1" applyBorder="1" applyAlignment="1">
      <alignment horizontal="center"/>
    </xf>
    <xf numFmtId="0" fontId="14" fillId="2" borderId="60" xfId="0" applyFont="1" applyFill="1" applyBorder="1" applyAlignment="1">
      <alignment horizontal="left"/>
    </xf>
    <xf numFmtId="0" fontId="11" fillId="2" borderId="63" xfId="0" applyFont="1" applyFill="1" applyBorder="1" applyAlignment="1">
      <alignment horizontal="center" vertical="center" wrapText="1"/>
    </xf>
    <xf numFmtId="0" fontId="14" fillId="2" borderId="64" xfId="0" applyFont="1" applyFill="1" applyBorder="1"/>
    <xf numFmtId="3" fontId="14" fillId="2" borderId="65" xfId="0" applyNumberFormat="1" applyFont="1" applyFill="1" applyBorder="1" applyAlignment="1">
      <alignment horizontal="center"/>
    </xf>
    <xf numFmtId="0" fontId="14" fillId="2" borderId="57" xfId="0" applyFont="1" applyFill="1" applyBorder="1"/>
    <xf numFmtId="0" fontId="14" fillId="2" borderId="14" xfId="0" applyFont="1" applyFill="1" applyBorder="1" applyAlignment="1">
      <alignment horizontal="center"/>
    </xf>
    <xf numFmtId="3" fontId="14" fillId="2" borderId="58" xfId="0" applyNumberFormat="1" applyFont="1" applyFill="1" applyBorder="1" applyAlignment="1">
      <alignment horizontal="center"/>
    </xf>
    <xf numFmtId="0" fontId="11" fillId="2" borderId="14" xfId="0" applyFont="1" applyFill="1" applyBorder="1" applyAlignment="1">
      <alignment horizontal="left"/>
    </xf>
    <xf numFmtId="0" fontId="14" fillId="2" borderId="58" xfId="0" applyFont="1" applyFill="1" applyBorder="1"/>
    <xf numFmtId="0" fontId="14" fillId="0" borderId="54" xfId="0" applyFont="1" applyBorder="1"/>
    <xf numFmtId="0" fontId="14" fillId="0" borderId="55" xfId="0" applyFont="1" applyBorder="1"/>
    <xf numFmtId="0" fontId="14" fillId="0" borderId="56" xfId="0" applyFont="1" applyBorder="1"/>
    <xf numFmtId="0" fontId="21" fillId="2" borderId="43" xfId="0" applyFont="1" applyFill="1" applyBorder="1" applyAlignment="1">
      <alignment horizontal="center" vertical="center"/>
    </xf>
    <xf numFmtId="0" fontId="11" fillId="2" borderId="64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 vertical="center" wrapText="1"/>
    </xf>
    <xf numFmtId="164" fontId="22" fillId="0" borderId="43" xfId="0" applyNumberFormat="1" applyFont="1" applyBorder="1" applyAlignment="1">
      <alignment horizontal="center" vertical="center"/>
    </xf>
    <xf numFmtId="20" fontId="18" fillId="2" borderId="59" xfId="0" applyNumberFormat="1" applyFont="1" applyFill="1" applyBorder="1" applyAlignment="1">
      <alignment horizontal="center" vertical="center"/>
    </xf>
    <xf numFmtId="0" fontId="11" fillId="2" borderId="5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 vertical="center" wrapText="1"/>
    </xf>
    <xf numFmtId="0" fontId="15" fillId="2" borderId="1" xfId="0" applyFont="1" applyFill="1" applyBorder="1"/>
    <xf numFmtId="0" fontId="11" fillId="2" borderId="1" xfId="0" applyFont="1" applyFill="1" applyBorder="1"/>
    <xf numFmtId="0" fontId="13" fillId="2" borderId="15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20" fontId="13" fillId="2" borderId="1" xfId="0" applyNumberFormat="1" applyFont="1" applyFill="1" applyBorder="1" applyAlignment="1">
      <alignment horizontal="center"/>
    </xf>
    <xf numFmtId="0" fontId="14" fillId="2" borderId="1" xfId="0" applyFont="1" applyFill="1" applyBorder="1"/>
    <xf numFmtId="0" fontId="11" fillId="2" borderId="1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vertical="center"/>
    </xf>
    <xf numFmtId="0" fontId="14" fillId="2" borderId="15" xfId="0" applyFont="1" applyFill="1" applyBorder="1"/>
    <xf numFmtId="0" fontId="14" fillId="2" borderId="16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0" fontId="14" fillId="2" borderId="35" xfId="0" applyFont="1" applyFill="1" applyBorder="1"/>
    <xf numFmtId="3" fontId="14" fillId="2" borderId="37" xfId="0" applyNumberFormat="1" applyFont="1" applyFill="1" applyBorder="1" applyAlignment="1">
      <alignment horizontal="center"/>
    </xf>
    <xf numFmtId="0" fontId="14" fillId="2" borderId="5" xfId="0" applyFont="1" applyFill="1" applyBorder="1"/>
    <xf numFmtId="0" fontId="14" fillId="2" borderId="1" xfId="0" applyFont="1" applyFill="1" applyBorder="1" applyAlignment="1">
      <alignment horizontal="center"/>
    </xf>
    <xf numFmtId="3" fontId="14" fillId="2" borderId="9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4" fillId="2" borderId="9" xfId="0" applyFont="1" applyFill="1" applyBorder="1"/>
    <xf numFmtId="0" fontId="14" fillId="0" borderId="38" xfId="0" applyFont="1" applyBorder="1"/>
    <xf numFmtId="0" fontId="14" fillId="0" borderId="39" xfId="0" applyFont="1" applyBorder="1"/>
    <xf numFmtId="0" fontId="14" fillId="0" borderId="40" xfId="0" applyFont="1" applyBorder="1"/>
    <xf numFmtId="0" fontId="24" fillId="2" borderId="43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/>
    </xf>
    <xf numFmtId="0" fontId="25" fillId="2" borderId="25" xfId="0" applyFont="1" applyFill="1" applyBorder="1" applyAlignment="1">
      <alignment horizontal="center"/>
    </xf>
    <xf numFmtId="0" fontId="25" fillId="2" borderId="34" xfId="0" applyFont="1" applyFill="1" applyBorder="1" applyAlignment="1">
      <alignment horizontal="center"/>
    </xf>
    <xf numFmtId="0" fontId="27" fillId="2" borderId="29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/>
    </xf>
    <xf numFmtId="0" fontId="30" fillId="2" borderId="36" xfId="0" applyFont="1" applyFill="1" applyBorder="1" applyAlignment="1">
      <alignment horizontal="center"/>
    </xf>
    <xf numFmtId="0" fontId="25" fillId="2" borderId="33" xfId="0" applyFont="1" applyFill="1" applyBorder="1" applyAlignment="1">
      <alignment horizontal="center"/>
    </xf>
    <xf numFmtId="0" fontId="30" fillId="2" borderId="34" xfId="0" applyFont="1" applyFill="1" applyBorder="1" applyAlignment="1">
      <alignment horizontal="center" vertical="center"/>
    </xf>
    <xf numFmtId="0" fontId="30" fillId="4" borderId="31" xfId="0" applyFont="1" applyFill="1" applyBorder="1" applyAlignment="1">
      <alignment horizontal="center" vertical="center"/>
    </xf>
    <xf numFmtId="0" fontId="30" fillId="2" borderId="34" xfId="0" applyFont="1" applyFill="1" applyBorder="1" applyAlignment="1">
      <alignment horizontal="center"/>
    </xf>
    <xf numFmtId="0" fontId="27" fillId="2" borderId="51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/>
    </xf>
    <xf numFmtId="0" fontId="27" fillId="2" borderId="70" xfId="0" applyFont="1" applyFill="1" applyBorder="1" applyAlignment="1">
      <alignment horizontal="center" vertical="center" wrapText="1"/>
    </xf>
    <xf numFmtId="0" fontId="27" fillId="2" borderId="57" xfId="0" applyFont="1" applyFill="1" applyBorder="1"/>
    <xf numFmtId="0" fontId="27" fillId="2" borderId="14" xfId="0" applyFont="1" applyFill="1" applyBorder="1" applyAlignment="1">
      <alignment horizontal="center"/>
    </xf>
    <xf numFmtId="0" fontId="27" fillId="2" borderId="58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 vertical="center"/>
    </xf>
    <xf numFmtId="0" fontId="27" fillId="2" borderId="57" xfId="0" applyFont="1" applyFill="1" applyBorder="1" applyAlignment="1">
      <alignment horizontal="center"/>
    </xf>
    <xf numFmtId="0" fontId="29" fillId="2" borderId="60" xfId="0" applyFont="1" applyFill="1" applyBorder="1" applyAlignment="1">
      <alignment horizontal="center" vertical="center" wrapText="1"/>
    </xf>
    <xf numFmtId="0" fontId="31" fillId="2" borderId="14" xfId="0" applyFont="1" applyFill="1" applyBorder="1"/>
    <xf numFmtId="0" fontId="27" fillId="2" borderId="14" xfId="0" applyFont="1" applyFill="1" applyBorder="1"/>
    <xf numFmtId="0" fontId="29" fillId="2" borderId="60" xfId="0" applyFont="1" applyFill="1" applyBorder="1" applyAlignment="1">
      <alignment horizontal="center"/>
    </xf>
    <xf numFmtId="0" fontId="29" fillId="2" borderId="57" xfId="0" applyFont="1" applyFill="1" applyBorder="1" applyAlignment="1">
      <alignment horizontal="center"/>
    </xf>
    <xf numFmtId="20" fontId="29" fillId="2" borderId="58" xfId="0" applyNumberFormat="1" applyFont="1" applyFill="1" applyBorder="1" applyAlignment="1">
      <alignment horizontal="center"/>
    </xf>
    <xf numFmtId="0" fontId="25" fillId="2" borderId="72" xfId="0" applyFont="1" applyFill="1" applyBorder="1" applyAlignment="1">
      <alignment horizontal="center"/>
    </xf>
    <xf numFmtId="0" fontId="30" fillId="2" borderId="62" xfId="0" applyFont="1" applyFill="1" applyBorder="1" applyAlignment="1">
      <alignment vertical="center"/>
    </xf>
    <xf numFmtId="0" fontId="30" fillId="2" borderId="60" xfId="0" applyFont="1" applyFill="1" applyBorder="1" applyAlignment="1">
      <alignment horizontal="left" vertical="center"/>
    </xf>
    <xf numFmtId="0" fontId="30" fillId="4" borderId="61" xfId="0" applyFont="1" applyFill="1" applyBorder="1" applyAlignment="1">
      <alignment horizontal="left" vertical="center"/>
    </xf>
    <xf numFmtId="0" fontId="30" fillId="4" borderId="62" xfId="0" applyFont="1" applyFill="1" applyBorder="1" applyAlignment="1">
      <alignment horizontal="left"/>
    </xf>
    <xf numFmtId="0" fontId="27" fillId="2" borderId="68" xfId="0" applyFont="1" applyFill="1" applyBorder="1" applyAlignment="1">
      <alignment horizontal="center" vertical="center" wrapText="1"/>
    </xf>
    <xf numFmtId="0" fontId="30" fillId="4" borderId="60" xfId="0" applyFont="1" applyFill="1" applyBorder="1" applyAlignment="1">
      <alignment horizontal="left"/>
    </xf>
    <xf numFmtId="0" fontId="27" fillId="2" borderId="63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left"/>
    </xf>
    <xf numFmtId="0" fontId="27" fillId="2" borderId="65" xfId="0" applyFont="1" applyFill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left"/>
    </xf>
    <xf numFmtId="0" fontId="30" fillId="2" borderId="60" xfId="0" applyFont="1" applyFill="1" applyBorder="1" applyAlignment="1">
      <alignment horizontal="left"/>
    </xf>
    <xf numFmtId="0" fontId="30" fillId="2" borderId="60" xfId="0" applyFont="1" applyFill="1" applyBorder="1"/>
    <xf numFmtId="0" fontId="30" fillId="2" borderId="32" xfId="0" applyFont="1" applyFill="1" applyBorder="1" applyAlignment="1">
      <alignment horizontal="center"/>
    </xf>
    <xf numFmtId="3" fontId="30" fillId="2" borderId="65" xfId="0" applyNumberFormat="1" applyFont="1" applyFill="1" applyBorder="1" applyAlignment="1">
      <alignment horizontal="center"/>
    </xf>
    <xf numFmtId="0" fontId="30" fillId="2" borderId="57" xfId="0" applyFont="1" applyFill="1" applyBorder="1"/>
    <xf numFmtId="0" fontId="30" fillId="2" borderId="14" xfId="0" applyFont="1" applyFill="1" applyBorder="1" applyAlignment="1">
      <alignment horizontal="center"/>
    </xf>
    <xf numFmtId="3" fontId="30" fillId="2" borderId="58" xfId="0" applyNumberFormat="1" applyFont="1" applyFill="1" applyBorder="1" applyAlignment="1">
      <alignment horizontal="center"/>
    </xf>
    <xf numFmtId="0" fontId="30" fillId="2" borderId="14" xfId="0" applyFont="1" applyFill="1" applyBorder="1"/>
    <xf numFmtId="0" fontId="27" fillId="2" borderId="14" xfId="0" applyFont="1" applyFill="1" applyBorder="1" applyAlignment="1">
      <alignment horizontal="left"/>
    </xf>
    <xf numFmtId="0" fontId="30" fillId="2" borderId="58" xfId="0" applyFont="1" applyFill="1" applyBorder="1"/>
    <xf numFmtId="0" fontId="30" fillId="0" borderId="14" xfId="0" applyFont="1" applyBorder="1"/>
    <xf numFmtId="0" fontId="30" fillId="0" borderId="58" xfId="0" applyFont="1" applyBorder="1"/>
    <xf numFmtId="0" fontId="30" fillId="0" borderId="57" xfId="0" applyFont="1" applyBorder="1"/>
    <xf numFmtId="0" fontId="30" fillId="0" borderId="54" xfId="0" applyFont="1" applyBorder="1"/>
    <xf numFmtId="0" fontId="30" fillId="0" borderId="55" xfId="0" applyFont="1" applyBorder="1"/>
    <xf numFmtId="0" fontId="30" fillId="0" borderId="56" xfId="0" applyFont="1" applyBorder="1"/>
    <xf numFmtId="0" fontId="17" fillId="2" borderId="59" xfId="0" applyFont="1" applyFill="1" applyBorder="1" applyAlignment="1">
      <alignment horizontal="center"/>
    </xf>
    <xf numFmtId="0" fontId="30" fillId="4" borderId="12" xfId="0" applyFont="1" applyFill="1" applyBorder="1" applyAlignment="1">
      <alignment horizontal="center"/>
    </xf>
    <xf numFmtId="0" fontId="30" fillId="2" borderId="31" xfId="0" applyFont="1" applyFill="1" applyBorder="1"/>
    <xf numFmtId="0" fontId="32" fillId="0" borderId="14" xfId="0" applyFont="1" applyBorder="1"/>
    <xf numFmtId="0" fontId="30" fillId="2" borderId="58" xfId="0" applyFont="1" applyFill="1" applyBorder="1" applyAlignment="1">
      <alignment horizontal="right"/>
    </xf>
    <xf numFmtId="0" fontId="29" fillId="2" borderId="67" xfId="0" applyFont="1" applyFill="1" applyBorder="1" applyAlignment="1">
      <alignment horizontal="center" vertical="center"/>
    </xf>
    <xf numFmtId="0" fontId="30" fillId="4" borderId="60" xfId="0" applyFont="1" applyFill="1" applyBorder="1"/>
    <xf numFmtId="0" fontId="30" fillId="2" borderId="73" xfId="0" applyFont="1" applyFill="1" applyBorder="1"/>
    <xf numFmtId="0" fontId="30" fillId="2" borderId="74" xfId="0" applyFont="1" applyFill="1" applyBorder="1" applyAlignment="1">
      <alignment horizontal="center"/>
    </xf>
    <xf numFmtId="0" fontId="14" fillId="2" borderId="74" xfId="0" applyFont="1" applyFill="1" applyBorder="1" applyAlignment="1">
      <alignment horizontal="center"/>
    </xf>
    <xf numFmtId="0" fontId="27" fillId="2" borderId="72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/>
    </xf>
    <xf numFmtId="0" fontId="30" fillId="2" borderId="62" xfId="0" applyFont="1" applyFill="1" applyBorder="1"/>
    <xf numFmtId="0" fontId="30" fillId="2" borderId="61" xfId="0" applyFont="1" applyFill="1" applyBorder="1"/>
    <xf numFmtId="0" fontId="30" fillId="4" borderId="31" xfId="0" applyFont="1" applyFill="1" applyBorder="1" applyAlignment="1">
      <alignment horizontal="center"/>
    </xf>
    <xf numFmtId="0" fontId="30" fillId="2" borderId="77" xfId="0" applyFont="1" applyFill="1" applyBorder="1" applyAlignment="1">
      <alignment horizontal="center"/>
    </xf>
    <xf numFmtId="164" fontId="22" fillId="0" borderId="12" xfId="0" applyNumberFormat="1" applyFont="1" applyBorder="1" applyAlignment="1">
      <alignment horizontal="center" vertical="center"/>
    </xf>
    <xf numFmtId="20" fontId="20" fillId="2" borderId="12" xfId="0" applyNumberFormat="1" applyFont="1" applyFill="1" applyBorder="1" applyAlignment="1">
      <alignment horizontal="center" vertical="center"/>
    </xf>
    <xf numFmtId="164" fontId="22" fillId="0" borderId="59" xfId="0" applyNumberFormat="1" applyFont="1" applyBorder="1" applyAlignment="1">
      <alignment horizontal="center" vertical="center"/>
    </xf>
    <xf numFmtId="0" fontId="27" fillId="2" borderId="60" xfId="0" applyFont="1" applyFill="1" applyBorder="1" applyAlignment="1">
      <alignment horizontal="center"/>
    </xf>
    <xf numFmtId="0" fontId="27" fillId="2" borderId="62" xfId="0" applyFont="1" applyFill="1" applyBorder="1" applyAlignment="1">
      <alignment horizontal="center"/>
    </xf>
    <xf numFmtId="0" fontId="27" fillId="2" borderId="34" xfId="0" applyFont="1" applyFill="1" applyBorder="1" applyAlignment="1">
      <alignment horizontal="center"/>
    </xf>
    <xf numFmtId="0" fontId="30" fillId="2" borderId="60" xfId="0" applyFont="1" applyFill="1" applyBorder="1" applyAlignment="1">
      <alignment vertical="center"/>
    </xf>
    <xf numFmtId="0" fontId="27" fillId="2" borderId="67" xfId="0" applyFont="1" applyFill="1" applyBorder="1" applyAlignment="1">
      <alignment horizontal="center"/>
    </xf>
    <xf numFmtId="0" fontId="17" fillId="2" borderId="59" xfId="0" applyFont="1" applyFill="1" applyBorder="1" applyAlignment="1">
      <alignment horizontal="center" vertical="center"/>
    </xf>
    <xf numFmtId="0" fontId="25" fillId="2" borderId="62" xfId="0" applyFont="1" applyFill="1" applyBorder="1" applyAlignment="1">
      <alignment horizontal="center"/>
    </xf>
    <xf numFmtId="20" fontId="17" fillId="2" borderId="59" xfId="0" applyNumberFormat="1" applyFont="1" applyFill="1" applyBorder="1"/>
    <xf numFmtId="164" fontId="20" fillId="0" borderId="59" xfId="0" applyNumberFormat="1" applyFont="1" applyBorder="1" applyAlignment="1">
      <alignment horizontal="center" vertical="center"/>
    </xf>
    <xf numFmtId="20" fontId="21" fillId="2" borderId="59" xfId="0" applyNumberFormat="1" applyFont="1" applyFill="1" applyBorder="1" applyAlignment="1">
      <alignment horizontal="center" vertical="center"/>
    </xf>
    <xf numFmtId="0" fontId="30" fillId="2" borderId="54" xfId="0" applyFont="1" applyFill="1" applyBorder="1"/>
    <xf numFmtId="164" fontId="33" fillId="0" borderId="59" xfId="0" applyNumberFormat="1" applyFont="1" applyBorder="1" applyAlignment="1">
      <alignment horizontal="center" vertical="center"/>
    </xf>
    <xf numFmtId="20" fontId="34" fillId="2" borderId="59" xfId="0" applyNumberFormat="1" applyFont="1" applyFill="1" applyBorder="1" applyAlignment="1">
      <alignment horizontal="center" vertical="center"/>
    </xf>
    <xf numFmtId="0" fontId="28" fillId="0" borderId="63" xfId="0" applyFont="1" applyBorder="1"/>
    <xf numFmtId="0" fontId="28" fillId="0" borderId="46" xfId="0" applyFont="1" applyBorder="1"/>
    <xf numFmtId="0" fontId="30" fillId="2" borderId="19" xfId="0" applyFont="1" applyFill="1" applyBorder="1" applyAlignment="1">
      <alignment horizontal="center"/>
    </xf>
    <xf numFmtId="0" fontId="30" fillId="2" borderId="31" xfId="0" applyFont="1" applyFill="1" applyBorder="1" applyAlignment="1">
      <alignment horizontal="center" vertical="center"/>
    </xf>
    <xf numFmtId="0" fontId="27" fillId="2" borderId="78" xfId="0" applyFont="1" applyFill="1" applyBorder="1" applyAlignment="1">
      <alignment horizontal="center"/>
    </xf>
    <xf numFmtId="0" fontId="30" fillId="2" borderId="79" xfId="0" applyFont="1" applyFill="1" applyBorder="1" applyAlignment="1">
      <alignment horizontal="center"/>
    </xf>
    <xf numFmtId="0" fontId="27" fillId="2" borderId="80" xfId="0" applyFont="1" applyFill="1" applyBorder="1" applyAlignment="1">
      <alignment vertical="center" wrapText="1"/>
    </xf>
    <xf numFmtId="0" fontId="17" fillId="2" borderId="43" xfId="0" applyFont="1" applyFill="1" applyBorder="1" applyAlignment="1">
      <alignment horizontal="center" vertical="center"/>
    </xf>
    <xf numFmtId="20" fontId="17" fillId="2" borderId="59" xfId="0" applyNumberFormat="1" applyFont="1" applyFill="1" applyBorder="1" applyAlignment="1">
      <alignment horizontal="center" vertical="center"/>
    </xf>
    <xf numFmtId="0" fontId="1" fillId="2" borderId="14" xfId="0" applyFont="1" applyFill="1" applyBorder="1"/>
    <xf numFmtId="164" fontId="20" fillId="0" borderId="59" xfId="0" applyNumberFormat="1" applyFont="1" applyBorder="1" applyAlignment="1">
      <alignment horizontal="center"/>
    </xf>
    <xf numFmtId="0" fontId="27" fillId="2" borderId="5" xfId="0" applyFont="1" applyFill="1" applyBorder="1"/>
    <xf numFmtId="0" fontId="27" fillId="2" borderId="1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29" fillId="2" borderId="15" xfId="0" applyFont="1" applyFill="1" applyBorder="1" applyAlignment="1">
      <alignment horizontal="center" vertical="center" wrapText="1"/>
    </xf>
    <xf numFmtId="0" fontId="31" fillId="2" borderId="1" xfId="0" applyFont="1" applyFill="1" applyBorder="1"/>
    <xf numFmtId="0" fontId="27" fillId="2" borderId="1" xfId="0" applyFont="1" applyFill="1" applyBorder="1"/>
    <xf numFmtId="0" fontId="29" fillId="2" borderId="15" xfId="0" applyFont="1" applyFill="1" applyBorder="1" applyAlignment="1">
      <alignment horizontal="center"/>
    </xf>
    <xf numFmtId="20" fontId="29" fillId="2" borderId="12" xfId="0" applyNumberFormat="1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/>
    </xf>
    <xf numFmtId="20" fontId="29" fillId="2" borderId="1" xfId="0" applyNumberFormat="1" applyFont="1" applyFill="1" applyBorder="1" applyAlignment="1">
      <alignment horizontal="center"/>
    </xf>
    <xf numFmtId="0" fontId="30" fillId="2" borderId="1" xfId="0" applyFont="1" applyFill="1" applyBorder="1"/>
    <xf numFmtId="0" fontId="27" fillId="2" borderId="30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vertical="center"/>
    </xf>
    <xf numFmtId="0" fontId="30" fillId="2" borderId="15" xfId="0" applyFont="1" applyFill="1" applyBorder="1" applyAlignment="1">
      <alignment horizontal="left"/>
    </xf>
    <xf numFmtId="0" fontId="30" fillId="2" borderId="15" xfId="0" applyFont="1" applyFill="1" applyBorder="1"/>
    <xf numFmtId="0" fontId="30" fillId="2" borderId="16" xfId="0" applyFont="1" applyFill="1" applyBorder="1" applyAlignment="1">
      <alignment horizontal="center"/>
    </xf>
    <xf numFmtId="3" fontId="30" fillId="2" borderId="37" xfId="0" applyNumberFormat="1" applyFont="1" applyFill="1" applyBorder="1" applyAlignment="1">
      <alignment horizontal="center"/>
    </xf>
    <xf numFmtId="0" fontId="30" fillId="2" borderId="5" xfId="0" applyFont="1" applyFill="1" applyBorder="1"/>
    <xf numFmtId="0" fontId="30" fillId="2" borderId="1" xfId="0" applyFont="1" applyFill="1" applyBorder="1" applyAlignment="1">
      <alignment horizontal="center"/>
    </xf>
    <xf numFmtId="3" fontId="30" fillId="2" borderId="9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30" fillId="2" borderId="9" xfId="0" applyFont="1" applyFill="1" applyBorder="1"/>
    <xf numFmtId="0" fontId="30" fillId="0" borderId="38" xfId="0" applyFont="1" applyBorder="1"/>
    <xf numFmtId="0" fontId="30" fillId="0" borderId="39" xfId="0" applyFont="1" applyBorder="1"/>
    <xf numFmtId="0" fontId="30" fillId="0" borderId="40" xfId="0" applyFont="1" applyBorder="1"/>
    <xf numFmtId="0" fontId="27" fillId="2" borderId="82" xfId="0" applyFont="1" applyFill="1" applyBorder="1" applyAlignment="1">
      <alignment horizontal="center"/>
    </xf>
    <xf numFmtId="0" fontId="30" fillId="2" borderId="25" xfId="0" applyFont="1" applyFill="1" applyBorder="1" applyAlignment="1">
      <alignment vertical="center"/>
    </xf>
    <xf numFmtId="0" fontId="30" fillId="2" borderId="83" xfId="0" applyFont="1" applyFill="1" applyBorder="1" applyAlignment="1">
      <alignment vertical="center"/>
    </xf>
    <xf numFmtId="0" fontId="30" fillId="2" borderId="25" xfId="0" applyFont="1" applyFill="1" applyBorder="1" applyAlignment="1">
      <alignment horizontal="left"/>
    </xf>
    <xf numFmtId="0" fontId="30" fillId="2" borderId="83" xfId="0" applyFont="1" applyFill="1" applyBorder="1" applyAlignment="1">
      <alignment horizontal="left"/>
    </xf>
    <xf numFmtId="0" fontId="27" fillId="2" borderId="37" xfId="0" applyFont="1" applyFill="1" applyBorder="1" applyAlignment="1">
      <alignment horizontal="center" vertical="center" wrapText="1"/>
    </xf>
    <xf numFmtId="0" fontId="27" fillId="2" borderId="81" xfId="0" applyFont="1" applyFill="1" applyBorder="1" applyAlignment="1">
      <alignment horizontal="center"/>
    </xf>
    <xf numFmtId="16" fontId="29" fillId="0" borderId="12" xfId="0" applyNumberFormat="1" applyFont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16" fontId="29" fillId="3" borderId="12" xfId="0" applyNumberFormat="1" applyFont="1" applyFill="1" applyBorder="1" applyAlignment="1">
      <alignment horizontal="center"/>
    </xf>
    <xf numFmtId="0" fontId="27" fillId="2" borderId="25" xfId="0" applyFont="1" applyFill="1" applyBorder="1" applyAlignment="1">
      <alignment horizontal="center"/>
    </xf>
    <xf numFmtId="0" fontId="27" fillId="2" borderId="26" xfId="0" applyFont="1" applyFill="1" applyBorder="1" applyAlignment="1">
      <alignment horizontal="center"/>
    </xf>
    <xf numFmtId="0" fontId="36" fillId="3" borderId="29" xfId="0" applyFont="1" applyFill="1" applyBorder="1" applyAlignment="1">
      <alignment horizontal="center" vertical="center" wrapText="1"/>
    </xf>
    <xf numFmtId="0" fontId="36" fillId="3" borderId="30" xfId="0" applyFont="1" applyFill="1" applyBorder="1" applyAlignment="1">
      <alignment horizontal="center" vertical="center" wrapText="1"/>
    </xf>
    <xf numFmtId="0" fontId="30" fillId="2" borderId="41" xfId="0" applyFont="1" applyFill="1" applyBorder="1"/>
    <xf numFmtId="0" fontId="30" fillId="2" borderId="66" xfId="0" applyFont="1" applyFill="1" applyBorder="1"/>
    <xf numFmtId="0" fontId="29" fillId="2" borderId="43" xfId="0" applyFont="1" applyFill="1" applyBorder="1" applyAlignment="1">
      <alignment horizontal="center" vertical="center"/>
    </xf>
    <xf numFmtId="0" fontId="12" fillId="0" borderId="14" xfId="0" applyFont="1" applyBorder="1"/>
    <xf numFmtId="0" fontId="11" fillId="2" borderId="67" xfId="0" applyFont="1" applyFill="1" applyBorder="1" applyAlignment="1">
      <alignment horizontal="center"/>
    </xf>
    <xf numFmtId="0" fontId="11" fillId="2" borderId="66" xfId="0" applyFont="1" applyFill="1" applyBorder="1" applyAlignment="1">
      <alignment horizontal="center"/>
    </xf>
    <xf numFmtId="0" fontId="11" fillId="2" borderId="63" xfId="0" applyFont="1" applyFill="1" applyBorder="1" applyAlignment="1">
      <alignment horizontal="center"/>
    </xf>
    <xf numFmtId="0" fontId="28" fillId="0" borderId="14" xfId="0" applyFont="1" applyBorder="1"/>
    <xf numFmtId="0" fontId="27" fillId="4" borderId="29" xfId="0" applyFont="1" applyFill="1" applyBorder="1" applyAlignment="1">
      <alignment horizontal="center"/>
    </xf>
    <xf numFmtId="0" fontId="28" fillId="0" borderId="23" xfId="0" applyFont="1" applyBorder="1"/>
    <xf numFmtId="0" fontId="26" fillId="0" borderId="68" xfId="0" applyFont="1" applyBorder="1"/>
    <xf numFmtId="0" fontId="28" fillId="0" borderId="22" xfId="0" applyFont="1" applyBorder="1"/>
    <xf numFmtId="0" fontId="2" fillId="0" borderId="14" xfId="0" applyFont="1" applyBorder="1"/>
    <xf numFmtId="0" fontId="2" fillId="0" borderId="22" xfId="0" applyFont="1" applyBorder="1"/>
    <xf numFmtId="0" fontId="2" fillId="0" borderId="23" xfId="0" applyFont="1" applyBorder="1"/>
    <xf numFmtId="0" fontId="14" fillId="2" borderId="19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37" fillId="5" borderId="60" xfId="0" applyFont="1" applyFill="1" applyBorder="1"/>
    <xf numFmtId="0" fontId="37" fillId="5" borderId="32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left"/>
    </xf>
    <xf numFmtId="0" fontId="11" fillId="2" borderId="23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37" fillId="5" borderId="12" xfId="0" applyFont="1" applyFill="1" applyBorder="1" applyAlignment="1">
      <alignment horizontal="center"/>
    </xf>
    <xf numFmtId="0" fontId="37" fillId="5" borderId="84" xfId="0" applyFont="1" applyFill="1" applyBorder="1" applyAlignment="1">
      <alignment horizontal="center"/>
    </xf>
    <xf numFmtId="0" fontId="37" fillId="5" borderId="34" xfId="0" applyFont="1" applyFill="1" applyBorder="1" applyAlignment="1">
      <alignment horizontal="center"/>
    </xf>
    <xf numFmtId="0" fontId="12" fillId="0" borderId="30" xfId="0" applyFont="1" applyBorder="1"/>
    <xf numFmtId="0" fontId="11" fillId="2" borderId="36" xfId="0" applyFont="1" applyFill="1" applyBorder="1" applyAlignment="1">
      <alignment horizontal="center" vertical="center" wrapText="1"/>
    </xf>
    <xf numFmtId="0" fontId="12" fillId="0" borderId="37" xfId="0" applyFont="1" applyBorder="1"/>
    <xf numFmtId="0" fontId="14" fillId="2" borderId="84" xfId="0" applyFont="1" applyFill="1" applyBorder="1" applyAlignment="1">
      <alignment horizontal="center"/>
    </xf>
    <xf numFmtId="0" fontId="38" fillId="5" borderId="34" xfId="0" applyFont="1" applyFill="1" applyBorder="1" applyAlignment="1">
      <alignment horizontal="center"/>
    </xf>
    <xf numFmtId="0" fontId="37" fillId="2" borderId="35" xfId="0" applyFont="1" applyFill="1" applyBorder="1"/>
    <xf numFmtId="0" fontId="39" fillId="5" borderId="85" xfId="0" applyFont="1" applyFill="1" applyBorder="1"/>
    <xf numFmtId="0" fontId="30" fillId="2" borderId="84" xfId="0" applyFont="1" applyFill="1" applyBorder="1" applyAlignment="1">
      <alignment horizontal="center"/>
    </xf>
    <xf numFmtId="0" fontId="39" fillId="5" borderId="84" xfId="0" applyFont="1" applyFill="1" applyBorder="1" applyAlignment="1">
      <alignment horizontal="center"/>
    </xf>
    <xf numFmtId="0" fontId="27" fillId="2" borderId="84" xfId="0" applyFont="1" applyFill="1" applyBorder="1" applyAlignment="1">
      <alignment horizontal="center"/>
    </xf>
    <xf numFmtId="0" fontId="27" fillId="4" borderId="84" xfId="0" applyFont="1" applyFill="1" applyBorder="1" applyAlignment="1">
      <alignment horizontal="center"/>
    </xf>
    <xf numFmtId="0" fontId="28" fillId="0" borderId="84" xfId="0" applyFont="1" applyBorder="1"/>
    <xf numFmtId="0" fontId="39" fillId="5" borderId="33" xfId="0" applyFont="1" applyFill="1" applyBorder="1" applyAlignment="1">
      <alignment horizontal="center"/>
    </xf>
    <xf numFmtId="0" fontId="0" fillId="0" borderId="89" xfId="0" applyBorder="1"/>
    <xf numFmtId="0" fontId="39" fillId="2" borderId="88" xfId="0" applyFont="1" applyFill="1" applyBorder="1" applyAlignment="1">
      <alignment horizontal="left"/>
    </xf>
    <xf numFmtId="0" fontId="30" fillId="2" borderId="62" xfId="0" applyFont="1" applyFill="1" applyBorder="1" applyAlignment="1">
      <alignment horizontal="left" vertical="center"/>
    </xf>
    <xf numFmtId="0" fontId="30" fillId="2" borderId="90" xfId="0" applyFont="1" applyFill="1" applyBorder="1" applyAlignment="1">
      <alignment vertical="center"/>
    </xf>
    <xf numFmtId="0" fontId="30" fillId="2" borderId="91" xfId="0" applyFont="1" applyFill="1" applyBorder="1" applyAlignment="1">
      <alignment horizontal="center" vertical="center"/>
    </xf>
    <xf numFmtId="0" fontId="39" fillId="5" borderId="86" xfId="0" applyFont="1" applyFill="1" applyBorder="1" applyAlignment="1">
      <alignment horizontal="center"/>
    </xf>
    <xf numFmtId="0" fontId="39" fillId="2" borderId="84" xfId="0" applyFont="1" applyFill="1" applyBorder="1"/>
    <xf numFmtId="0" fontId="30" fillId="2" borderId="33" xfId="0" applyFont="1" applyFill="1" applyBorder="1" applyAlignment="1">
      <alignment horizontal="center"/>
    </xf>
    <xf numFmtId="0" fontId="39" fillId="5" borderId="87" xfId="0" applyFont="1" applyFill="1" applyBorder="1" applyAlignment="1">
      <alignment horizontal="center"/>
    </xf>
    <xf numFmtId="0" fontId="27" fillId="2" borderId="60" xfId="0" applyFont="1" applyFill="1" applyBorder="1"/>
    <xf numFmtId="0" fontId="25" fillId="2" borderId="23" xfId="0" applyFont="1" applyFill="1" applyBorder="1" applyAlignment="1">
      <alignment horizontal="center"/>
    </xf>
    <xf numFmtId="0" fontId="25" fillId="2" borderId="66" xfId="0" applyFont="1" applyFill="1" applyBorder="1" applyAlignment="1">
      <alignment horizontal="center" vertical="center" wrapText="1"/>
    </xf>
    <xf numFmtId="0" fontId="30" fillId="2" borderId="93" xfId="0" applyFont="1" applyFill="1" applyBorder="1"/>
    <xf numFmtId="0" fontId="30" fillId="2" borderId="94" xfId="0" applyFont="1" applyFill="1" applyBorder="1" applyAlignment="1">
      <alignment horizontal="center"/>
    </xf>
    <xf numFmtId="3" fontId="30" fillId="2" borderId="95" xfId="0" applyNumberFormat="1" applyFont="1" applyFill="1" applyBorder="1" applyAlignment="1">
      <alignment horizontal="center"/>
    </xf>
    <xf numFmtId="0" fontId="27" fillId="2" borderId="84" xfId="0" applyFont="1" applyFill="1" applyBorder="1" applyAlignment="1">
      <alignment horizontal="center" vertical="center" wrapText="1"/>
    </xf>
    <xf numFmtId="0" fontId="39" fillId="5" borderId="84" xfId="0" applyFont="1" applyFill="1" applyBorder="1"/>
    <xf numFmtId="0" fontId="30" fillId="5" borderId="84" xfId="0" applyFont="1" applyFill="1" applyBorder="1" applyAlignment="1">
      <alignment horizontal="center"/>
    </xf>
    <xf numFmtId="0" fontId="30" fillId="2" borderId="29" xfId="0" applyFont="1" applyFill="1" applyBorder="1" applyAlignment="1">
      <alignment horizontal="center"/>
    </xf>
    <xf numFmtId="0" fontId="27" fillId="2" borderId="66" xfId="0" applyFont="1" applyFill="1" applyBorder="1" applyAlignment="1">
      <alignment horizontal="center" vertical="center" wrapText="1"/>
    </xf>
    <xf numFmtId="0" fontId="32" fillId="0" borderId="31" xfId="0" applyFont="1" applyBorder="1"/>
    <xf numFmtId="0" fontId="27" fillId="2" borderId="97" xfId="0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30" fillId="2" borderId="70" xfId="0" applyFont="1" applyFill="1" applyBorder="1" applyAlignment="1">
      <alignment horizontal="center" vertical="center"/>
    </xf>
    <xf numFmtId="0" fontId="30" fillId="2" borderId="70" xfId="0" applyFont="1" applyFill="1" applyBorder="1" applyAlignment="1">
      <alignment horizontal="center"/>
    </xf>
    <xf numFmtId="0" fontId="30" fillId="2" borderId="83" xfId="0" applyFont="1" applyFill="1" applyBorder="1"/>
    <xf numFmtId="0" fontId="39" fillId="6" borderId="84" xfId="0" applyFont="1" applyFill="1" applyBorder="1"/>
    <xf numFmtId="0" fontId="28" fillId="0" borderId="30" xfId="0" applyFont="1" applyBorder="1"/>
    <xf numFmtId="0" fontId="41" fillId="2" borderId="1" xfId="0" applyFont="1" applyFill="1" applyBorder="1"/>
    <xf numFmtId="0" fontId="43" fillId="0" borderId="0" xfId="0" applyFont="1"/>
    <xf numFmtId="0" fontId="41" fillId="2" borderId="5" xfId="0" applyFont="1" applyFill="1" applyBorder="1"/>
    <xf numFmtId="0" fontId="41" fillId="2" borderId="1" xfId="0" applyFont="1" applyFill="1" applyBorder="1" applyAlignment="1">
      <alignment horizontal="center"/>
    </xf>
    <xf numFmtId="0" fontId="41" fillId="2" borderId="9" xfId="0" applyFont="1" applyFill="1" applyBorder="1" applyAlignment="1">
      <alignment horizontal="center"/>
    </xf>
    <xf numFmtId="0" fontId="44" fillId="2" borderId="1" xfId="0" applyFont="1" applyFill="1" applyBorder="1"/>
    <xf numFmtId="0" fontId="41" fillId="2" borderId="5" xfId="0" applyFont="1" applyFill="1" applyBorder="1" applyAlignment="1">
      <alignment wrapText="1"/>
    </xf>
    <xf numFmtId="0" fontId="41" fillId="2" borderId="1" xfId="0" applyFont="1" applyFill="1" applyBorder="1" applyAlignment="1">
      <alignment horizontal="center" vertical="center" wrapText="1"/>
    </xf>
    <xf numFmtId="16" fontId="45" fillId="3" borderId="12" xfId="0" applyNumberFormat="1" applyFont="1" applyFill="1" applyBorder="1" applyAlignment="1">
      <alignment horizontal="center" wrapText="1"/>
    </xf>
    <xf numFmtId="0" fontId="41" fillId="2" borderId="9" xfId="0" applyFont="1" applyFill="1" applyBorder="1" applyAlignment="1">
      <alignment horizontal="right" wrapText="1"/>
    </xf>
    <xf numFmtId="0" fontId="41" fillId="2" borderId="1" xfId="0" applyFont="1" applyFill="1" applyBorder="1" applyAlignment="1">
      <alignment horizontal="right"/>
    </xf>
    <xf numFmtId="0" fontId="41" fillId="2" borderId="5" xfId="0" applyFont="1" applyFill="1" applyBorder="1" applyAlignment="1">
      <alignment horizontal="center" wrapText="1"/>
    </xf>
    <xf numFmtId="0" fontId="41" fillId="2" borderId="1" xfId="0" applyFont="1" applyFill="1" applyBorder="1" applyAlignment="1">
      <alignment horizontal="center" wrapText="1"/>
    </xf>
    <xf numFmtId="0" fontId="44" fillId="2" borderId="9" xfId="0" applyFont="1" applyFill="1" applyBorder="1" applyAlignment="1">
      <alignment horizontal="right" wrapText="1"/>
    </xf>
    <xf numFmtId="0" fontId="41" fillId="2" borderId="1" xfId="0" applyFont="1" applyFill="1" applyBorder="1" applyAlignment="1">
      <alignment horizontal="left"/>
    </xf>
    <xf numFmtId="0" fontId="45" fillId="2" borderId="15" xfId="0" applyFont="1" applyFill="1" applyBorder="1" applyAlignment="1">
      <alignment horizontal="center" vertical="center" wrapText="1"/>
    </xf>
    <xf numFmtId="0" fontId="41" fillId="2" borderId="12" xfId="0" applyFont="1" applyFill="1" applyBorder="1" applyAlignment="1">
      <alignment horizontal="center" vertical="center" wrapText="1"/>
    </xf>
    <xf numFmtId="0" fontId="45" fillId="2" borderId="16" xfId="0" applyFont="1" applyFill="1" applyBorder="1" applyAlignment="1">
      <alignment horizontal="center" vertical="center" wrapText="1"/>
    </xf>
    <xf numFmtId="0" fontId="41" fillId="2" borderId="9" xfId="0" applyFont="1" applyFill="1" applyBorder="1" applyAlignment="1">
      <alignment horizontal="center" wrapText="1"/>
    </xf>
    <xf numFmtId="0" fontId="46" fillId="2" borderId="1" xfId="0" applyFont="1" applyFill="1" applyBorder="1" applyAlignment="1">
      <alignment wrapText="1"/>
    </xf>
    <xf numFmtId="0" fontId="41" fillId="2" borderId="1" xfId="0" applyFont="1" applyFill="1" applyBorder="1" applyAlignment="1">
      <alignment wrapText="1"/>
    </xf>
    <xf numFmtId="0" fontId="45" fillId="2" borderId="15" xfId="0" applyFont="1" applyFill="1" applyBorder="1" applyAlignment="1">
      <alignment horizontal="center" wrapText="1"/>
    </xf>
    <xf numFmtId="20" fontId="45" fillId="2" borderId="12" xfId="0" applyNumberFormat="1" applyFont="1" applyFill="1" applyBorder="1" applyAlignment="1">
      <alignment horizontal="center" wrapText="1"/>
    </xf>
    <xf numFmtId="0" fontId="45" fillId="2" borderId="5" xfId="0" applyFont="1" applyFill="1" applyBorder="1" applyAlignment="1">
      <alignment horizontal="center" wrapText="1"/>
    </xf>
    <xf numFmtId="20" fontId="45" fillId="2" borderId="1" xfId="0" applyNumberFormat="1" applyFont="1" applyFill="1" applyBorder="1" applyAlignment="1">
      <alignment horizontal="center" wrapText="1"/>
    </xf>
    <xf numFmtId="0" fontId="44" fillId="2" borderId="1" xfId="0" applyFont="1" applyFill="1" applyBorder="1" applyAlignment="1">
      <alignment wrapText="1"/>
    </xf>
    <xf numFmtId="0" fontId="44" fillId="2" borderId="1" xfId="0" applyFont="1" applyFill="1" applyBorder="1" applyAlignment="1">
      <alignment horizontal="left"/>
    </xf>
    <xf numFmtId="0" fontId="41" fillId="2" borderId="15" xfId="0" applyFont="1" applyFill="1" applyBorder="1" applyAlignment="1">
      <alignment horizontal="center" wrapText="1"/>
    </xf>
    <xf numFmtId="0" fontId="41" fillId="2" borderId="25" xfId="0" applyFont="1" applyFill="1" applyBorder="1" applyAlignment="1">
      <alignment horizontal="center" wrapText="1"/>
    </xf>
    <xf numFmtId="0" fontId="41" fillId="2" borderId="29" xfId="0" applyFont="1" applyFill="1" applyBorder="1" applyAlignment="1">
      <alignment horizontal="center" vertical="center" wrapText="1"/>
    </xf>
    <xf numFmtId="0" fontId="41" fillId="2" borderId="30" xfId="0" applyFont="1" applyFill="1" applyBorder="1" applyAlignment="1">
      <alignment horizontal="center" vertical="center" wrapText="1"/>
    </xf>
    <xf numFmtId="0" fontId="44" fillId="2" borderId="15" xfId="0" applyFont="1" applyFill="1" applyBorder="1" applyAlignment="1">
      <alignment vertical="center" wrapText="1"/>
    </xf>
    <xf numFmtId="0" fontId="44" fillId="2" borderId="12" xfId="0" applyFont="1" applyFill="1" applyBorder="1" applyAlignment="1">
      <alignment horizontal="center" vertical="center" wrapText="1"/>
    </xf>
    <xf numFmtId="0" fontId="44" fillId="2" borderId="12" xfId="0" applyFont="1" applyFill="1" applyBorder="1" applyAlignment="1">
      <alignment horizontal="center" wrapText="1"/>
    </xf>
    <xf numFmtId="0" fontId="44" fillId="2" borderId="15" xfId="0" applyFont="1" applyFill="1" applyBorder="1" applyAlignment="1">
      <alignment horizontal="left" wrapText="1"/>
    </xf>
    <xf numFmtId="0" fontId="44" fillId="2" borderId="15" xfId="0" applyFont="1" applyFill="1" applyBorder="1" applyAlignment="1">
      <alignment wrapText="1"/>
    </xf>
    <xf numFmtId="0" fontId="47" fillId="0" borderId="0" xfId="0" applyFont="1"/>
    <xf numFmtId="0" fontId="48" fillId="2" borderId="1" xfId="0" applyFont="1" applyFill="1" applyBorder="1"/>
    <xf numFmtId="0" fontId="44" fillId="2" borderId="16" xfId="0" applyFont="1" applyFill="1" applyBorder="1" applyAlignment="1">
      <alignment horizontal="center" wrapText="1"/>
    </xf>
    <xf numFmtId="0" fontId="44" fillId="2" borderId="1" xfId="0" applyFont="1" applyFill="1" applyBorder="1" applyAlignment="1">
      <alignment horizontal="center"/>
    </xf>
    <xf numFmtId="3" fontId="44" fillId="2" borderId="9" xfId="0" applyNumberFormat="1" applyFont="1" applyFill="1" applyBorder="1" applyAlignment="1">
      <alignment horizontal="center"/>
    </xf>
    <xf numFmtId="0" fontId="44" fillId="2" borderId="5" xfId="0" applyFont="1" applyFill="1" applyBorder="1"/>
    <xf numFmtId="0" fontId="44" fillId="2" borderId="9" xfId="0" applyFont="1" applyFill="1" applyBorder="1"/>
    <xf numFmtId="0" fontId="41" fillId="2" borderId="5" xfId="0" applyFont="1" applyFill="1" applyBorder="1" applyAlignment="1">
      <alignment horizontal="center"/>
    </xf>
    <xf numFmtId="0" fontId="48" fillId="2" borderId="9" xfId="0" applyFont="1" applyFill="1" applyBorder="1"/>
    <xf numFmtId="0" fontId="48" fillId="2" borderId="5" xfId="0" applyFont="1" applyFill="1" applyBorder="1"/>
    <xf numFmtId="0" fontId="48" fillId="2" borderId="41" xfId="0" applyFont="1" applyFill="1" applyBorder="1"/>
    <xf numFmtId="0" fontId="48" fillId="0" borderId="39" xfId="0" applyFont="1" applyBorder="1"/>
    <xf numFmtId="0" fontId="48" fillId="0" borderId="40" xfId="0" applyFont="1" applyBorder="1"/>
    <xf numFmtId="0" fontId="43" fillId="0" borderId="0" xfId="0" applyFont="1" applyAlignment="1">
      <alignment horizontal="center"/>
    </xf>
    <xf numFmtId="0" fontId="41" fillId="2" borderId="12" xfId="0" applyFont="1" applyFill="1" applyBorder="1" applyAlignment="1">
      <alignment horizontal="center" wrapText="1"/>
    </xf>
    <xf numFmtId="0" fontId="41" fillId="2" borderId="14" xfId="0" applyFont="1" applyFill="1" applyBorder="1"/>
    <xf numFmtId="0" fontId="41" fillId="2" borderId="34" xfId="0" applyFont="1" applyFill="1" applyBorder="1" applyAlignment="1">
      <alignment horizontal="center" wrapText="1"/>
    </xf>
    <xf numFmtId="0" fontId="41" fillId="2" borderId="51" xfId="0" applyFont="1" applyFill="1" applyBorder="1" applyAlignment="1">
      <alignment horizontal="center" vertical="center" wrapText="1"/>
    </xf>
    <xf numFmtId="0" fontId="41" fillId="2" borderId="69" xfId="0" applyFont="1" applyFill="1" applyBorder="1" applyAlignment="1">
      <alignment horizontal="center" vertical="center" wrapText="1"/>
    </xf>
    <xf numFmtId="0" fontId="45" fillId="2" borderId="84" xfId="0" applyFont="1" applyFill="1" applyBorder="1" applyAlignment="1">
      <alignment horizontal="center" vertical="center" wrapText="1"/>
    </xf>
    <xf numFmtId="0" fontId="44" fillId="2" borderId="84" xfId="0" applyFont="1" applyFill="1" applyBorder="1" applyAlignment="1">
      <alignment horizontal="right" wrapText="1"/>
    </xf>
    <xf numFmtId="0" fontId="41" fillId="2" borderId="14" xfId="0" applyFont="1" applyFill="1" applyBorder="1" applyAlignment="1">
      <alignment horizontal="center"/>
    </xf>
    <xf numFmtId="0" fontId="41" fillId="2" borderId="14" xfId="0" applyFont="1" applyFill="1" applyBorder="1" applyAlignment="1">
      <alignment horizontal="center" vertical="center" wrapText="1"/>
    </xf>
    <xf numFmtId="0" fontId="41" fillId="2" borderId="14" xfId="0" applyFont="1" applyFill="1" applyBorder="1" applyAlignment="1">
      <alignment horizontal="center" wrapText="1"/>
    </xf>
    <xf numFmtId="0" fontId="41" fillId="2" borderId="14" xfId="0" applyFont="1" applyFill="1" applyBorder="1" applyAlignment="1">
      <alignment wrapText="1"/>
    </xf>
    <xf numFmtId="0" fontId="44" fillId="2" borderId="14" xfId="0" applyFont="1" applyFill="1" applyBorder="1" applyAlignment="1">
      <alignment wrapText="1"/>
    </xf>
    <xf numFmtId="0" fontId="44" fillId="2" borderId="14" xfId="0" applyFont="1" applyFill="1" applyBorder="1" applyAlignment="1">
      <alignment horizontal="center"/>
    </xf>
    <xf numFmtId="0" fontId="41" fillId="2" borderId="14" xfId="0" applyFont="1" applyFill="1" applyBorder="1" applyAlignment="1">
      <alignment horizontal="left"/>
    </xf>
    <xf numFmtId="0" fontId="44" fillId="2" borderId="14" xfId="0" applyFont="1" applyFill="1" applyBorder="1"/>
    <xf numFmtId="0" fontId="48" fillId="2" borderId="14" xfId="0" applyFont="1" applyFill="1" applyBorder="1"/>
    <xf numFmtId="0" fontId="44" fillId="2" borderId="31" xfId="0" applyFont="1" applyFill="1" applyBorder="1" applyAlignment="1">
      <alignment horizontal="center" wrapText="1"/>
    </xf>
    <xf numFmtId="0" fontId="44" fillId="2" borderId="83" xfId="0" applyFont="1" applyFill="1" applyBorder="1" applyAlignment="1">
      <alignment wrapText="1"/>
    </xf>
    <xf numFmtId="0" fontId="49" fillId="5" borderId="84" xfId="0" applyFont="1" applyFill="1" applyBorder="1" applyAlignment="1">
      <alignment horizontal="center" vertical="center" wrapText="1"/>
    </xf>
    <xf numFmtId="0" fontId="49" fillId="5" borderId="84" xfId="0" applyFont="1" applyFill="1" applyBorder="1"/>
    <xf numFmtId="0" fontId="11" fillId="2" borderId="32" xfId="0" applyFont="1" applyFill="1" applyBorder="1" applyAlignment="1">
      <alignment horizontal="center"/>
    </xf>
    <xf numFmtId="0" fontId="50" fillId="2" borderId="12" xfId="0" applyFont="1" applyFill="1" applyBorder="1"/>
    <xf numFmtId="0" fontId="5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2" borderId="14" xfId="0" applyFont="1" applyFill="1" applyBorder="1"/>
    <xf numFmtId="0" fontId="1" fillId="2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7" fillId="2" borderId="14" xfId="0" applyFont="1" applyFill="1" applyBorder="1"/>
    <xf numFmtId="0" fontId="2" fillId="0" borderId="84" xfId="0" applyFont="1" applyBorder="1"/>
    <xf numFmtId="0" fontId="52" fillId="5" borderId="34" xfId="0" applyFont="1" applyFill="1" applyBorder="1" applyAlignment="1">
      <alignment horizontal="center"/>
    </xf>
    <xf numFmtId="0" fontId="54" fillId="5" borderId="15" xfId="0" applyFont="1" applyFill="1" applyBorder="1"/>
    <xf numFmtId="0" fontId="2" fillId="0" borderId="30" xfId="0" applyFont="1" applyBorder="1"/>
    <xf numFmtId="0" fontId="50" fillId="2" borderId="15" xfId="0" applyFont="1" applyFill="1" applyBorder="1" applyAlignment="1">
      <alignment horizontal="left"/>
    </xf>
    <xf numFmtId="0" fontId="50" fillId="2" borderId="32" xfId="0" applyFont="1" applyFill="1" applyBorder="1" applyAlignment="1">
      <alignment horizontal="center"/>
    </xf>
    <xf numFmtId="0" fontId="50" fillId="2" borderId="12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/>
    </xf>
    <xf numFmtId="0" fontId="44" fillId="2" borderId="12" xfId="0" applyFont="1" applyFill="1" applyBorder="1" applyAlignment="1">
      <alignment horizontal="center" vertical="center"/>
    </xf>
    <xf numFmtId="0" fontId="44" fillId="2" borderId="12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32" xfId="0" applyFont="1" applyFill="1" applyBorder="1" applyAlignment="1">
      <alignment horizontal="center"/>
    </xf>
    <xf numFmtId="0" fontId="50" fillId="2" borderId="12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center"/>
    </xf>
    <xf numFmtId="0" fontId="52" fillId="5" borderId="12" xfId="0" applyFont="1" applyFill="1" applyBorder="1"/>
    <xf numFmtId="0" fontId="55" fillId="6" borderId="84" xfId="0" applyFont="1" applyFill="1" applyBorder="1" applyAlignment="1">
      <alignment horizontal="center"/>
    </xf>
    <xf numFmtId="0" fontId="52" fillId="7" borderId="12" xfId="0" applyFont="1" applyFill="1" applyBorder="1" applyAlignment="1">
      <alignment horizontal="center"/>
    </xf>
    <xf numFmtId="0" fontId="51" fillId="2" borderId="27" xfId="0" applyFont="1" applyFill="1" applyBorder="1" applyAlignment="1">
      <alignment horizontal="center" vertical="center" wrapText="1"/>
    </xf>
    <xf numFmtId="0" fontId="50" fillId="2" borderId="15" xfId="0" applyFont="1" applyFill="1" applyBorder="1"/>
    <xf numFmtId="0" fontId="52" fillId="5" borderId="15" xfId="0" applyFont="1" applyFill="1" applyBorder="1"/>
    <xf numFmtId="0" fontId="53" fillId="2" borderId="12" xfId="0" applyFont="1" applyFill="1" applyBorder="1" applyAlignment="1">
      <alignment horizontal="center" vertical="center"/>
    </xf>
    <xf numFmtId="0" fontId="53" fillId="2" borderId="12" xfId="0" applyFont="1" applyFill="1" applyBorder="1" applyAlignment="1">
      <alignment horizontal="center"/>
    </xf>
    <xf numFmtId="0" fontId="53" fillId="2" borderId="32" xfId="0" applyFont="1" applyFill="1" applyBorder="1" applyAlignment="1">
      <alignment horizontal="center"/>
    </xf>
    <xf numFmtId="0" fontId="50" fillId="0" borderId="12" xfId="0" applyFont="1" applyBorder="1"/>
    <xf numFmtId="0" fontId="56" fillId="2" borderId="12" xfId="0" applyFont="1" applyFill="1" applyBorder="1" applyAlignment="1">
      <alignment horizontal="center"/>
    </xf>
    <xf numFmtId="0" fontId="56" fillId="2" borderId="32" xfId="0" applyFont="1" applyFill="1" applyBorder="1" applyAlignment="1">
      <alignment horizontal="center"/>
    </xf>
    <xf numFmtId="0" fontId="53" fillId="2" borderId="32" xfId="0" applyFont="1" applyFill="1" applyBorder="1" applyAlignment="1">
      <alignment horizontal="center" vertical="center"/>
    </xf>
    <xf numFmtId="0" fontId="51" fillId="2" borderId="29" xfId="0" applyFont="1" applyFill="1" applyBorder="1" applyAlignment="1">
      <alignment horizontal="center" vertical="center" wrapText="1"/>
    </xf>
    <xf numFmtId="0" fontId="51" fillId="2" borderId="30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0" fontId="9" fillId="2" borderId="98" xfId="0" applyFont="1" applyFill="1" applyBorder="1"/>
    <xf numFmtId="0" fontId="53" fillId="2" borderId="15" xfId="0" applyFont="1" applyFill="1" applyBorder="1"/>
    <xf numFmtId="0" fontId="56" fillId="2" borderId="12" xfId="0" applyFont="1" applyFill="1" applyBorder="1" applyAlignment="1">
      <alignment horizontal="center" vertical="center"/>
    </xf>
    <xf numFmtId="0" fontId="57" fillId="2" borderId="29" xfId="0" applyFont="1" applyFill="1" applyBorder="1" applyAlignment="1">
      <alignment horizontal="center" vertical="center" wrapText="1"/>
    </xf>
    <xf numFmtId="0" fontId="53" fillId="2" borderId="34" xfId="0" applyFont="1" applyFill="1" applyBorder="1" applyAlignment="1">
      <alignment horizontal="center"/>
    </xf>
    <xf numFmtId="0" fontId="3" fillId="8" borderId="15" xfId="0" applyFont="1" applyFill="1" applyBorder="1" applyAlignment="1">
      <alignment vertical="center"/>
    </xf>
    <xf numFmtId="0" fontId="11" fillId="2" borderId="52" xfId="0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0" fontId="11" fillId="2" borderId="14" xfId="0" applyFont="1" applyFill="1" applyBorder="1" applyAlignment="1">
      <alignment horizontal="center"/>
    </xf>
    <xf numFmtId="0" fontId="12" fillId="0" borderId="14" xfId="0" applyFont="1" applyBorder="1"/>
    <xf numFmtId="0" fontId="12" fillId="0" borderId="58" xfId="0" applyFont="1" applyBorder="1"/>
    <xf numFmtId="0" fontId="11" fillId="2" borderId="14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center" vertical="center"/>
    </xf>
    <xf numFmtId="0" fontId="12" fillId="0" borderId="47" xfId="0" applyFont="1" applyBorder="1"/>
    <xf numFmtId="0" fontId="12" fillId="0" borderId="53" xfId="0" applyFont="1" applyBorder="1"/>
    <xf numFmtId="0" fontId="12" fillId="0" borderId="54" xfId="0" applyFont="1" applyBorder="1"/>
    <xf numFmtId="0" fontId="16" fillId="0" borderId="55" xfId="0" applyFont="1" applyBorder="1"/>
    <xf numFmtId="0" fontId="12" fillId="0" borderId="56" xfId="0" applyFont="1" applyBorder="1"/>
    <xf numFmtId="0" fontId="11" fillId="2" borderId="51" xfId="0" applyFont="1" applyFill="1" applyBorder="1" applyAlignment="1">
      <alignment horizontal="center" vertical="center" wrapText="1"/>
    </xf>
    <xf numFmtId="0" fontId="12" fillId="0" borderId="63" xfId="0" applyFont="1" applyBorder="1"/>
    <xf numFmtId="0" fontId="11" fillId="2" borderId="44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9" fillId="2" borderId="48" xfId="0" applyFont="1" applyFill="1" applyBorder="1" applyAlignment="1">
      <alignment horizontal="center" vertical="center"/>
    </xf>
    <xf numFmtId="0" fontId="19" fillId="2" borderId="49" xfId="0" applyFont="1" applyFill="1" applyBorder="1" applyAlignment="1">
      <alignment horizontal="center" vertical="center"/>
    </xf>
    <xf numFmtId="0" fontId="19" fillId="2" borderId="50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2" fillId="0" borderId="33" xfId="0" applyFont="1" applyBorder="1"/>
    <xf numFmtId="0" fontId="12" fillId="0" borderId="34" xfId="0" applyFont="1" applyBorder="1"/>
    <xf numFmtId="0" fontId="11" fillId="2" borderId="44" xfId="0" applyFont="1" applyFill="1" applyBorder="1" applyAlignment="1">
      <alignment horizontal="center"/>
    </xf>
    <xf numFmtId="0" fontId="12" fillId="0" borderId="45" xfId="0" applyFont="1" applyBorder="1"/>
    <xf numFmtId="0" fontId="12" fillId="0" borderId="46" xfId="0" applyFont="1" applyBorder="1"/>
    <xf numFmtId="0" fontId="12" fillId="0" borderId="68" xfId="0" applyFont="1" applyBorder="1"/>
    <xf numFmtId="0" fontId="11" fillId="2" borderId="67" xfId="0" applyFont="1" applyFill="1" applyBorder="1" applyAlignment="1">
      <alignment horizontal="center"/>
    </xf>
    <xf numFmtId="0" fontId="11" fillId="2" borderId="66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63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13" fillId="2" borderId="5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13" fillId="2" borderId="54" xfId="0" applyFont="1" applyFill="1" applyBorder="1" applyAlignment="1">
      <alignment horizontal="center" vertical="center"/>
    </xf>
    <xf numFmtId="0" fontId="13" fillId="2" borderId="55" xfId="0" applyFont="1" applyFill="1" applyBorder="1" applyAlignment="1">
      <alignment horizontal="center" vertical="center"/>
    </xf>
    <xf numFmtId="0" fontId="13" fillId="2" borderId="56" xfId="0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 wrapText="1"/>
    </xf>
    <xf numFmtId="0" fontId="12" fillId="6" borderId="63" xfId="0" applyFont="1" applyFill="1" applyBorder="1"/>
    <xf numFmtId="0" fontId="11" fillId="4" borderId="67" xfId="0" applyFont="1" applyFill="1" applyBorder="1" applyAlignment="1">
      <alignment horizontal="center"/>
    </xf>
    <xf numFmtId="0" fontId="11" fillId="4" borderId="66" xfId="0" applyFont="1" applyFill="1" applyBorder="1" applyAlignment="1">
      <alignment horizontal="center"/>
    </xf>
    <xf numFmtId="0" fontId="11" fillId="4" borderId="6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2" fillId="0" borderId="7" xfId="0" applyFont="1" applyBorder="1"/>
    <xf numFmtId="0" fontId="12" fillId="0" borderId="8" xfId="0" applyFont="1" applyBorder="1"/>
    <xf numFmtId="0" fontId="11" fillId="2" borderId="10" xfId="0" applyFont="1" applyFill="1" applyBorder="1" applyAlignment="1">
      <alignment horizontal="center" vertical="center"/>
    </xf>
    <xf numFmtId="0" fontId="12" fillId="0" borderId="11" xfId="0" applyFont="1" applyBorder="1"/>
    <xf numFmtId="0" fontId="12" fillId="0" borderId="13" xfId="0" applyFont="1" applyBorder="1"/>
    <xf numFmtId="0" fontId="12" fillId="0" borderId="57" xfId="0" applyFont="1" applyBorder="1"/>
    <xf numFmtId="0" fontId="16" fillId="0" borderId="14" xfId="0" applyFont="1" applyBorder="1"/>
    <xf numFmtId="0" fontId="12" fillId="0" borderId="55" xfId="0" applyFont="1" applyBorder="1"/>
    <xf numFmtId="0" fontId="25" fillId="2" borderId="51" xfId="0" applyFont="1" applyFill="1" applyBorder="1" applyAlignment="1">
      <alignment horizontal="center" vertical="center" wrapText="1"/>
    </xf>
    <xf numFmtId="0" fontId="26" fillId="0" borderId="69" xfId="0" applyFont="1" applyBorder="1"/>
    <xf numFmtId="0" fontId="11" fillId="2" borderId="47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 wrapText="1"/>
    </xf>
    <xf numFmtId="0" fontId="12" fillId="0" borderId="28" xfId="0" applyFont="1" applyBorder="1"/>
    <xf numFmtId="0" fontId="27" fillId="2" borderId="44" xfId="0" applyFont="1" applyFill="1" applyBorder="1" applyAlignment="1">
      <alignment horizontal="center"/>
    </xf>
    <xf numFmtId="0" fontId="27" fillId="2" borderId="45" xfId="0" applyFont="1" applyFill="1" applyBorder="1" applyAlignment="1">
      <alignment horizontal="center"/>
    </xf>
    <xf numFmtId="0" fontId="27" fillId="2" borderId="47" xfId="0" applyFont="1" applyFill="1" applyBorder="1" applyAlignment="1">
      <alignment horizontal="center"/>
    </xf>
    <xf numFmtId="0" fontId="27" fillId="2" borderId="46" xfId="0" applyFont="1" applyFill="1" applyBorder="1" applyAlignment="1">
      <alignment horizontal="center"/>
    </xf>
    <xf numFmtId="0" fontId="27" fillId="4" borderId="44" xfId="0" applyFont="1" applyFill="1" applyBorder="1" applyAlignment="1">
      <alignment horizontal="center"/>
    </xf>
    <xf numFmtId="0" fontId="27" fillId="4" borderId="45" xfId="0" applyFont="1" applyFill="1" applyBorder="1" applyAlignment="1">
      <alignment horizontal="center"/>
    </xf>
    <xf numFmtId="0" fontId="27" fillId="4" borderId="46" xfId="0" applyFont="1" applyFill="1" applyBorder="1" applyAlignment="1">
      <alignment horizontal="center"/>
    </xf>
    <xf numFmtId="0" fontId="27" fillId="2" borderId="48" xfId="0" applyFont="1" applyFill="1" applyBorder="1" applyAlignment="1">
      <alignment horizontal="center"/>
    </xf>
    <xf numFmtId="0" fontId="27" fillId="2" borderId="50" xfId="0" applyFont="1" applyFill="1" applyBorder="1" applyAlignment="1">
      <alignment horizontal="center"/>
    </xf>
    <xf numFmtId="0" fontId="27" fillId="2" borderId="48" xfId="0" applyFont="1" applyFill="1" applyBorder="1" applyAlignment="1">
      <alignment horizontal="center" vertical="center"/>
    </xf>
    <xf numFmtId="0" fontId="27" fillId="2" borderId="50" xfId="0" applyFont="1" applyFill="1" applyBorder="1" applyAlignment="1">
      <alignment horizontal="center" vertical="center"/>
    </xf>
    <xf numFmtId="0" fontId="27" fillId="2" borderId="92" xfId="0" applyFont="1" applyFill="1" applyBorder="1" applyAlignment="1">
      <alignment horizontal="center" vertical="center" wrapText="1"/>
    </xf>
    <xf numFmtId="0" fontId="28" fillId="0" borderId="86" xfId="0" applyFont="1" applyBorder="1"/>
    <xf numFmtId="0" fontId="27" fillId="2" borderId="51" xfId="0" applyFont="1" applyFill="1" applyBorder="1" applyAlignment="1">
      <alignment horizontal="center" vertical="center" wrapText="1"/>
    </xf>
    <xf numFmtId="0" fontId="28" fillId="0" borderId="68" xfId="0" applyFont="1" applyBorder="1"/>
    <xf numFmtId="0" fontId="27" fillId="4" borderId="70" xfId="0" applyFont="1" applyFill="1" applyBorder="1" applyAlignment="1">
      <alignment horizontal="center" vertical="center" wrapText="1"/>
    </xf>
    <xf numFmtId="0" fontId="28" fillId="0" borderId="65" xfId="0" applyFont="1" applyBorder="1"/>
    <xf numFmtId="0" fontId="27" fillId="2" borderId="29" xfId="0" applyFont="1" applyFill="1" applyBorder="1" applyAlignment="1">
      <alignment horizontal="center" vertical="center" wrapText="1"/>
    </xf>
    <xf numFmtId="0" fontId="28" fillId="0" borderId="63" xfId="0" applyFont="1" applyBorder="1"/>
    <xf numFmtId="0" fontId="28" fillId="0" borderId="45" xfId="0" applyFont="1" applyBorder="1"/>
    <xf numFmtId="0" fontId="28" fillId="0" borderId="46" xfId="0" applyFont="1" applyBorder="1"/>
    <xf numFmtId="0" fontId="27" fillId="2" borderId="14" xfId="0" applyFont="1" applyFill="1" applyBorder="1" applyAlignment="1">
      <alignment horizontal="center"/>
    </xf>
    <xf numFmtId="0" fontId="28" fillId="0" borderId="14" xfId="0" applyFont="1" applyBorder="1"/>
    <xf numFmtId="0" fontId="28" fillId="0" borderId="58" xfId="0" applyFont="1" applyBorder="1"/>
    <xf numFmtId="0" fontId="27" fillId="2" borderId="14" xfId="0" applyFont="1" applyFill="1" applyBorder="1" applyAlignment="1">
      <alignment horizontal="center" vertical="center"/>
    </xf>
    <xf numFmtId="0" fontId="29" fillId="2" borderId="57" xfId="0" applyFont="1" applyFill="1" applyBorder="1" applyAlignment="1">
      <alignment horizontal="center" vertical="center"/>
    </xf>
    <xf numFmtId="0" fontId="28" fillId="0" borderId="71" xfId="0" applyFont="1" applyBorder="1"/>
    <xf numFmtId="0" fontId="28" fillId="0" borderId="23" xfId="0" applyFont="1" applyBorder="1"/>
    <xf numFmtId="0" fontId="25" fillId="2" borderId="70" xfId="0" applyFont="1" applyFill="1" applyBorder="1" applyAlignment="1">
      <alignment horizontal="center" vertical="center" wrapText="1"/>
    </xf>
    <xf numFmtId="0" fontId="26" fillId="0" borderId="58" xfId="0" applyFont="1" applyBorder="1"/>
    <xf numFmtId="0" fontId="27" fillId="2" borderId="44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center" vertical="center"/>
    </xf>
    <xf numFmtId="0" fontId="27" fillId="2" borderId="46" xfId="0" applyFont="1" applyFill="1" applyBorder="1" applyAlignment="1">
      <alignment horizontal="center" vertical="center"/>
    </xf>
    <xf numFmtId="0" fontId="29" fillId="2" borderId="64" xfId="0" applyFont="1" applyFill="1" applyBorder="1" applyAlignment="1">
      <alignment horizontal="center" vertical="center"/>
    </xf>
    <xf numFmtId="0" fontId="27" fillId="4" borderId="70" xfId="0" applyFont="1" applyFill="1" applyBorder="1" applyAlignment="1">
      <alignment horizontal="center"/>
    </xf>
    <xf numFmtId="0" fontId="27" fillId="2" borderId="54" xfId="0" applyFont="1" applyFill="1" applyBorder="1" applyAlignment="1">
      <alignment horizontal="center"/>
    </xf>
    <xf numFmtId="0" fontId="27" fillId="2" borderId="55" xfId="0" applyFont="1" applyFill="1" applyBorder="1" applyAlignment="1">
      <alignment horizontal="center"/>
    </xf>
    <xf numFmtId="0" fontId="27" fillId="2" borderId="56" xfId="0" applyFont="1" applyFill="1" applyBorder="1" applyAlignment="1">
      <alignment horizontal="center"/>
    </xf>
    <xf numFmtId="0" fontId="27" fillId="4" borderId="51" xfId="0" applyFont="1" applyFill="1" applyBorder="1" applyAlignment="1">
      <alignment horizontal="center"/>
    </xf>
    <xf numFmtId="0" fontId="27" fillId="4" borderId="29" xfId="0" applyFont="1" applyFill="1" applyBorder="1" applyAlignment="1">
      <alignment horizontal="center"/>
    </xf>
    <xf numFmtId="0" fontId="14" fillId="4" borderId="51" xfId="0" applyFont="1" applyFill="1" applyBorder="1" applyAlignment="1">
      <alignment horizontal="center"/>
    </xf>
    <xf numFmtId="0" fontId="14" fillId="4" borderId="29" xfId="0" applyFont="1" applyFill="1" applyBorder="1" applyAlignment="1">
      <alignment horizontal="center"/>
    </xf>
    <xf numFmtId="0" fontId="14" fillId="4" borderId="70" xfId="0" applyFont="1" applyFill="1" applyBorder="1" applyAlignment="1">
      <alignment horizontal="center"/>
    </xf>
    <xf numFmtId="0" fontId="12" fillId="0" borderId="65" xfId="0" applyFont="1" applyBorder="1"/>
    <xf numFmtId="0" fontId="27" fillId="2" borderId="75" xfId="0" applyFont="1" applyFill="1" applyBorder="1" applyAlignment="1">
      <alignment horizontal="center" vertical="center" wrapText="1"/>
    </xf>
    <xf numFmtId="0" fontId="28" fillId="0" borderId="76" xfId="0" applyFont="1" applyBorder="1"/>
    <xf numFmtId="0" fontId="27" fillId="2" borderId="52" xfId="0" applyFont="1" applyFill="1" applyBorder="1" applyAlignment="1">
      <alignment horizontal="center"/>
    </xf>
    <xf numFmtId="0" fontId="28" fillId="0" borderId="47" xfId="0" applyFont="1" applyBorder="1"/>
    <xf numFmtId="0" fontId="28" fillId="0" borderId="53" xfId="0" applyFont="1" applyBorder="1"/>
    <xf numFmtId="0" fontId="25" fillId="2" borderId="29" xfId="0" applyFont="1" applyFill="1" applyBorder="1" applyAlignment="1">
      <alignment horizontal="center" vertical="center" wrapText="1"/>
    </xf>
    <xf numFmtId="0" fontId="26" fillId="0" borderId="68" xfId="0" applyFont="1" applyBorder="1"/>
    <xf numFmtId="0" fontId="27" fillId="2" borderId="66" xfId="0" applyFont="1" applyFill="1" applyBorder="1" applyAlignment="1">
      <alignment horizontal="center"/>
    </xf>
    <xf numFmtId="0" fontId="27" fillId="2" borderId="63" xfId="0" applyFont="1" applyFill="1" applyBorder="1" applyAlignment="1">
      <alignment horizontal="center"/>
    </xf>
    <xf numFmtId="0" fontId="28" fillId="0" borderId="57" xfId="0" applyFont="1" applyBorder="1"/>
    <xf numFmtId="0" fontId="32" fillId="0" borderId="14" xfId="0" applyFont="1" applyBorder="1"/>
    <xf numFmtId="0" fontId="35" fillId="2" borderId="48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0" fontId="35" fillId="2" borderId="50" xfId="0" applyFont="1" applyFill="1" applyBorder="1" applyAlignment="1">
      <alignment horizontal="center" vertical="center"/>
    </xf>
    <xf numFmtId="0" fontId="27" fillId="2" borderId="57" xfId="0" applyFont="1" applyFill="1" applyBorder="1" applyAlignment="1">
      <alignment horizontal="center"/>
    </xf>
    <xf numFmtId="0" fontId="28" fillId="0" borderId="45" xfId="0" applyFont="1" applyBorder="1" applyAlignment="1">
      <alignment vertical="center"/>
    </xf>
    <xf numFmtId="0" fontId="28" fillId="0" borderId="46" xfId="0" applyFont="1" applyBorder="1" applyAlignment="1">
      <alignment vertical="center"/>
    </xf>
    <xf numFmtId="0" fontId="27" fillId="2" borderId="70" xfId="0" applyFont="1" applyFill="1" applyBorder="1" applyAlignment="1">
      <alignment horizontal="center" vertical="center" wrapText="1"/>
    </xf>
    <xf numFmtId="0" fontId="27" fillId="2" borderId="66" xfId="0" applyFont="1" applyFill="1" applyBorder="1" applyAlignment="1">
      <alignment horizontal="center" vertical="center" wrapText="1"/>
    </xf>
    <xf numFmtId="0" fontId="28" fillId="0" borderId="28" xfId="0" applyFont="1" applyBorder="1"/>
    <xf numFmtId="0" fontId="27" fillId="2" borderId="2" xfId="0" applyFont="1" applyFill="1" applyBorder="1" applyAlignment="1">
      <alignment horizontal="center"/>
    </xf>
    <xf numFmtId="0" fontId="28" fillId="0" borderId="3" xfId="0" applyFont="1" applyBorder="1"/>
    <xf numFmtId="0" fontId="28" fillId="0" borderId="4" xfId="0" applyFont="1" applyBorder="1"/>
    <xf numFmtId="0" fontId="27" fillId="2" borderId="6" xfId="0" applyFont="1" applyFill="1" applyBorder="1" applyAlignment="1">
      <alignment horizontal="center"/>
    </xf>
    <xf numFmtId="0" fontId="28" fillId="0" borderId="7" xfId="0" applyFont="1" applyBorder="1"/>
    <xf numFmtId="0" fontId="28" fillId="0" borderId="8" xfId="0" applyFont="1" applyBorder="1"/>
    <xf numFmtId="0" fontId="27" fillId="2" borderId="10" xfId="0" applyFont="1" applyFill="1" applyBorder="1" applyAlignment="1">
      <alignment horizontal="center" vertical="center"/>
    </xf>
    <xf numFmtId="0" fontId="28" fillId="0" borderId="11" xfId="0" applyFont="1" applyBorder="1"/>
    <xf numFmtId="0" fontId="28" fillId="0" borderId="13" xfId="0" applyFont="1" applyBorder="1"/>
    <xf numFmtId="0" fontId="29" fillId="2" borderId="17" xfId="0" applyFont="1" applyFill="1" applyBorder="1" applyAlignment="1">
      <alignment horizontal="center" vertical="center"/>
    </xf>
    <xf numFmtId="0" fontId="28" fillId="0" borderId="20" xfId="0" applyFont="1" applyBorder="1"/>
    <xf numFmtId="0" fontId="32" fillId="0" borderId="0" xfId="0" applyFont="1"/>
    <xf numFmtId="0" fontId="28" fillId="0" borderId="22" xfId="0" applyFont="1" applyBorder="1"/>
    <xf numFmtId="0" fontId="28" fillId="0" borderId="9" xfId="0" applyFont="1" applyBorder="1"/>
    <xf numFmtId="0" fontId="27" fillId="2" borderId="20" xfId="0" applyFont="1" applyFill="1" applyBorder="1" applyAlignment="1">
      <alignment horizontal="center"/>
    </xf>
    <xf numFmtId="0" fontId="27" fillId="2" borderId="53" xfId="0" applyFont="1" applyFill="1" applyBorder="1" applyAlignment="1">
      <alignment horizontal="center"/>
    </xf>
    <xf numFmtId="0" fontId="23" fillId="2" borderId="48" xfId="0" applyFont="1" applyFill="1" applyBorder="1" applyAlignment="1">
      <alignment horizontal="center"/>
    </xf>
    <xf numFmtId="0" fontId="23" fillId="2" borderId="49" xfId="0" applyFont="1" applyFill="1" applyBorder="1" applyAlignment="1">
      <alignment horizontal="center"/>
    </xf>
    <xf numFmtId="0" fontId="23" fillId="2" borderId="50" xfId="0" applyFont="1" applyFill="1" applyBorder="1" applyAlignment="1">
      <alignment horizontal="center"/>
    </xf>
    <xf numFmtId="0" fontId="36" fillId="3" borderId="27" xfId="0" applyFont="1" applyFill="1" applyBorder="1" applyAlignment="1">
      <alignment horizontal="center" vertical="center" wrapText="1"/>
    </xf>
    <xf numFmtId="0" fontId="28" fillId="0" borderId="37" xfId="0" applyFont="1" applyBorder="1"/>
    <xf numFmtId="0" fontId="27" fillId="2" borderId="27" xfId="0" applyFont="1" applyFill="1" applyBorder="1" applyAlignment="1">
      <alignment horizontal="center" vertical="center" wrapText="1"/>
    </xf>
    <xf numFmtId="0" fontId="28" fillId="0" borderId="69" xfId="0" applyFont="1" applyBorder="1"/>
    <xf numFmtId="0" fontId="40" fillId="2" borderId="48" xfId="0" applyFont="1" applyFill="1" applyBorder="1" applyAlignment="1">
      <alignment horizontal="center"/>
    </xf>
    <xf numFmtId="0" fontId="30" fillId="2" borderId="49" xfId="0" applyFont="1" applyFill="1" applyBorder="1" applyAlignment="1">
      <alignment horizontal="center"/>
    </xf>
    <xf numFmtId="0" fontId="30" fillId="2" borderId="50" xfId="0" applyFont="1" applyFill="1" applyBorder="1" applyAlignment="1">
      <alignment horizontal="center"/>
    </xf>
    <xf numFmtId="0" fontId="28" fillId="0" borderId="36" xfId="0" applyFont="1" applyBorder="1"/>
    <xf numFmtId="0" fontId="41" fillId="2" borderId="2" xfId="0" applyFont="1" applyFill="1" applyBorder="1" applyAlignment="1">
      <alignment horizontal="center"/>
    </xf>
    <xf numFmtId="0" fontId="42" fillId="0" borderId="3" xfId="0" applyFont="1" applyBorder="1"/>
    <xf numFmtId="0" fontId="42" fillId="0" borderId="4" xfId="0" applyFont="1" applyBorder="1"/>
    <xf numFmtId="0" fontId="41" fillId="2" borderId="6" xfId="0" applyFont="1" applyFill="1" applyBorder="1" applyAlignment="1">
      <alignment horizontal="center"/>
    </xf>
    <xf numFmtId="0" fontId="42" fillId="0" borderId="7" xfId="0" applyFont="1" applyBorder="1"/>
    <xf numFmtId="0" fontId="42" fillId="0" borderId="14" xfId="0" applyFont="1" applyBorder="1"/>
    <xf numFmtId="0" fontId="42" fillId="0" borderId="8" xfId="0" applyFont="1" applyBorder="1"/>
    <xf numFmtId="0" fontId="41" fillId="2" borderId="10" xfId="0" applyFont="1" applyFill="1" applyBorder="1" applyAlignment="1">
      <alignment horizontal="center" vertical="center" wrapText="1"/>
    </xf>
    <xf numFmtId="0" fontId="45" fillId="2" borderId="35" xfId="0" applyFont="1" applyFill="1" applyBorder="1" applyAlignment="1">
      <alignment horizontal="center" vertical="center" wrapText="1"/>
    </xf>
    <xf numFmtId="0" fontId="45" fillId="2" borderId="36" xfId="0" applyFont="1" applyFill="1" applyBorder="1" applyAlignment="1">
      <alignment horizontal="center" vertical="center" wrapText="1"/>
    </xf>
    <xf numFmtId="0" fontId="45" fillId="2" borderId="19" xfId="0" applyFont="1" applyFill="1" applyBorder="1" applyAlignment="1">
      <alignment horizontal="center" vertical="center" wrapText="1"/>
    </xf>
    <xf numFmtId="0" fontId="45" fillId="2" borderId="20" xfId="0" applyFont="1" applyFill="1" applyBorder="1" applyAlignment="1">
      <alignment horizontal="center" vertical="center" wrapText="1"/>
    </xf>
    <xf numFmtId="0" fontId="45" fillId="2" borderId="14" xfId="0" applyFont="1" applyFill="1" applyBorder="1" applyAlignment="1">
      <alignment horizontal="center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41" fillId="2" borderId="29" xfId="0" applyFont="1" applyFill="1" applyBorder="1" applyAlignment="1">
      <alignment horizontal="center" vertical="center" wrapText="1"/>
    </xf>
    <xf numFmtId="0" fontId="41" fillId="2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2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14" xfId="0" applyFont="1" applyBorder="1"/>
    <xf numFmtId="0" fontId="2" fillId="0" borderId="8" xfId="0" applyFont="1" applyBorder="1"/>
    <xf numFmtId="0" fontId="1" fillId="2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/>
    <xf numFmtId="0" fontId="4" fillId="2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36" xfId="0" applyFont="1" applyBorder="1"/>
    <xf numFmtId="0" fontId="2" fillId="0" borderId="19" xfId="0" applyFont="1" applyBorder="1"/>
    <xf numFmtId="0" fontId="2" fillId="0" borderId="20" xfId="0" applyFont="1" applyBorder="1"/>
    <xf numFmtId="0" fontId="0" fillId="0" borderId="0" xfId="0"/>
    <xf numFmtId="0" fontId="2" fillId="0" borderId="21" xfId="0" applyFont="1" applyBorder="1"/>
    <xf numFmtId="0" fontId="1" fillId="2" borderId="51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3" fillId="2" borderId="2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10" fillId="2" borderId="27" xfId="0" applyFont="1" applyFill="1" applyBorder="1" applyAlignment="1">
      <alignment horizontal="center" vertical="center" wrapText="1"/>
    </xf>
    <xf numFmtId="167" fontId="37" fillId="5" borderId="32" xfId="0" applyNumberFormat="1" applyFont="1" applyFill="1" applyBorder="1" applyAlignment="1">
      <alignment horizontal="center"/>
    </xf>
    <xf numFmtId="167" fontId="60" fillId="5" borderId="12" xfId="0" applyNumberFormat="1" applyFont="1" applyFill="1" applyBorder="1" applyAlignment="1">
      <alignment horizontal="center"/>
    </xf>
    <xf numFmtId="167" fontId="60" fillId="5" borderId="86" xfId="0" applyNumberFormat="1" applyFont="1" applyFill="1" applyBorder="1" applyAlignment="1">
      <alignment horizontal="center"/>
    </xf>
    <xf numFmtId="167" fontId="39" fillId="5" borderId="84" xfId="0" applyNumberFormat="1" applyFont="1" applyFill="1" applyBorder="1" applyAlignment="1">
      <alignment horizontal="center"/>
    </xf>
    <xf numFmtId="167" fontId="58" fillId="6" borderId="84" xfId="0" applyNumberFormat="1" applyFont="1" applyFill="1" applyBorder="1"/>
    <xf numFmtId="0" fontId="30" fillId="7" borderId="34" xfId="0" applyFont="1" applyFill="1" applyBorder="1" applyAlignment="1">
      <alignment horizontal="center"/>
    </xf>
    <xf numFmtId="0" fontId="30" fillId="7" borderId="60" xfId="0" applyFont="1" applyFill="1" applyBorder="1"/>
    <xf numFmtId="167" fontId="39" fillId="5" borderId="96" xfId="1" applyNumberFormat="1" applyFont="1" applyFill="1" applyBorder="1"/>
    <xf numFmtId="167" fontId="39" fillId="5" borderId="84" xfId="1" applyNumberFormat="1" applyFont="1" applyFill="1" applyBorder="1" applyAlignment="1">
      <alignment horizontal="center"/>
    </xf>
    <xf numFmtId="167" fontId="49" fillId="5" borderId="84" xfId="0" applyNumberFormat="1" applyFont="1" applyFill="1" applyBorder="1" applyAlignment="1">
      <alignment horizontal="center"/>
    </xf>
    <xf numFmtId="167" fontId="61" fillId="5" borderId="12" xfId="0" applyNumberFormat="1" applyFont="1" applyFill="1" applyBorder="1" applyAlignment="1">
      <alignment horizontal="center"/>
    </xf>
    <xf numFmtId="167" fontId="54" fillId="5" borderId="12" xfId="0" applyNumberFormat="1" applyFont="1" applyFill="1" applyBorder="1" applyAlignment="1">
      <alignment horizontal="center"/>
    </xf>
    <xf numFmtId="167" fontId="54" fillId="5" borderId="32" xfId="0" applyNumberFormat="1" applyFont="1" applyFill="1" applyBorder="1" applyAlignment="1">
      <alignment horizontal="center"/>
    </xf>
    <xf numFmtId="167" fontId="52" fillId="5" borderId="32" xfId="0" applyNumberFormat="1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222250</xdr:colOff>
      <xdr:row>6</xdr:row>
      <xdr:rowOff>57150</xdr:rowOff>
    </xdr:from>
    <xdr:ext cx="1803400" cy="381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70250" y="1504950"/>
          <a:ext cx="18034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120650</xdr:colOff>
      <xdr:row>5</xdr:row>
      <xdr:rowOff>88900</xdr:rowOff>
    </xdr:from>
    <xdr:ext cx="1257300" cy="447675"/>
    <xdr:pic>
      <xdr:nvPicPr>
        <xdr:cNvPr id="2" name="image4.png" descr="clip_image00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0" y="1295400"/>
          <a:ext cx="1257300" cy="44767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260350</xdr:colOff>
      <xdr:row>7</xdr:row>
      <xdr:rowOff>6350</xdr:rowOff>
    </xdr:from>
    <xdr:ext cx="647700" cy="381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08350" y="1117600"/>
          <a:ext cx="6477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</xdr:colOff>
      <xdr:row>7</xdr:row>
      <xdr:rowOff>57150</xdr:rowOff>
    </xdr:from>
    <xdr:ext cx="647700" cy="381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4050" y="1168400"/>
          <a:ext cx="6477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406400</xdr:colOff>
      <xdr:row>7</xdr:row>
      <xdr:rowOff>44450</xdr:rowOff>
    </xdr:from>
    <xdr:ext cx="647700" cy="381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09900" y="1155700"/>
          <a:ext cx="6477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7</xdr:row>
      <xdr:rowOff>88900</xdr:rowOff>
    </xdr:from>
    <xdr:ext cx="647700" cy="381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62300" y="1200150"/>
          <a:ext cx="6477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31750</xdr:colOff>
      <xdr:row>7</xdr:row>
      <xdr:rowOff>38100</xdr:rowOff>
    </xdr:from>
    <xdr:ext cx="647700" cy="381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90900" y="1149350"/>
          <a:ext cx="6477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7</xdr:row>
      <xdr:rowOff>88900</xdr:rowOff>
    </xdr:from>
    <xdr:ext cx="647700" cy="381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1650" y="1200150"/>
          <a:ext cx="6477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7</xdr:row>
      <xdr:rowOff>25400</xdr:rowOff>
    </xdr:from>
    <xdr:ext cx="647700" cy="381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14700" y="1136650"/>
          <a:ext cx="6477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</xdr:colOff>
      <xdr:row>7</xdr:row>
      <xdr:rowOff>234950</xdr:rowOff>
    </xdr:from>
    <xdr:ext cx="1460500" cy="381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75150" y="2400300"/>
          <a:ext cx="14605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88900</xdr:colOff>
      <xdr:row>6</xdr:row>
      <xdr:rowOff>171450</xdr:rowOff>
    </xdr:from>
    <xdr:ext cx="1190625" cy="381000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19550" y="1727200"/>
          <a:ext cx="1190625" cy="3810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6</xdr:row>
      <xdr:rowOff>38100</xdr:rowOff>
    </xdr:from>
    <xdr:ext cx="2158999" cy="615950"/>
    <xdr:pic>
      <xdr:nvPicPr>
        <xdr:cNvPr id="3" name="image5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0400" y="1562100"/>
          <a:ext cx="2158999" cy="6159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7</xdr:row>
      <xdr:rowOff>238125</xdr:rowOff>
    </xdr:from>
    <xdr:ext cx="2254250" cy="419100"/>
    <xdr:pic>
      <xdr:nvPicPr>
        <xdr:cNvPr id="2" name="image6.png" descr="clip_image00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32350" y="2257425"/>
          <a:ext cx="2254250" cy="4191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177801</xdr:colOff>
      <xdr:row>5</xdr:row>
      <xdr:rowOff>190500</xdr:rowOff>
    </xdr:from>
    <xdr:ext cx="1612900" cy="571500"/>
    <xdr:pic>
      <xdr:nvPicPr>
        <xdr:cNvPr id="2" name="image5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8051" y="1511300"/>
          <a:ext cx="1612900" cy="5715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25400</xdr:colOff>
      <xdr:row>6</xdr:row>
      <xdr:rowOff>158750</xdr:rowOff>
    </xdr:from>
    <xdr:ext cx="2178050" cy="3810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3400" y="1498600"/>
          <a:ext cx="217805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222250</xdr:colOff>
      <xdr:row>6</xdr:row>
      <xdr:rowOff>139700</xdr:rowOff>
    </xdr:from>
    <xdr:ext cx="2508250" cy="4635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92600" y="1606550"/>
          <a:ext cx="2508250" cy="46355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5</xdr:row>
      <xdr:rowOff>222250</xdr:rowOff>
    </xdr:from>
    <xdr:ext cx="1190625" cy="3810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6950" y="1365250"/>
          <a:ext cx="1190625" cy="381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1000"/>
  <sheetViews>
    <sheetView tabSelected="1" topLeftCell="A3" workbookViewId="0">
      <selection activeCell="F26" sqref="F26"/>
    </sheetView>
  </sheetViews>
  <sheetFormatPr baseColWidth="10" defaultColWidth="12.5703125" defaultRowHeight="15" customHeight="1" x14ac:dyDescent="0.2"/>
  <cols>
    <col min="1" max="1" width="2.42578125" customWidth="1"/>
    <col min="2" max="2" width="39.140625" customWidth="1"/>
    <col min="3" max="3" width="8.42578125" customWidth="1"/>
    <col min="4" max="4" width="8.5703125" bestFit="1" customWidth="1"/>
    <col min="5" max="5" width="20.7109375" bestFit="1" customWidth="1"/>
    <col min="6" max="6" width="18.140625" customWidth="1"/>
    <col min="7" max="7" width="14.140625" customWidth="1"/>
    <col min="8" max="8" width="22.85546875" customWidth="1"/>
    <col min="9" max="27" width="10.5703125" customWidth="1"/>
  </cols>
  <sheetData>
    <row r="2" spans="1:8" ht="29.1" customHeight="1" x14ac:dyDescent="0.2">
      <c r="A2" s="1"/>
      <c r="B2" s="481" t="s">
        <v>0</v>
      </c>
      <c r="C2" s="482"/>
      <c r="D2" s="482"/>
      <c r="E2" s="482"/>
      <c r="F2" s="482"/>
      <c r="G2" s="482"/>
      <c r="H2" s="483"/>
    </row>
    <row r="3" spans="1:8" ht="12.75" customHeight="1" x14ac:dyDescent="0.3">
      <c r="A3" s="1"/>
      <c r="B3" s="89"/>
      <c r="C3" s="484"/>
      <c r="D3" s="485"/>
      <c r="E3" s="485"/>
      <c r="F3" s="485"/>
      <c r="G3" s="485"/>
      <c r="H3" s="486"/>
    </row>
    <row r="4" spans="1:8" ht="20.100000000000001" customHeight="1" x14ac:dyDescent="0.3">
      <c r="A4" s="1"/>
      <c r="B4" s="89"/>
      <c r="C4" s="90"/>
      <c r="D4" s="90"/>
      <c r="E4" s="90"/>
      <c r="F4" s="90"/>
      <c r="G4" s="91"/>
      <c r="H4" s="92" t="s">
        <v>1</v>
      </c>
    </row>
    <row r="5" spans="1:8" ht="27" customHeight="1" x14ac:dyDescent="0.3">
      <c r="A5" s="5"/>
      <c r="B5" s="89"/>
      <c r="C5" s="487"/>
      <c r="D5" s="485"/>
      <c r="E5" s="296"/>
      <c r="F5" s="93"/>
      <c r="G5" s="91"/>
      <c r="H5" s="94"/>
    </row>
    <row r="6" spans="1:8" ht="20.100000000000001" customHeight="1" thickBot="1" x14ac:dyDescent="0.35">
      <c r="A6" s="9"/>
      <c r="B6" s="95" t="s">
        <v>2</v>
      </c>
      <c r="C6" s="485"/>
      <c r="D6" s="485"/>
      <c r="E6" s="296"/>
      <c r="F6" s="91"/>
      <c r="G6" s="91"/>
      <c r="H6" s="92" t="s">
        <v>4</v>
      </c>
    </row>
    <row r="7" spans="1:8" ht="33.950000000000003" customHeight="1" thickBot="1" x14ac:dyDescent="0.75">
      <c r="A7" s="12"/>
      <c r="B7" s="96" t="s">
        <v>237</v>
      </c>
      <c r="C7" s="90"/>
      <c r="D7" s="90"/>
      <c r="E7" s="90"/>
      <c r="F7" s="91"/>
      <c r="G7" s="91"/>
      <c r="H7" s="88">
        <v>1</v>
      </c>
    </row>
    <row r="8" spans="1:8" ht="20.100000000000001" customHeight="1" x14ac:dyDescent="0.3">
      <c r="A8" s="9"/>
      <c r="B8" s="95" t="s">
        <v>6</v>
      </c>
      <c r="C8" s="97"/>
      <c r="D8" s="98"/>
      <c r="E8" s="98"/>
      <c r="F8" s="98"/>
      <c r="G8" s="91"/>
      <c r="H8" s="92" t="s">
        <v>7</v>
      </c>
    </row>
    <row r="9" spans="1:8" ht="29.45" customHeight="1" thickBot="1" x14ac:dyDescent="0.35">
      <c r="A9" s="9"/>
      <c r="B9" s="99" t="s">
        <v>8</v>
      </c>
      <c r="C9" s="98"/>
      <c r="D9" s="98"/>
      <c r="E9" s="98"/>
      <c r="F9" s="98"/>
      <c r="G9" s="91"/>
      <c r="H9" s="100"/>
    </row>
    <row r="10" spans="1:8" ht="20.100000000000001" customHeight="1" thickBot="1" x14ac:dyDescent="0.35">
      <c r="A10" s="9"/>
      <c r="B10" s="101"/>
      <c r="C10" s="496" t="s">
        <v>3</v>
      </c>
      <c r="D10" s="497"/>
      <c r="E10" s="497"/>
      <c r="F10" s="497"/>
      <c r="G10" s="498"/>
      <c r="H10" s="102" t="s">
        <v>9</v>
      </c>
    </row>
    <row r="11" spans="1:8" ht="20.100000000000001" customHeight="1" thickBot="1" x14ac:dyDescent="0.35">
      <c r="A11" s="9"/>
      <c r="B11" s="95"/>
      <c r="C11" s="496" t="s">
        <v>221</v>
      </c>
      <c r="D11" s="497"/>
      <c r="E11" s="497"/>
      <c r="F11" s="497"/>
      <c r="G11" s="497"/>
      <c r="H11" s="499" t="s">
        <v>243</v>
      </c>
    </row>
    <row r="12" spans="1:8" ht="20.100000000000001" customHeight="1" thickBot="1" x14ac:dyDescent="0.35">
      <c r="A12" s="22"/>
      <c r="B12" s="103" t="s">
        <v>10</v>
      </c>
      <c r="C12" s="86"/>
      <c r="D12" s="86"/>
      <c r="E12" s="86"/>
      <c r="F12" s="86"/>
      <c r="G12" s="86"/>
      <c r="H12" s="500"/>
    </row>
    <row r="13" spans="1:8" ht="20.100000000000001" customHeight="1" x14ac:dyDescent="0.2">
      <c r="A13" s="9"/>
      <c r="B13" s="488" t="s">
        <v>11</v>
      </c>
      <c r="C13" s="489"/>
      <c r="D13" s="489"/>
      <c r="E13" s="489"/>
      <c r="F13" s="489"/>
      <c r="G13" s="490"/>
      <c r="H13" s="500"/>
    </row>
    <row r="14" spans="1:8" ht="20.100000000000001" customHeight="1" thickBot="1" x14ac:dyDescent="0.25">
      <c r="A14" s="9"/>
      <c r="B14" s="491"/>
      <c r="C14" s="492"/>
      <c r="D14" s="492"/>
      <c r="E14" s="492"/>
      <c r="F14" s="492"/>
      <c r="G14" s="493"/>
      <c r="H14" s="501"/>
    </row>
    <row r="15" spans="1:8" ht="20.100000000000001" customHeight="1" x14ac:dyDescent="0.3">
      <c r="A15" s="12"/>
      <c r="B15" s="104" t="s">
        <v>12</v>
      </c>
      <c r="C15" s="87" t="s">
        <v>13</v>
      </c>
      <c r="D15" s="87" t="s">
        <v>14</v>
      </c>
      <c r="E15" s="321" t="s">
        <v>231</v>
      </c>
      <c r="F15" s="321" t="s">
        <v>232</v>
      </c>
      <c r="G15" s="494" t="s">
        <v>16</v>
      </c>
      <c r="H15" s="495"/>
    </row>
    <row r="16" spans="1:8" ht="20.100000000000001" customHeight="1" x14ac:dyDescent="0.3">
      <c r="A16" s="1"/>
      <c r="B16" s="105" t="s">
        <v>17</v>
      </c>
      <c r="C16" s="80">
        <v>4</v>
      </c>
      <c r="D16" s="80" t="s">
        <v>18</v>
      </c>
      <c r="E16" s="80">
        <v>2000</v>
      </c>
      <c r="F16" s="80">
        <f t="shared" ref="F16:F25" si="0">(C16*E16)</f>
        <v>8000</v>
      </c>
      <c r="G16" s="502"/>
      <c r="H16" s="495"/>
    </row>
    <row r="17" spans="1:12" ht="20.100000000000001" customHeight="1" x14ac:dyDescent="0.3">
      <c r="A17" s="1"/>
      <c r="B17" s="105" t="s">
        <v>19</v>
      </c>
      <c r="C17" s="80">
        <v>4</v>
      </c>
      <c r="D17" s="80" t="s">
        <v>18</v>
      </c>
      <c r="E17" s="80">
        <v>2000</v>
      </c>
      <c r="F17" s="80">
        <f t="shared" si="0"/>
        <v>8000</v>
      </c>
      <c r="G17" s="502"/>
      <c r="H17" s="495"/>
    </row>
    <row r="18" spans="1:12" ht="20.100000000000001" customHeight="1" x14ac:dyDescent="0.3">
      <c r="A18" s="1"/>
      <c r="B18" s="105" t="s">
        <v>20</v>
      </c>
      <c r="C18" s="80">
        <v>0.125</v>
      </c>
      <c r="D18" s="80" t="s">
        <v>233</v>
      </c>
      <c r="E18" s="80">
        <v>19192</v>
      </c>
      <c r="F18" s="80">
        <f t="shared" si="0"/>
        <v>2399</v>
      </c>
      <c r="G18" s="502"/>
      <c r="H18" s="495"/>
    </row>
    <row r="19" spans="1:12" ht="20.100000000000001" customHeight="1" x14ac:dyDescent="0.3">
      <c r="A19" s="1"/>
      <c r="B19" s="106" t="s">
        <v>21</v>
      </c>
      <c r="C19" s="107">
        <v>1</v>
      </c>
      <c r="D19" s="107" t="s">
        <v>22</v>
      </c>
      <c r="E19" s="107">
        <v>800</v>
      </c>
      <c r="F19" s="80">
        <f t="shared" si="0"/>
        <v>800</v>
      </c>
      <c r="G19" s="502" t="s">
        <v>23</v>
      </c>
      <c r="H19" s="495"/>
    </row>
    <row r="20" spans="1:12" ht="20.100000000000001" customHeight="1" x14ac:dyDescent="0.3">
      <c r="A20" s="1"/>
      <c r="B20" s="108"/>
      <c r="C20" s="81"/>
      <c r="D20" s="81"/>
      <c r="E20" s="81"/>
      <c r="F20" s="80"/>
      <c r="G20" s="502"/>
      <c r="H20" s="495"/>
    </row>
    <row r="21" spans="1:12" ht="20.100000000000001" customHeight="1" x14ac:dyDescent="0.3">
      <c r="A21" s="1"/>
      <c r="B21" s="109" t="s">
        <v>24</v>
      </c>
      <c r="C21" s="81"/>
      <c r="D21" s="81"/>
      <c r="E21" s="81"/>
      <c r="F21" s="80"/>
      <c r="G21" s="502"/>
      <c r="H21" s="495"/>
    </row>
    <row r="22" spans="1:12" ht="20.100000000000001" customHeight="1" x14ac:dyDescent="0.3">
      <c r="A22" s="1"/>
      <c r="B22" s="110" t="s">
        <v>25</v>
      </c>
      <c r="C22" s="81">
        <v>2</v>
      </c>
      <c r="D22" s="81" t="s">
        <v>26</v>
      </c>
      <c r="E22" s="81">
        <v>139.9</v>
      </c>
      <c r="F22" s="80">
        <f t="shared" si="0"/>
        <v>279.8</v>
      </c>
      <c r="G22" s="502" t="s">
        <v>234</v>
      </c>
      <c r="H22" s="495"/>
    </row>
    <row r="23" spans="1:12" ht="20.100000000000001" customHeight="1" x14ac:dyDescent="0.3">
      <c r="A23" s="1"/>
      <c r="B23" s="110" t="s">
        <v>27</v>
      </c>
      <c r="C23" s="81">
        <v>1</v>
      </c>
      <c r="D23" s="81" t="s">
        <v>28</v>
      </c>
      <c r="E23" s="81">
        <v>519</v>
      </c>
      <c r="F23" s="80">
        <f t="shared" si="0"/>
        <v>519</v>
      </c>
      <c r="G23" s="502"/>
      <c r="H23" s="495"/>
    </row>
    <row r="24" spans="1:12" ht="20.100000000000001" customHeight="1" x14ac:dyDescent="0.3">
      <c r="A24" s="1"/>
      <c r="B24" s="106" t="s">
        <v>29</v>
      </c>
      <c r="C24" s="81">
        <v>1</v>
      </c>
      <c r="D24" s="81" t="s">
        <v>26</v>
      </c>
      <c r="E24" s="81">
        <v>3400</v>
      </c>
      <c r="F24" s="80">
        <f t="shared" si="0"/>
        <v>3400</v>
      </c>
      <c r="G24" s="502"/>
      <c r="H24" s="495"/>
    </row>
    <row r="25" spans="1:12" ht="20.100000000000001" customHeight="1" x14ac:dyDescent="0.3">
      <c r="A25" s="1"/>
      <c r="B25" s="106" t="s">
        <v>30</v>
      </c>
      <c r="C25" s="107">
        <v>1</v>
      </c>
      <c r="D25" s="107" t="s">
        <v>26</v>
      </c>
      <c r="E25" s="107">
        <v>1063</v>
      </c>
      <c r="F25" s="80">
        <f t="shared" si="0"/>
        <v>1063</v>
      </c>
      <c r="G25" s="502" t="s">
        <v>235</v>
      </c>
      <c r="H25" s="495"/>
    </row>
    <row r="26" spans="1:12" ht="20.100000000000001" customHeight="1" x14ac:dyDescent="0.3">
      <c r="A26" s="1"/>
      <c r="B26" s="312" t="s">
        <v>236</v>
      </c>
      <c r="C26" s="313"/>
      <c r="D26" s="313"/>
      <c r="E26" s="313"/>
      <c r="F26" s="677">
        <f>SUM(F16:F25)</f>
        <v>24460.799999999999</v>
      </c>
      <c r="G26" s="314"/>
      <c r="H26" s="315"/>
    </row>
    <row r="27" spans="1:12" ht="20.100000000000001" customHeight="1" x14ac:dyDescent="0.3">
      <c r="A27" s="1"/>
      <c r="B27" s="109" t="s">
        <v>31</v>
      </c>
      <c r="C27" s="107"/>
      <c r="D27" s="107"/>
      <c r="E27" s="107"/>
      <c r="F27" s="107"/>
      <c r="G27" s="82"/>
      <c r="H27" s="111"/>
    </row>
    <row r="28" spans="1:12" ht="20.100000000000001" customHeight="1" x14ac:dyDescent="0.3">
      <c r="A28" s="1"/>
      <c r="B28" s="106" t="s">
        <v>224</v>
      </c>
      <c r="C28" s="83">
        <v>2</v>
      </c>
      <c r="D28" s="107"/>
      <c r="E28" s="308"/>
      <c r="F28" s="503" t="s">
        <v>32</v>
      </c>
      <c r="G28" s="82"/>
      <c r="H28" s="111"/>
    </row>
    <row r="29" spans="1:12" ht="20.100000000000001" customHeight="1" x14ac:dyDescent="0.3">
      <c r="A29" s="1"/>
      <c r="B29" s="106" t="s">
        <v>223</v>
      </c>
      <c r="C29" s="83">
        <v>2</v>
      </c>
      <c r="D29" s="107"/>
      <c r="E29" s="309"/>
      <c r="F29" s="504"/>
      <c r="G29" s="82"/>
      <c r="H29" s="111"/>
    </row>
    <row r="30" spans="1:12" ht="20.100000000000001" customHeight="1" x14ac:dyDescent="0.3">
      <c r="A30" s="1"/>
      <c r="B30" s="106" t="s">
        <v>225</v>
      </c>
      <c r="C30" s="84">
        <v>2</v>
      </c>
      <c r="D30" s="81"/>
      <c r="E30" s="310"/>
      <c r="F30" s="504"/>
      <c r="G30" s="502"/>
      <c r="H30" s="495"/>
    </row>
    <row r="31" spans="1:12" ht="20.100000000000001" customHeight="1" x14ac:dyDescent="0.3">
      <c r="A31" s="1"/>
      <c r="B31" s="106" t="s">
        <v>222</v>
      </c>
      <c r="C31" s="84">
        <v>4</v>
      </c>
      <c r="D31" s="81"/>
      <c r="E31" s="310"/>
      <c r="F31" s="504"/>
      <c r="G31" s="502"/>
      <c r="H31" s="495"/>
      <c r="L31" s="36"/>
    </row>
    <row r="32" spans="1:12" ht="20.100000000000001" customHeight="1" x14ac:dyDescent="0.3">
      <c r="A32" s="1"/>
      <c r="B32" s="106" t="s">
        <v>226</v>
      </c>
      <c r="C32" s="84">
        <v>2</v>
      </c>
      <c r="D32" s="81"/>
      <c r="E32" s="311"/>
      <c r="F32" s="505"/>
      <c r="G32" s="502"/>
      <c r="H32" s="495"/>
    </row>
    <row r="33" spans="1:8" ht="12.75" customHeight="1" x14ac:dyDescent="0.3">
      <c r="A33" s="1"/>
      <c r="B33" s="112"/>
      <c r="C33" s="85"/>
      <c r="D33" s="85"/>
      <c r="E33" s="85"/>
      <c r="F33" s="85"/>
      <c r="G33" s="85"/>
      <c r="H33" s="113"/>
    </row>
    <row r="34" spans="1:8" ht="12.75" customHeight="1" x14ac:dyDescent="0.3">
      <c r="A34" s="1"/>
      <c r="B34" s="114"/>
      <c r="C34" s="115"/>
      <c r="D34" s="115"/>
      <c r="E34" s="115"/>
      <c r="F34" s="115"/>
      <c r="G34" s="115"/>
      <c r="H34" s="116"/>
    </row>
    <row r="35" spans="1:8" ht="23.45" customHeight="1" x14ac:dyDescent="0.3">
      <c r="A35" s="5"/>
      <c r="B35" s="95" t="s">
        <v>33</v>
      </c>
      <c r="C35" s="86"/>
      <c r="D35" s="117"/>
      <c r="E35" s="117"/>
      <c r="F35" s="117"/>
      <c r="G35" s="98"/>
      <c r="H35" s="118"/>
    </row>
    <row r="36" spans="1:8" ht="12.75" customHeight="1" x14ac:dyDescent="0.3">
      <c r="A36" s="5"/>
      <c r="B36" s="114"/>
      <c r="C36" s="86"/>
      <c r="D36" s="86"/>
      <c r="E36" s="86"/>
      <c r="F36" s="86"/>
      <c r="G36" s="86"/>
      <c r="H36" s="118"/>
    </row>
    <row r="37" spans="1:8" ht="12.75" customHeight="1" x14ac:dyDescent="0.3">
      <c r="A37" s="44"/>
      <c r="B37" s="114"/>
      <c r="C37" s="86"/>
      <c r="D37" s="86"/>
      <c r="E37" s="86"/>
      <c r="F37" s="86"/>
      <c r="G37" s="86"/>
      <c r="H37" s="118"/>
    </row>
    <row r="38" spans="1:8" ht="12.75" customHeight="1" x14ac:dyDescent="0.3">
      <c r="A38" s="44"/>
      <c r="B38" s="114"/>
      <c r="C38" s="86"/>
      <c r="D38" s="86"/>
      <c r="E38" s="86"/>
      <c r="F38" s="86"/>
      <c r="G38" s="86"/>
      <c r="H38" s="118"/>
    </row>
    <row r="39" spans="1:8" ht="12.75" customHeight="1" x14ac:dyDescent="0.3">
      <c r="B39" s="119"/>
      <c r="C39" s="120"/>
      <c r="D39" s="120"/>
      <c r="E39" s="120"/>
      <c r="F39" s="120"/>
      <c r="G39" s="120"/>
      <c r="H39" s="121"/>
    </row>
    <row r="40" spans="1:8" ht="12.75" customHeight="1" x14ac:dyDescent="0.2"/>
    <row r="41" spans="1:8" ht="12.75" customHeight="1" x14ac:dyDescent="0.2"/>
    <row r="42" spans="1:8" ht="12.75" customHeight="1" x14ac:dyDescent="0.2"/>
    <row r="43" spans="1:8" ht="12.75" customHeight="1" x14ac:dyDescent="0.2"/>
    <row r="44" spans="1:8" ht="12.75" customHeight="1" x14ac:dyDescent="0.2"/>
    <row r="45" spans="1:8" ht="12.75" customHeight="1" x14ac:dyDescent="0.2"/>
    <row r="46" spans="1:8" ht="12.75" customHeight="1" x14ac:dyDescent="0.2"/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G16:H16"/>
    <mergeCell ref="G17:H17"/>
    <mergeCell ref="G25:H25"/>
    <mergeCell ref="F28:F32"/>
    <mergeCell ref="G30:H30"/>
    <mergeCell ref="G31:H31"/>
    <mergeCell ref="G32:H32"/>
    <mergeCell ref="G18:H18"/>
    <mergeCell ref="G19:H19"/>
    <mergeCell ref="G20:H20"/>
    <mergeCell ref="G21:H21"/>
    <mergeCell ref="G22:H22"/>
    <mergeCell ref="G23:H23"/>
    <mergeCell ref="G24:H24"/>
    <mergeCell ref="B2:H2"/>
    <mergeCell ref="C3:H3"/>
    <mergeCell ref="C5:D6"/>
    <mergeCell ref="B13:G14"/>
    <mergeCell ref="G15:H15"/>
    <mergeCell ref="C11:G11"/>
    <mergeCell ref="C10:G10"/>
    <mergeCell ref="H11:H14"/>
  </mergeCells>
  <pageMargins left="0.70866141732283472" right="0.70866141732283472" top="0.74803149606299213" bottom="0.74803149606299213" header="0" footer="0"/>
  <pageSetup scale="7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2:I998"/>
  <sheetViews>
    <sheetView topLeftCell="A31" workbookViewId="0">
      <selection activeCell="F43" sqref="F43"/>
    </sheetView>
  </sheetViews>
  <sheetFormatPr baseColWidth="10" defaultColWidth="12.5703125" defaultRowHeight="15" customHeight="1" x14ac:dyDescent="0.2"/>
  <cols>
    <col min="1" max="1" width="2.42578125" customWidth="1"/>
    <col min="2" max="2" width="41.42578125" customWidth="1"/>
    <col min="3" max="3" width="9.140625" customWidth="1"/>
    <col min="4" max="4" width="9.42578125" customWidth="1"/>
    <col min="5" max="5" width="21" bestFit="1" customWidth="1"/>
    <col min="6" max="6" width="19.7109375" bestFit="1" customWidth="1"/>
    <col min="7" max="7" width="47.140625" customWidth="1"/>
    <col min="8" max="8" width="14.140625" customWidth="1"/>
    <col min="9" max="9" width="23.42578125" customWidth="1"/>
    <col min="10" max="28" width="10.5703125" customWidth="1"/>
  </cols>
  <sheetData>
    <row r="2" spans="1:9" ht="20.100000000000001" customHeight="1" x14ac:dyDescent="0.35">
      <c r="A2" s="1"/>
      <c r="B2" s="608" t="s">
        <v>0</v>
      </c>
      <c r="C2" s="609"/>
      <c r="D2" s="609"/>
      <c r="E2" s="609"/>
      <c r="F2" s="609"/>
      <c r="G2" s="609"/>
      <c r="H2" s="609"/>
      <c r="I2" s="610"/>
    </row>
    <row r="3" spans="1:9" ht="20.100000000000001" customHeight="1" x14ac:dyDescent="0.35">
      <c r="A3" s="1"/>
      <c r="B3" s="253"/>
      <c r="C3" s="611"/>
      <c r="D3" s="612"/>
      <c r="E3" s="566"/>
      <c r="F3" s="566"/>
      <c r="G3" s="612"/>
      <c r="H3" s="612"/>
      <c r="I3" s="613"/>
    </row>
    <row r="4" spans="1:9" ht="20.100000000000001" customHeight="1" x14ac:dyDescent="0.35">
      <c r="A4" s="1"/>
      <c r="B4" s="253"/>
      <c r="C4" s="254"/>
      <c r="D4" s="254"/>
      <c r="E4" s="173"/>
      <c r="F4" s="173"/>
      <c r="G4" s="254"/>
      <c r="I4" s="254" t="s">
        <v>1</v>
      </c>
    </row>
    <row r="5" spans="1:9" ht="20.100000000000001" customHeight="1" x14ac:dyDescent="0.35">
      <c r="A5" s="5"/>
      <c r="B5" s="253"/>
      <c r="C5" s="614"/>
      <c r="D5" s="615"/>
      <c r="E5" s="300"/>
      <c r="F5" s="300"/>
      <c r="G5" s="287"/>
      <c r="I5" s="288"/>
    </row>
    <row r="6" spans="1:9" ht="20.100000000000001" customHeight="1" thickBot="1" x14ac:dyDescent="0.4">
      <c r="A6" s="9"/>
      <c r="B6" s="255" t="s">
        <v>2</v>
      </c>
      <c r="C6" s="616"/>
      <c r="D6" s="566"/>
      <c r="E6" s="300"/>
      <c r="F6" s="300"/>
      <c r="I6" s="254" t="s">
        <v>4</v>
      </c>
    </row>
    <row r="7" spans="1:9" ht="28.5" customHeight="1" thickBot="1" x14ac:dyDescent="0.4">
      <c r="A7" s="12"/>
      <c r="B7" s="256"/>
      <c r="C7" s="254"/>
      <c r="D7" s="254"/>
      <c r="E7" s="173"/>
      <c r="F7" s="173"/>
      <c r="I7" s="295">
        <v>10</v>
      </c>
    </row>
    <row r="8" spans="1:9" ht="20.100000000000001" customHeight="1" x14ac:dyDescent="0.35">
      <c r="A8" s="9"/>
      <c r="B8" s="255" t="s">
        <v>6</v>
      </c>
      <c r="C8" s="257"/>
      <c r="D8" s="258"/>
      <c r="E8" s="179"/>
      <c r="F8" s="179"/>
      <c r="G8" s="258"/>
      <c r="I8" s="254" t="s">
        <v>7</v>
      </c>
    </row>
    <row r="9" spans="1:9" ht="20.100000000000001" customHeight="1" x14ac:dyDescent="0.35">
      <c r="A9" s="9"/>
      <c r="B9" s="259" t="s">
        <v>8</v>
      </c>
      <c r="C9" s="258"/>
      <c r="D9" s="258"/>
      <c r="E9" s="179"/>
      <c r="F9" s="179"/>
      <c r="G9" s="258"/>
      <c r="I9" s="260"/>
    </row>
    <row r="10" spans="1:9" ht="20.100000000000001" customHeight="1" thickBot="1" x14ac:dyDescent="0.4">
      <c r="A10" s="9"/>
      <c r="B10" s="261"/>
      <c r="C10" s="258"/>
      <c r="D10" s="258"/>
      <c r="E10" s="179"/>
      <c r="F10" s="179"/>
      <c r="G10" s="258"/>
      <c r="I10" s="262" t="s">
        <v>9</v>
      </c>
    </row>
    <row r="11" spans="1:9" ht="20.100000000000001" customHeight="1" thickBot="1" x14ac:dyDescent="0.4">
      <c r="A11" s="9"/>
      <c r="B11" s="255"/>
      <c r="C11" s="574" t="s">
        <v>3</v>
      </c>
      <c r="D11" s="575"/>
      <c r="E11" s="575"/>
      <c r="F11" s="575"/>
      <c r="G11" s="576"/>
      <c r="H11" s="294"/>
      <c r="I11" s="631" t="s">
        <v>272</v>
      </c>
    </row>
    <row r="12" spans="1:9" ht="20.100000000000001" customHeight="1" thickBot="1" x14ac:dyDescent="0.4">
      <c r="A12" s="22"/>
      <c r="B12" s="284" t="s">
        <v>60</v>
      </c>
      <c r="C12" s="574" t="s">
        <v>221</v>
      </c>
      <c r="D12" s="575"/>
      <c r="E12" s="575"/>
      <c r="F12" s="575"/>
      <c r="G12" s="576"/>
      <c r="H12" s="201"/>
      <c r="I12" s="632"/>
    </row>
    <row r="13" spans="1:9" ht="12.75" customHeight="1" x14ac:dyDescent="0.2">
      <c r="A13" s="9"/>
      <c r="B13" s="617" t="s">
        <v>141</v>
      </c>
      <c r="C13" s="566"/>
      <c r="D13" s="566"/>
      <c r="E13" s="566"/>
      <c r="F13" s="566"/>
      <c r="G13" s="566"/>
      <c r="H13" s="634"/>
      <c r="I13" s="632"/>
    </row>
    <row r="14" spans="1:9" ht="12.75" customHeight="1" x14ac:dyDescent="0.2">
      <c r="A14" s="9"/>
      <c r="B14" s="618"/>
      <c r="C14" s="619"/>
      <c r="D14" s="619"/>
      <c r="E14" s="619"/>
      <c r="F14" s="619"/>
      <c r="G14" s="619"/>
      <c r="H14" s="566"/>
      <c r="I14" s="632"/>
    </row>
    <row r="15" spans="1:9" ht="15" customHeight="1" thickBot="1" x14ac:dyDescent="0.25">
      <c r="A15" s="1"/>
      <c r="B15" s="620"/>
      <c r="C15" s="571"/>
      <c r="D15" s="571"/>
      <c r="E15" s="566"/>
      <c r="F15" s="566"/>
      <c r="G15" s="571"/>
      <c r="H15" s="571"/>
      <c r="I15" s="633"/>
    </row>
    <row r="16" spans="1:9" ht="27.75" customHeight="1" x14ac:dyDescent="0.35">
      <c r="A16" s="251"/>
      <c r="B16" s="304"/>
      <c r="C16" s="302"/>
      <c r="D16" s="302"/>
      <c r="E16" s="362" t="s">
        <v>249</v>
      </c>
      <c r="F16" s="362" t="s">
        <v>250</v>
      </c>
      <c r="G16" s="302"/>
      <c r="H16" s="302"/>
      <c r="I16" s="199"/>
    </row>
    <row r="17" spans="1:9" ht="20.100000000000001" customHeight="1" x14ac:dyDescent="0.35">
      <c r="A17" s="12"/>
      <c r="B17" s="289" t="s">
        <v>12</v>
      </c>
      <c r="C17" s="290" t="s">
        <v>142</v>
      </c>
      <c r="D17" s="290" t="s">
        <v>143</v>
      </c>
      <c r="E17" s="231"/>
      <c r="F17" s="231"/>
      <c r="G17" s="290" t="s">
        <v>15</v>
      </c>
      <c r="H17" s="629" t="s">
        <v>16</v>
      </c>
      <c r="I17" s="630"/>
    </row>
    <row r="18" spans="1:9" ht="20.100000000000001" customHeight="1" x14ac:dyDescent="0.35">
      <c r="A18" s="12"/>
      <c r="B18" s="265" t="s">
        <v>144</v>
      </c>
      <c r="C18" s="162">
        <v>1</v>
      </c>
      <c r="D18" s="162" t="s">
        <v>52</v>
      </c>
      <c r="E18" s="162">
        <v>7500</v>
      </c>
      <c r="F18" s="162">
        <f>SUM(E18*C18)</f>
        <v>7500</v>
      </c>
      <c r="G18" s="162"/>
      <c r="H18" s="627" t="s">
        <v>145</v>
      </c>
      <c r="I18" s="607"/>
    </row>
    <row r="19" spans="1:9" ht="20.100000000000001" customHeight="1" x14ac:dyDescent="0.35">
      <c r="A19" s="12"/>
      <c r="B19" s="265" t="s">
        <v>146</v>
      </c>
      <c r="C19" s="162">
        <v>1</v>
      </c>
      <c r="D19" s="162" t="s">
        <v>52</v>
      </c>
      <c r="E19" s="162">
        <v>7500</v>
      </c>
      <c r="F19" s="162">
        <f t="shared" ref="F19:F42" si="0">SUM(E19*C19)</f>
        <v>7500</v>
      </c>
      <c r="G19" s="162"/>
      <c r="H19" s="627" t="s">
        <v>145</v>
      </c>
      <c r="I19" s="607"/>
    </row>
    <row r="20" spans="1:9" ht="20.100000000000001" customHeight="1" x14ac:dyDescent="0.35">
      <c r="A20" s="12"/>
      <c r="B20" s="265" t="s">
        <v>147</v>
      </c>
      <c r="C20" s="162">
        <v>1</v>
      </c>
      <c r="D20" s="162" t="s">
        <v>52</v>
      </c>
      <c r="E20" s="162">
        <v>7500</v>
      </c>
      <c r="F20" s="162">
        <f t="shared" si="0"/>
        <v>7500</v>
      </c>
      <c r="G20" s="162"/>
      <c r="H20" s="627" t="s">
        <v>145</v>
      </c>
      <c r="I20" s="607"/>
    </row>
    <row r="21" spans="1:9" ht="20.100000000000001" customHeight="1" x14ac:dyDescent="0.2">
      <c r="A21" s="1"/>
      <c r="B21" s="265" t="s">
        <v>148</v>
      </c>
      <c r="C21" s="162">
        <v>1</v>
      </c>
      <c r="D21" s="162" t="s">
        <v>52</v>
      </c>
      <c r="E21" s="162">
        <v>8000</v>
      </c>
      <c r="F21" s="162">
        <f t="shared" si="0"/>
        <v>8000</v>
      </c>
      <c r="G21" s="162"/>
      <c r="H21" s="291" t="s">
        <v>149</v>
      </c>
      <c r="I21" s="292"/>
    </row>
    <row r="22" spans="1:9" ht="20.100000000000001" customHeight="1" x14ac:dyDescent="0.2">
      <c r="A22" s="1"/>
      <c r="B22" s="265" t="s">
        <v>150</v>
      </c>
      <c r="C22" s="162">
        <v>1</v>
      </c>
      <c r="D22" s="162" t="s">
        <v>52</v>
      </c>
      <c r="E22" s="162">
        <v>8000</v>
      </c>
      <c r="F22" s="162">
        <f t="shared" si="0"/>
        <v>8000</v>
      </c>
      <c r="G22" s="162"/>
      <c r="H22" s="291" t="s">
        <v>149</v>
      </c>
      <c r="I22" s="292"/>
    </row>
    <row r="23" spans="1:9" ht="20.100000000000001" customHeight="1" x14ac:dyDescent="0.2">
      <c r="A23" s="1"/>
      <c r="B23" s="265" t="s">
        <v>151</v>
      </c>
      <c r="C23" s="162">
        <v>1</v>
      </c>
      <c r="D23" s="162" t="s">
        <v>52</v>
      </c>
      <c r="E23" s="162">
        <v>7500</v>
      </c>
      <c r="F23" s="162">
        <f t="shared" si="0"/>
        <v>7500</v>
      </c>
      <c r="G23" s="162"/>
      <c r="H23" s="291" t="s">
        <v>149</v>
      </c>
      <c r="I23" s="292"/>
    </row>
    <row r="24" spans="1:9" ht="20.100000000000001" customHeight="1" x14ac:dyDescent="0.35">
      <c r="A24" s="1"/>
      <c r="B24" s="267" t="s">
        <v>152</v>
      </c>
      <c r="C24" s="163">
        <v>1</v>
      </c>
      <c r="D24" s="163" t="s">
        <v>26</v>
      </c>
      <c r="E24" s="163">
        <v>3990</v>
      </c>
      <c r="F24" s="162">
        <f t="shared" si="0"/>
        <v>3990</v>
      </c>
      <c r="G24" s="163" t="s">
        <v>289</v>
      </c>
      <c r="H24" s="629"/>
      <c r="I24" s="607"/>
    </row>
    <row r="25" spans="1:9" ht="20.100000000000001" customHeight="1" x14ac:dyDescent="0.35">
      <c r="A25" s="1"/>
      <c r="B25" s="267" t="s">
        <v>153</v>
      </c>
      <c r="C25" s="163">
        <v>1</v>
      </c>
      <c r="D25" s="163" t="s">
        <v>26</v>
      </c>
      <c r="E25" s="163">
        <v>3990</v>
      </c>
      <c r="F25" s="162">
        <f t="shared" si="0"/>
        <v>3990</v>
      </c>
      <c r="G25" s="163" t="s">
        <v>289</v>
      </c>
      <c r="H25" s="629"/>
      <c r="I25" s="607"/>
    </row>
    <row r="26" spans="1:9" ht="20.100000000000001" customHeight="1" x14ac:dyDescent="0.35">
      <c r="A26" s="1"/>
      <c r="B26" s="267" t="s">
        <v>154</v>
      </c>
      <c r="C26" s="163">
        <v>0.3</v>
      </c>
      <c r="D26" s="163" t="s">
        <v>18</v>
      </c>
      <c r="E26" s="163">
        <v>12698</v>
      </c>
      <c r="F26" s="162">
        <f t="shared" si="0"/>
        <v>3809.3999999999996</v>
      </c>
      <c r="G26" s="163"/>
      <c r="H26" s="629"/>
      <c r="I26" s="607"/>
    </row>
    <row r="27" spans="1:9" ht="20.100000000000001" customHeight="1" x14ac:dyDescent="0.35">
      <c r="A27" s="1"/>
      <c r="B27" s="267" t="s">
        <v>155</v>
      </c>
      <c r="C27" s="163">
        <v>0.3</v>
      </c>
      <c r="D27" s="163" t="s">
        <v>18</v>
      </c>
      <c r="E27" s="163">
        <v>8300</v>
      </c>
      <c r="F27" s="162">
        <f t="shared" si="0"/>
        <v>2490</v>
      </c>
      <c r="G27" s="163"/>
      <c r="H27" s="161"/>
      <c r="I27" s="264"/>
    </row>
    <row r="28" spans="1:9" ht="20.100000000000001" customHeight="1" x14ac:dyDescent="0.35">
      <c r="A28" s="1"/>
      <c r="B28" s="267" t="s">
        <v>156</v>
      </c>
      <c r="C28" s="163">
        <v>0.25</v>
      </c>
      <c r="D28" s="163" t="s">
        <v>18</v>
      </c>
      <c r="E28" s="163">
        <v>54000</v>
      </c>
      <c r="F28" s="162">
        <f t="shared" si="0"/>
        <v>13500</v>
      </c>
      <c r="G28" s="163"/>
      <c r="H28" s="629"/>
      <c r="I28" s="607"/>
    </row>
    <row r="29" spans="1:9" ht="20.100000000000001" customHeight="1" x14ac:dyDescent="0.35">
      <c r="A29" s="1"/>
      <c r="B29" s="267" t="s">
        <v>96</v>
      </c>
      <c r="C29" s="163">
        <v>2</v>
      </c>
      <c r="D29" s="163" t="s">
        <v>26</v>
      </c>
      <c r="E29" s="163">
        <v>1200</v>
      </c>
      <c r="F29" s="162">
        <f t="shared" si="0"/>
        <v>2400</v>
      </c>
      <c r="G29" s="163"/>
      <c r="H29" s="629"/>
      <c r="I29" s="607"/>
    </row>
    <row r="30" spans="1:9" ht="20.100000000000001" customHeight="1" x14ac:dyDescent="0.35">
      <c r="A30" s="1"/>
      <c r="B30" s="267" t="s">
        <v>157</v>
      </c>
      <c r="C30" s="163">
        <v>1</v>
      </c>
      <c r="D30" s="163" t="s">
        <v>26</v>
      </c>
      <c r="E30" s="163">
        <v>390</v>
      </c>
      <c r="F30" s="162">
        <f t="shared" si="0"/>
        <v>390</v>
      </c>
      <c r="G30" s="163" t="s">
        <v>288</v>
      </c>
      <c r="H30" s="161"/>
      <c r="I30" s="264"/>
    </row>
    <row r="31" spans="1:9" ht="20.100000000000001" customHeight="1" x14ac:dyDescent="0.35">
      <c r="A31" s="1"/>
      <c r="B31" s="266" t="s">
        <v>59</v>
      </c>
      <c r="C31" s="163">
        <v>1</v>
      </c>
      <c r="D31" s="163" t="s">
        <v>28</v>
      </c>
      <c r="E31" s="163">
        <v>800</v>
      </c>
      <c r="F31" s="162">
        <f t="shared" si="0"/>
        <v>800</v>
      </c>
      <c r="G31" s="163"/>
      <c r="H31" s="629"/>
      <c r="I31" s="607"/>
    </row>
    <row r="32" spans="1:9" ht="20.100000000000001" customHeight="1" x14ac:dyDescent="0.35">
      <c r="A32" s="1"/>
      <c r="B32" s="266" t="s">
        <v>48</v>
      </c>
      <c r="C32" s="163">
        <v>20</v>
      </c>
      <c r="D32" s="163" t="s">
        <v>26</v>
      </c>
      <c r="E32" s="81">
        <v>150</v>
      </c>
      <c r="F32" s="162">
        <f t="shared" si="0"/>
        <v>3000</v>
      </c>
      <c r="G32" s="163"/>
      <c r="H32" s="629"/>
      <c r="I32" s="607"/>
    </row>
    <row r="33" spans="1:9" ht="20.100000000000001" customHeight="1" x14ac:dyDescent="0.35">
      <c r="A33" s="1"/>
      <c r="B33" s="266" t="s">
        <v>25</v>
      </c>
      <c r="C33" s="163">
        <v>2</v>
      </c>
      <c r="D33" s="163" t="s">
        <v>26</v>
      </c>
      <c r="E33" s="81">
        <v>139.9</v>
      </c>
      <c r="F33" s="162">
        <f t="shared" si="0"/>
        <v>279.8</v>
      </c>
      <c r="G33" s="163"/>
      <c r="H33" s="629"/>
      <c r="I33" s="607"/>
    </row>
    <row r="34" spans="1:9" ht="20.100000000000001" customHeight="1" x14ac:dyDescent="0.35">
      <c r="A34" s="1"/>
      <c r="B34" s="266" t="s">
        <v>27</v>
      </c>
      <c r="C34" s="163">
        <v>1</v>
      </c>
      <c r="D34" s="163" t="s">
        <v>28</v>
      </c>
      <c r="E34" s="81">
        <v>519</v>
      </c>
      <c r="F34" s="162">
        <f t="shared" si="0"/>
        <v>519</v>
      </c>
      <c r="G34" s="163"/>
      <c r="H34" s="629"/>
      <c r="I34" s="607"/>
    </row>
    <row r="35" spans="1:9" ht="20.100000000000001" customHeight="1" x14ac:dyDescent="0.35">
      <c r="A35" s="1"/>
      <c r="B35" s="267" t="s">
        <v>29</v>
      </c>
      <c r="C35" s="163">
        <v>1</v>
      </c>
      <c r="D35" s="163" t="s">
        <v>26</v>
      </c>
      <c r="E35" s="81">
        <v>3400</v>
      </c>
      <c r="F35" s="162">
        <f t="shared" si="0"/>
        <v>3400</v>
      </c>
      <c r="G35" s="163"/>
      <c r="H35" s="629"/>
      <c r="I35" s="607"/>
    </row>
    <row r="36" spans="1:9" ht="20.100000000000001" customHeight="1" x14ac:dyDescent="0.35">
      <c r="A36" s="251"/>
      <c r="B36" s="267" t="s">
        <v>284</v>
      </c>
      <c r="C36" s="163">
        <v>1</v>
      </c>
      <c r="D36" s="163" t="s">
        <v>26</v>
      </c>
      <c r="E36" s="107">
        <v>1063</v>
      </c>
      <c r="F36" s="162">
        <f t="shared" si="0"/>
        <v>1063</v>
      </c>
      <c r="G36" s="163"/>
      <c r="H36" s="161"/>
      <c r="I36" s="363"/>
    </row>
    <row r="37" spans="1:9" ht="20.100000000000001" customHeight="1" x14ac:dyDescent="0.35">
      <c r="A37" s="1"/>
      <c r="B37" s="267" t="s">
        <v>158</v>
      </c>
      <c r="C37" s="163">
        <v>4</v>
      </c>
      <c r="D37" s="163" t="s">
        <v>84</v>
      </c>
      <c r="E37" s="163">
        <v>1519</v>
      </c>
      <c r="F37" s="162">
        <f t="shared" si="0"/>
        <v>6076</v>
      </c>
      <c r="G37" s="163" t="s">
        <v>85</v>
      </c>
      <c r="H37" s="629"/>
      <c r="I37" s="607"/>
    </row>
    <row r="38" spans="1:9" ht="20.100000000000001" customHeight="1" x14ac:dyDescent="0.35">
      <c r="A38" s="1"/>
      <c r="B38" s="267" t="s">
        <v>87</v>
      </c>
      <c r="C38" s="163">
        <v>1</v>
      </c>
      <c r="D38" s="163" t="s">
        <v>287</v>
      </c>
      <c r="E38" s="163">
        <v>690</v>
      </c>
      <c r="F38" s="162">
        <f t="shared" si="0"/>
        <v>690</v>
      </c>
      <c r="G38" s="163"/>
      <c r="H38" s="161"/>
      <c r="I38" s="264"/>
    </row>
    <row r="39" spans="1:9" ht="20.100000000000001" customHeight="1" x14ac:dyDescent="0.35">
      <c r="A39" s="1"/>
      <c r="B39" s="267" t="s">
        <v>159</v>
      </c>
      <c r="C39" s="163">
        <v>0.1</v>
      </c>
      <c r="D39" s="163" t="s">
        <v>18</v>
      </c>
      <c r="E39" s="163">
        <v>1150</v>
      </c>
      <c r="F39" s="162">
        <f t="shared" si="0"/>
        <v>115</v>
      </c>
      <c r="G39" s="163"/>
      <c r="H39" s="161"/>
      <c r="I39" s="264"/>
    </row>
    <row r="40" spans="1:9" ht="20.100000000000001" customHeight="1" x14ac:dyDescent="0.35">
      <c r="A40" s="1"/>
      <c r="B40" s="267" t="s">
        <v>86</v>
      </c>
      <c r="C40" s="163">
        <v>1</v>
      </c>
      <c r="D40" s="163" t="s">
        <v>18</v>
      </c>
      <c r="E40" s="163">
        <v>1700</v>
      </c>
      <c r="F40" s="162">
        <f t="shared" si="0"/>
        <v>1700</v>
      </c>
      <c r="G40" s="163"/>
      <c r="H40" s="629"/>
      <c r="I40" s="607"/>
    </row>
    <row r="41" spans="1:9" ht="20.100000000000001" customHeight="1" x14ac:dyDescent="0.35">
      <c r="A41" s="1"/>
      <c r="B41" s="267" t="s">
        <v>160</v>
      </c>
      <c r="C41" s="163">
        <v>1</v>
      </c>
      <c r="D41" s="163" t="s">
        <v>52</v>
      </c>
      <c r="E41" s="163">
        <v>6000</v>
      </c>
      <c r="F41" s="162">
        <f t="shared" si="0"/>
        <v>6000</v>
      </c>
      <c r="G41" s="163" t="s">
        <v>286</v>
      </c>
      <c r="H41" s="629"/>
      <c r="I41" s="607"/>
    </row>
    <row r="42" spans="1:9" ht="20.100000000000001" customHeight="1" x14ac:dyDescent="0.35">
      <c r="A42" s="5"/>
      <c r="B42" s="361" t="s">
        <v>92</v>
      </c>
      <c r="C42" s="163">
        <v>0.1</v>
      </c>
      <c r="D42" s="163" t="s">
        <v>18</v>
      </c>
      <c r="E42" s="163">
        <v>529</v>
      </c>
      <c r="F42" s="162">
        <f t="shared" si="0"/>
        <v>52.900000000000006</v>
      </c>
      <c r="G42" s="163"/>
      <c r="H42" s="629"/>
      <c r="I42" s="607"/>
    </row>
    <row r="43" spans="1:9" ht="32.25" customHeight="1" x14ac:dyDescent="0.35">
      <c r="A43" s="5"/>
      <c r="B43" s="351" t="s">
        <v>239</v>
      </c>
      <c r="C43" s="271"/>
      <c r="D43" s="271"/>
      <c r="E43" s="199"/>
      <c r="F43" s="680">
        <f>SUM(F18:F42)</f>
        <v>100265.09999999999</v>
      </c>
      <c r="G43" s="271"/>
      <c r="H43" s="271"/>
      <c r="I43" s="272"/>
    </row>
    <row r="44" spans="1:9" ht="12.75" customHeight="1" x14ac:dyDescent="0.35">
      <c r="A44" s="44"/>
      <c r="B44" s="270"/>
      <c r="C44" s="263"/>
      <c r="D44" s="273"/>
      <c r="E44" s="202"/>
      <c r="F44" s="202"/>
      <c r="G44" s="273"/>
      <c r="H44" s="258"/>
      <c r="I44" s="274"/>
    </row>
    <row r="45" spans="1:9" ht="12.75" customHeight="1" x14ac:dyDescent="0.35">
      <c r="A45" s="44"/>
      <c r="B45" s="622" t="s">
        <v>33</v>
      </c>
      <c r="C45" s="263"/>
      <c r="D45" s="263"/>
      <c r="E45" s="201"/>
      <c r="F45" s="201"/>
      <c r="G45" s="263"/>
      <c r="H45" s="263"/>
      <c r="I45" s="274"/>
    </row>
    <row r="46" spans="1:9" ht="12.75" customHeight="1" x14ac:dyDescent="0.35">
      <c r="B46" s="622"/>
      <c r="C46" s="263"/>
      <c r="D46" s="263"/>
      <c r="E46" s="201"/>
      <c r="F46" s="201"/>
      <c r="G46" s="263"/>
      <c r="H46" s="263"/>
      <c r="I46" s="274"/>
    </row>
    <row r="47" spans="1:9" ht="12.75" customHeight="1" x14ac:dyDescent="0.35">
      <c r="B47" s="270"/>
      <c r="C47" s="263"/>
      <c r="D47" s="263"/>
      <c r="E47" s="201"/>
      <c r="F47" s="201"/>
      <c r="G47" s="263"/>
      <c r="H47" s="263"/>
      <c r="I47" s="274"/>
    </row>
    <row r="48" spans="1:9" ht="12.75" customHeight="1" x14ac:dyDescent="0.35">
      <c r="B48" s="293"/>
      <c r="C48" s="276"/>
      <c r="D48" s="276"/>
      <c r="E48" s="276"/>
      <c r="F48" s="276"/>
      <c r="G48" s="276"/>
      <c r="H48" s="276"/>
      <c r="I48" s="277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mergeCells count="26">
    <mergeCell ref="H37:I37"/>
    <mergeCell ref="H40:I40"/>
    <mergeCell ref="H41:I41"/>
    <mergeCell ref="H42:I42"/>
    <mergeCell ref="H26:I26"/>
    <mergeCell ref="H28:I28"/>
    <mergeCell ref="H35:I35"/>
    <mergeCell ref="H29:I29"/>
    <mergeCell ref="H31:I31"/>
    <mergeCell ref="H32:I32"/>
    <mergeCell ref="H33:I33"/>
    <mergeCell ref="H34:I34"/>
    <mergeCell ref="B45:B46"/>
    <mergeCell ref="C11:G11"/>
    <mergeCell ref="C12:G12"/>
    <mergeCell ref="I11:I15"/>
    <mergeCell ref="B2:I2"/>
    <mergeCell ref="C3:I3"/>
    <mergeCell ref="C5:D6"/>
    <mergeCell ref="B13:H15"/>
    <mergeCell ref="H17:I17"/>
    <mergeCell ref="H18:I18"/>
    <mergeCell ref="H19:I19"/>
    <mergeCell ref="H20:I20"/>
    <mergeCell ref="H24:I24"/>
    <mergeCell ref="H25:I25"/>
  </mergeCells>
  <pageMargins left="0.70866141732283472" right="0.70866141732283472" top="0.74803149606299213" bottom="0.74803149606299213" header="0" footer="0"/>
  <pageSetup scale="6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997"/>
  <sheetViews>
    <sheetView topLeftCell="A22" zoomScale="124" zoomScaleNormal="124" workbookViewId="0">
      <selection activeCell="F32" sqref="F32"/>
    </sheetView>
  </sheetViews>
  <sheetFormatPr baseColWidth="10" defaultColWidth="12.5703125" defaultRowHeight="15" customHeight="1" x14ac:dyDescent="0.2"/>
  <cols>
    <col min="1" max="1" width="2.42578125" style="365" customWidth="1"/>
    <col min="2" max="2" width="29.7109375" style="365" bestFit="1" customWidth="1"/>
    <col min="3" max="3" width="8.28515625" style="365" bestFit="1" customWidth="1"/>
    <col min="4" max="4" width="8.140625" style="365" bestFit="1" customWidth="1"/>
    <col min="5" max="5" width="16.42578125" style="365" customWidth="1"/>
    <col min="6" max="6" width="13.140625" style="365" customWidth="1"/>
    <col min="7" max="7" width="20.7109375" style="365" bestFit="1" customWidth="1"/>
    <col min="8" max="8" width="9.5703125" style="365" bestFit="1" customWidth="1"/>
    <col min="9" max="9" width="21.42578125" style="365" customWidth="1"/>
    <col min="10" max="28" width="10.5703125" style="365" customWidth="1"/>
    <col min="29" max="16384" width="12.5703125" style="365"/>
  </cols>
  <sheetData>
    <row r="1" spans="1:22" ht="12.75" customHeight="1" x14ac:dyDescent="0.25">
      <c r="A1" s="364"/>
      <c r="B1" s="635" t="s">
        <v>0</v>
      </c>
      <c r="C1" s="636"/>
      <c r="D1" s="636"/>
      <c r="E1" s="636"/>
      <c r="F1" s="636"/>
      <c r="G1" s="636"/>
      <c r="H1" s="636"/>
      <c r="I1" s="637"/>
    </row>
    <row r="2" spans="1:22" ht="12.75" customHeight="1" x14ac:dyDescent="0.25">
      <c r="A2" s="364"/>
      <c r="B2" s="366"/>
      <c r="C2" s="638"/>
      <c r="D2" s="639"/>
      <c r="E2" s="640"/>
      <c r="F2" s="640"/>
      <c r="G2" s="639"/>
      <c r="H2" s="639"/>
      <c r="I2" s="641"/>
    </row>
    <row r="3" spans="1:22" ht="12.75" customHeight="1" x14ac:dyDescent="0.25">
      <c r="A3" s="364"/>
      <c r="B3" s="366"/>
      <c r="C3" s="367"/>
      <c r="D3" s="367"/>
      <c r="E3" s="421"/>
      <c r="F3" s="421"/>
      <c r="G3" s="367"/>
      <c r="H3" s="367" t="s">
        <v>1</v>
      </c>
      <c r="I3" s="368"/>
    </row>
    <row r="4" spans="1:22" ht="12.75" customHeight="1" x14ac:dyDescent="0.25">
      <c r="A4" s="369"/>
      <c r="B4" s="370"/>
      <c r="C4" s="642"/>
      <c r="D4" s="642"/>
      <c r="E4" s="422"/>
      <c r="F4" s="422"/>
      <c r="G4" s="371"/>
      <c r="H4" s="372"/>
      <c r="I4" s="373"/>
    </row>
    <row r="5" spans="1:22" ht="15.75" x14ac:dyDescent="0.25">
      <c r="A5" s="374"/>
      <c r="B5" s="375" t="s">
        <v>2</v>
      </c>
      <c r="C5" s="642"/>
      <c r="D5" s="642"/>
      <c r="E5" s="422"/>
      <c r="F5" s="422"/>
      <c r="G5" s="371" t="s">
        <v>3</v>
      </c>
      <c r="H5" s="376" t="s">
        <v>4</v>
      </c>
      <c r="I5" s="377"/>
    </row>
    <row r="6" spans="1:22" ht="12.75" customHeight="1" x14ac:dyDescent="0.25">
      <c r="A6" s="378"/>
      <c r="B6" s="379"/>
      <c r="C6" s="376"/>
      <c r="D6" s="376"/>
      <c r="E6" s="423"/>
      <c r="F6" s="423"/>
      <c r="G6" s="380" t="s">
        <v>5</v>
      </c>
      <c r="H6" s="381">
        <v>11</v>
      </c>
      <c r="I6" s="382"/>
    </row>
    <row r="7" spans="1:22" ht="12.75" customHeight="1" x14ac:dyDescent="0.25">
      <c r="A7" s="374"/>
      <c r="B7" s="375" t="s">
        <v>6</v>
      </c>
      <c r="C7" s="383"/>
      <c r="D7" s="384"/>
      <c r="E7" s="424"/>
      <c r="F7" s="424"/>
      <c r="G7" s="384"/>
      <c r="H7" s="376" t="s">
        <v>7</v>
      </c>
      <c r="I7" s="373"/>
    </row>
    <row r="8" spans="1:22" ht="12.75" customHeight="1" x14ac:dyDescent="0.25">
      <c r="A8" s="374"/>
      <c r="B8" s="385" t="s">
        <v>8</v>
      </c>
      <c r="C8" s="384"/>
      <c r="D8" s="384"/>
      <c r="E8" s="424"/>
      <c r="F8" s="424"/>
      <c r="G8" s="384"/>
      <c r="H8" s="386"/>
      <c r="I8" s="373"/>
    </row>
    <row r="9" spans="1:22" ht="12.75" customHeight="1" x14ac:dyDescent="0.25">
      <c r="A9" s="374"/>
      <c r="B9" s="387"/>
      <c r="C9" s="384"/>
      <c r="D9" s="384"/>
      <c r="E9" s="424"/>
      <c r="F9" s="424"/>
      <c r="G9" s="384"/>
      <c r="H9" s="388" t="s">
        <v>9</v>
      </c>
      <c r="I9" s="373"/>
    </row>
    <row r="10" spans="1:22" ht="12.75" customHeight="1" x14ac:dyDescent="0.25">
      <c r="A10" s="374"/>
      <c r="B10" s="375"/>
      <c r="C10" s="389"/>
      <c r="D10" s="389"/>
      <c r="E10" s="425"/>
      <c r="F10" s="425"/>
      <c r="G10" s="389"/>
      <c r="H10" s="414" t="s">
        <v>243</v>
      </c>
      <c r="I10" s="377"/>
    </row>
    <row r="11" spans="1:22" ht="12.75" customHeight="1" x14ac:dyDescent="0.25">
      <c r="A11" s="390"/>
      <c r="B11" s="391" t="s">
        <v>10</v>
      </c>
      <c r="C11" s="389"/>
      <c r="D11" s="389"/>
      <c r="E11" s="425"/>
      <c r="F11" s="425"/>
      <c r="G11" s="389"/>
      <c r="H11" s="389"/>
      <c r="I11" s="377"/>
    </row>
    <row r="12" spans="1:22" ht="12.75" customHeight="1" x14ac:dyDescent="0.25">
      <c r="A12" s="374"/>
      <c r="B12" s="643" t="s">
        <v>161</v>
      </c>
      <c r="C12" s="644"/>
      <c r="D12" s="644"/>
      <c r="E12" s="644"/>
      <c r="F12" s="644"/>
      <c r="G12" s="644"/>
      <c r="H12" s="645"/>
      <c r="I12" s="373"/>
      <c r="V12" s="413"/>
    </row>
    <row r="13" spans="1:22" ht="12.75" customHeight="1" x14ac:dyDescent="0.25">
      <c r="A13" s="374"/>
      <c r="B13" s="646"/>
      <c r="C13" s="647"/>
      <c r="D13" s="647"/>
      <c r="E13" s="647"/>
      <c r="F13" s="647"/>
      <c r="G13" s="647"/>
      <c r="H13" s="648"/>
      <c r="I13" s="373"/>
    </row>
    <row r="14" spans="1:22" ht="12.75" customHeight="1" x14ac:dyDescent="0.25">
      <c r="A14" s="364"/>
      <c r="B14" s="646"/>
      <c r="C14" s="647"/>
      <c r="D14" s="647"/>
      <c r="E14" s="647"/>
      <c r="F14" s="647"/>
      <c r="G14" s="647"/>
      <c r="H14" s="648"/>
      <c r="I14" s="377"/>
    </row>
    <row r="15" spans="1:22" ht="12.75" customHeight="1" x14ac:dyDescent="0.25">
      <c r="A15" s="415"/>
      <c r="B15" s="419"/>
      <c r="C15" s="419"/>
      <c r="D15" s="419"/>
      <c r="E15" s="432" t="s">
        <v>291</v>
      </c>
      <c r="F15" s="432" t="s">
        <v>292</v>
      </c>
      <c r="G15" s="419"/>
      <c r="H15" s="419"/>
      <c r="I15" s="420"/>
    </row>
    <row r="16" spans="1:22" ht="12.75" customHeight="1" x14ac:dyDescent="0.25">
      <c r="A16" s="364"/>
      <c r="B16" s="392" t="s">
        <v>50</v>
      </c>
      <c r="C16" s="416"/>
      <c r="D16" s="416"/>
      <c r="E16" s="416"/>
      <c r="F16" s="416"/>
      <c r="G16" s="416"/>
      <c r="H16" s="417"/>
      <c r="I16" s="418"/>
    </row>
    <row r="17" spans="1:13" ht="12.75" customHeight="1" x14ac:dyDescent="0.25">
      <c r="A17" s="364"/>
      <c r="B17" s="395" t="s">
        <v>130</v>
      </c>
      <c r="C17" s="396">
        <v>2</v>
      </c>
      <c r="D17" s="396" t="s">
        <v>64</v>
      </c>
      <c r="E17" s="396">
        <v>7200</v>
      </c>
      <c r="F17" s="162">
        <f>SUM(E17*C17)</f>
        <v>14400</v>
      </c>
      <c r="G17" s="396" t="s">
        <v>131</v>
      </c>
      <c r="H17" s="649" t="s">
        <v>132</v>
      </c>
      <c r="I17" s="650"/>
    </row>
    <row r="18" spans="1:13" ht="12.75" customHeight="1" x14ac:dyDescent="0.25">
      <c r="A18" s="364"/>
      <c r="B18" s="395" t="s">
        <v>125</v>
      </c>
      <c r="C18" s="396">
        <v>2</v>
      </c>
      <c r="D18" s="396" t="s">
        <v>64</v>
      </c>
      <c r="E18" s="396">
        <v>6390</v>
      </c>
      <c r="F18" s="162">
        <f>SUM(E18*C18)</f>
        <v>12780</v>
      </c>
      <c r="G18" s="396"/>
      <c r="H18" s="649" t="s">
        <v>126</v>
      </c>
      <c r="I18" s="650"/>
    </row>
    <row r="19" spans="1:13" ht="19.5" customHeight="1" x14ac:dyDescent="0.25">
      <c r="A19" s="364"/>
      <c r="B19" s="395" t="s">
        <v>110</v>
      </c>
      <c r="C19" s="396">
        <v>2</v>
      </c>
      <c r="D19" s="396" t="s">
        <v>64</v>
      </c>
      <c r="E19" s="396">
        <v>6490</v>
      </c>
      <c r="F19" s="162">
        <f>SUM(E19*C19)</f>
        <v>12980</v>
      </c>
      <c r="G19" s="396"/>
      <c r="H19" s="649" t="s">
        <v>111</v>
      </c>
      <c r="I19" s="650"/>
    </row>
    <row r="20" spans="1:13" ht="12.75" customHeight="1" x14ac:dyDescent="0.25">
      <c r="A20" s="364"/>
      <c r="B20" s="391" t="s">
        <v>70</v>
      </c>
      <c r="C20" s="397"/>
      <c r="D20" s="397"/>
      <c r="E20" s="397"/>
      <c r="F20" s="414"/>
      <c r="G20" s="397"/>
      <c r="H20" s="649"/>
      <c r="I20" s="650"/>
    </row>
    <row r="21" spans="1:13" ht="17.25" customHeight="1" x14ac:dyDescent="0.25">
      <c r="A21" s="364"/>
      <c r="B21" s="398" t="s">
        <v>140</v>
      </c>
      <c r="C21" s="397">
        <v>3</v>
      </c>
      <c r="D21" s="397" t="s">
        <v>294</v>
      </c>
      <c r="E21" s="397">
        <v>3990</v>
      </c>
      <c r="F21" s="162">
        <f t="shared" ref="F21:F30" si="0">SUM(E21*C21)</f>
        <v>11970</v>
      </c>
      <c r="G21" s="397"/>
      <c r="H21" s="393"/>
      <c r="I21" s="394"/>
    </row>
    <row r="22" spans="1:13" ht="15" customHeight="1" x14ac:dyDescent="0.25">
      <c r="A22" s="364"/>
      <c r="B22" s="398" t="s">
        <v>96</v>
      </c>
      <c r="C22" s="397">
        <v>3</v>
      </c>
      <c r="D22" s="397" t="s">
        <v>116</v>
      </c>
      <c r="E22" s="397">
        <v>1200</v>
      </c>
      <c r="F22" s="162">
        <f t="shared" si="0"/>
        <v>3600</v>
      </c>
      <c r="G22" s="397"/>
      <c r="H22" s="393"/>
      <c r="I22" s="394"/>
    </row>
    <row r="23" spans="1:13" ht="16.5" customHeight="1" x14ac:dyDescent="0.25">
      <c r="A23" s="364"/>
      <c r="B23" s="398" t="s">
        <v>75</v>
      </c>
      <c r="C23" s="397">
        <v>1</v>
      </c>
      <c r="D23" s="397" t="s">
        <v>248</v>
      </c>
      <c r="E23" s="397">
        <v>600</v>
      </c>
      <c r="F23" s="162">
        <f t="shared" si="0"/>
        <v>600</v>
      </c>
      <c r="G23" s="397" t="s">
        <v>293</v>
      </c>
      <c r="H23" s="393"/>
      <c r="I23" s="394"/>
    </row>
    <row r="24" spans="1:13" ht="12.75" customHeight="1" x14ac:dyDescent="0.25">
      <c r="A24" s="364"/>
      <c r="B24" s="399"/>
      <c r="C24" s="397"/>
      <c r="D24" s="397"/>
      <c r="E24" s="397"/>
      <c r="F24" s="162"/>
      <c r="G24" s="397"/>
      <c r="H24" s="649"/>
      <c r="I24" s="650"/>
      <c r="M24" s="400"/>
    </row>
    <row r="25" spans="1:13" ht="12.75" customHeight="1" x14ac:dyDescent="0.25">
      <c r="A25" s="364"/>
      <c r="B25" s="391" t="s">
        <v>24</v>
      </c>
      <c r="C25" s="397"/>
      <c r="D25" s="397"/>
      <c r="E25" s="397"/>
      <c r="F25" s="162"/>
      <c r="G25" s="397"/>
      <c r="H25" s="393"/>
      <c r="I25" s="394"/>
    </row>
    <row r="26" spans="1:13" ht="19.5" customHeight="1" x14ac:dyDescent="0.3">
      <c r="A26" s="364"/>
      <c r="B26" s="398" t="s">
        <v>48</v>
      </c>
      <c r="C26" s="397">
        <v>20</v>
      </c>
      <c r="D26" s="397" t="s">
        <v>26</v>
      </c>
      <c r="E26" s="318">
        <v>150</v>
      </c>
      <c r="F26" s="162">
        <f t="shared" si="0"/>
        <v>3000</v>
      </c>
      <c r="G26" s="397"/>
      <c r="H26" s="649"/>
      <c r="I26" s="650"/>
    </row>
    <row r="27" spans="1:13" ht="16.5" customHeight="1" x14ac:dyDescent="0.3">
      <c r="A27" s="364"/>
      <c r="B27" s="398" t="s">
        <v>25</v>
      </c>
      <c r="C27" s="397">
        <v>2</v>
      </c>
      <c r="D27" s="397" t="s">
        <v>26</v>
      </c>
      <c r="E27" s="318">
        <v>139.9</v>
      </c>
      <c r="F27" s="162">
        <f t="shared" si="0"/>
        <v>279.8</v>
      </c>
      <c r="G27" s="397"/>
      <c r="H27" s="649"/>
      <c r="I27" s="650"/>
    </row>
    <row r="28" spans="1:13" ht="15.75" customHeight="1" x14ac:dyDescent="0.3">
      <c r="A28" s="369"/>
      <c r="B28" s="398" t="s">
        <v>27</v>
      </c>
      <c r="C28" s="397">
        <v>1</v>
      </c>
      <c r="D28" s="397" t="s">
        <v>28</v>
      </c>
      <c r="E28" s="318">
        <v>519</v>
      </c>
      <c r="F28" s="162">
        <f t="shared" si="0"/>
        <v>519</v>
      </c>
      <c r="G28" s="397"/>
      <c r="H28" s="649"/>
      <c r="I28" s="650"/>
    </row>
    <row r="29" spans="1:13" ht="17.25" customHeight="1" x14ac:dyDescent="0.3">
      <c r="A29" s="369"/>
      <c r="B29" s="399" t="s">
        <v>29</v>
      </c>
      <c r="C29" s="397">
        <v>1</v>
      </c>
      <c r="D29" s="397" t="s">
        <v>26</v>
      </c>
      <c r="E29" s="318">
        <v>3400</v>
      </c>
      <c r="F29" s="162">
        <f t="shared" si="0"/>
        <v>3400</v>
      </c>
      <c r="G29" s="397"/>
      <c r="H29" s="649"/>
      <c r="I29" s="650"/>
    </row>
    <row r="30" spans="1:13" ht="16.5" customHeight="1" x14ac:dyDescent="0.3">
      <c r="A30" s="401"/>
      <c r="B30" s="399" t="s">
        <v>30</v>
      </c>
      <c r="C30" s="402">
        <v>1</v>
      </c>
      <c r="D30" s="402" t="s">
        <v>26</v>
      </c>
      <c r="E30" s="434">
        <v>1063</v>
      </c>
      <c r="F30" s="162">
        <f t="shared" si="0"/>
        <v>1063</v>
      </c>
      <c r="G30" s="402"/>
      <c r="H30" s="649"/>
      <c r="I30" s="650"/>
    </row>
    <row r="31" spans="1:13" ht="12.75" customHeight="1" x14ac:dyDescent="0.25">
      <c r="A31" s="401"/>
      <c r="B31" s="431"/>
      <c r="C31" s="397"/>
      <c r="D31" s="397"/>
      <c r="E31" s="397"/>
      <c r="F31" s="430"/>
      <c r="G31" s="397"/>
      <c r="H31" s="649"/>
      <c r="I31" s="650"/>
    </row>
    <row r="32" spans="1:13" ht="12.75" customHeight="1" x14ac:dyDescent="0.25">
      <c r="B32" s="433" t="s">
        <v>290</v>
      </c>
      <c r="C32" s="403"/>
      <c r="D32" s="403"/>
      <c r="E32" s="426"/>
      <c r="F32" s="686">
        <f>SUM(F17:F30)</f>
        <v>64591.8</v>
      </c>
      <c r="G32" s="403"/>
      <c r="H32" s="403"/>
      <c r="I32" s="404"/>
    </row>
    <row r="33" spans="2:9" ht="12.75" customHeight="1" x14ac:dyDescent="0.25">
      <c r="B33" s="405"/>
      <c r="C33" s="369"/>
      <c r="D33" s="378"/>
      <c r="E33" s="427"/>
      <c r="F33" s="427"/>
      <c r="G33" s="378"/>
      <c r="H33" s="364"/>
      <c r="I33" s="406"/>
    </row>
    <row r="34" spans="2:9" ht="12.75" customHeight="1" x14ac:dyDescent="0.25">
      <c r="B34" s="407" t="s">
        <v>33</v>
      </c>
      <c r="C34" s="369"/>
      <c r="D34" s="369"/>
      <c r="E34" s="428"/>
      <c r="F34" s="428"/>
      <c r="G34" s="369"/>
      <c r="H34" s="369"/>
      <c r="I34" s="406"/>
    </row>
    <row r="35" spans="2:9" ht="12.75" customHeight="1" x14ac:dyDescent="0.25">
      <c r="B35" s="405"/>
      <c r="C35" s="401"/>
      <c r="D35" s="401"/>
      <c r="E35" s="429"/>
      <c r="F35" s="429"/>
      <c r="G35" s="401"/>
      <c r="H35" s="401"/>
      <c r="I35" s="408"/>
    </row>
    <row r="36" spans="2:9" ht="12.75" customHeight="1" x14ac:dyDescent="0.2">
      <c r="B36" s="409"/>
      <c r="C36" s="401"/>
      <c r="D36" s="401"/>
      <c r="E36" s="429"/>
      <c r="F36" s="429"/>
      <c r="G36" s="401"/>
      <c r="H36" s="401"/>
      <c r="I36" s="408"/>
    </row>
    <row r="37" spans="2:9" ht="12.75" customHeight="1" thickBot="1" x14ac:dyDescent="0.25">
      <c r="B37" s="410"/>
      <c r="C37" s="411"/>
      <c r="D37" s="411"/>
      <c r="E37" s="411"/>
      <c r="F37" s="411"/>
      <c r="G37" s="411"/>
      <c r="H37" s="411"/>
      <c r="I37" s="412"/>
    </row>
    <row r="38" spans="2:9" ht="12.75" customHeight="1" x14ac:dyDescent="0.2"/>
    <row r="39" spans="2:9" ht="12.75" customHeight="1" x14ac:dyDescent="0.2"/>
    <row r="40" spans="2:9" ht="12.75" customHeight="1" x14ac:dyDescent="0.2"/>
    <row r="41" spans="2:9" ht="12.75" customHeight="1" x14ac:dyDescent="0.2"/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mergeCells count="15">
    <mergeCell ref="H18:I18"/>
    <mergeCell ref="H28:I28"/>
    <mergeCell ref="H29:I29"/>
    <mergeCell ref="H30:I30"/>
    <mergeCell ref="H31:I31"/>
    <mergeCell ref="H19:I19"/>
    <mergeCell ref="H20:I20"/>
    <mergeCell ref="H24:I24"/>
    <mergeCell ref="H26:I26"/>
    <mergeCell ref="H27:I27"/>
    <mergeCell ref="B1:I1"/>
    <mergeCell ref="C2:I2"/>
    <mergeCell ref="C4:D5"/>
    <mergeCell ref="B12:H14"/>
    <mergeCell ref="H17:I17"/>
  </mergeCells>
  <pageMargins left="0.70866141732283472" right="0.70866141732283472" top="0.74803149606299213" bottom="0.74803149606299213" header="0" footer="0"/>
  <pageSetup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1000"/>
  <sheetViews>
    <sheetView topLeftCell="A25" zoomScale="130" zoomScaleNormal="130" workbookViewId="0">
      <selection activeCell="F37" sqref="F37"/>
    </sheetView>
  </sheetViews>
  <sheetFormatPr baseColWidth="10" defaultColWidth="12.5703125" defaultRowHeight="15" customHeight="1" x14ac:dyDescent="0.2"/>
  <cols>
    <col min="1" max="1" width="2.42578125" customWidth="1"/>
    <col min="2" max="2" width="30.42578125" customWidth="1"/>
    <col min="3" max="4" width="6.42578125" customWidth="1"/>
    <col min="5" max="5" width="12.5703125" bestFit="1" customWidth="1"/>
    <col min="6" max="6" width="16.85546875" bestFit="1" customWidth="1"/>
    <col min="7" max="7" width="18.5703125" customWidth="1"/>
    <col min="8" max="8" width="29.42578125" customWidth="1"/>
    <col min="9" max="9" width="4.140625" customWidth="1"/>
    <col min="10" max="28" width="10.5703125" customWidth="1"/>
  </cols>
  <sheetData>
    <row r="1" spans="1:9" ht="12.75" customHeight="1" x14ac:dyDescent="0.2">
      <c r="A1" s="1"/>
      <c r="B1" s="651" t="s">
        <v>0</v>
      </c>
      <c r="C1" s="652"/>
      <c r="D1" s="652"/>
      <c r="E1" s="652"/>
      <c r="F1" s="652"/>
      <c r="G1" s="652"/>
      <c r="H1" s="652"/>
      <c r="I1" s="653"/>
    </row>
    <row r="2" spans="1:9" ht="12.75" customHeight="1" x14ac:dyDescent="0.2">
      <c r="A2" s="1"/>
      <c r="B2" s="2"/>
      <c r="C2" s="654"/>
      <c r="D2" s="655"/>
      <c r="E2" s="656"/>
      <c r="F2" s="656"/>
      <c r="G2" s="655"/>
      <c r="H2" s="655"/>
      <c r="I2" s="657"/>
    </row>
    <row r="3" spans="1:9" ht="12.75" customHeight="1" x14ac:dyDescent="0.2">
      <c r="A3" s="1"/>
      <c r="B3" s="2"/>
      <c r="C3" s="3"/>
      <c r="D3" s="3"/>
      <c r="E3" s="437"/>
      <c r="F3" s="437"/>
      <c r="G3" s="3"/>
      <c r="H3" s="3" t="s">
        <v>1</v>
      </c>
      <c r="I3" s="4"/>
    </row>
    <row r="4" spans="1:9" ht="12.75" customHeight="1" x14ac:dyDescent="0.2">
      <c r="A4" s="5"/>
      <c r="B4" s="2"/>
      <c r="C4" s="658"/>
      <c r="D4" s="659"/>
      <c r="E4" s="305"/>
      <c r="F4" s="305"/>
      <c r="G4" s="6"/>
      <c r="H4" s="7"/>
      <c r="I4" s="8"/>
    </row>
    <row r="5" spans="1:9" ht="12.75" customHeight="1" x14ac:dyDescent="0.2">
      <c r="A5" s="9"/>
      <c r="B5" s="10" t="s">
        <v>2</v>
      </c>
      <c r="C5" s="660"/>
      <c r="D5" s="656"/>
      <c r="E5" s="305"/>
      <c r="F5" s="305"/>
      <c r="G5" s="6" t="s">
        <v>3</v>
      </c>
      <c r="H5" s="3" t="s">
        <v>4</v>
      </c>
      <c r="I5" s="11"/>
    </row>
    <row r="6" spans="1:9" ht="12.75" customHeight="1" x14ac:dyDescent="0.2">
      <c r="A6" s="12"/>
      <c r="B6" s="13"/>
      <c r="C6" s="3"/>
      <c r="D6" s="3"/>
      <c r="E6" s="437"/>
      <c r="F6" s="437"/>
      <c r="G6" s="14" t="s">
        <v>5</v>
      </c>
      <c r="H6" s="15">
        <v>12</v>
      </c>
      <c r="I6" s="4"/>
    </row>
    <row r="7" spans="1:9" ht="12.75" customHeight="1" x14ac:dyDescent="0.2">
      <c r="A7" s="9"/>
      <c r="B7" s="10" t="s">
        <v>6</v>
      </c>
      <c r="C7" s="16"/>
      <c r="D7" s="1"/>
      <c r="E7" s="251"/>
      <c r="F7" s="251"/>
      <c r="G7" s="1"/>
      <c r="H7" s="3" t="s">
        <v>7</v>
      </c>
      <c r="I7" s="8"/>
    </row>
    <row r="8" spans="1:9" ht="12.75" customHeight="1" x14ac:dyDescent="0.2">
      <c r="A8" s="9"/>
      <c r="B8" s="17" t="s">
        <v>8</v>
      </c>
      <c r="C8" s="1"/>
      <c r="D8" s="1"/>
      <c r="E8" s="251"/>
      <c r="F8" s="251"/>
      <c r="G8" s="1"/>
      <c r="H8" s="18"/>
      <c r="I8" s="8"/>
    </row>
    <row r="9" spans="1:9" ht="12.75" customHeight="1" x14ac:dyDescent="0.2">
      <c r="A9" s="9"/>
      <c r="B9" s="19"/>
      <c r="C9" s="1"/>
      <c r="D9" s="1"/>
      <c r="E9" s="251"/>
      <c r="F9" s="251"/>
      <c r="G9" s="1"/>
      <c r="H9" s="20" t="s">
        <v>9</v>
      </c>
      <c r="I9" s="8"/>
    </row>
    <row r="10" spans="1:9" ht="12.75" customHeight="1" x14ac:dyDescent="0.2">
      <c r="A10" s="9"/>
      <c r="B10" s="10"/>
      <c r="C10" s="5"/>
      <c r="D10" s="5"/>
      <c r="E10" s="438"/>
      <c r="F10" s="438"/>
      <c r="G10" s="5"/>
      <c r="H10" s="436" t="s">
        <v>243</v>
      </c>
      <c r="I10" s="11"/>
    </row>
    <row r="11" spans="1:9" ht="12.75" customHeight="1" x14ac:dyDescent="0.2">
      <c r="A11" s="22"/>
      <c r="B11" s="23" t="s">
        <v>10</v>
      </c>
      <c r="C11" s="5"/>
      <c r="D11" s="5"/>
      <c r="E11" s="438"/>
      <c r="F11" s="438"/>
      <c r="G11" s="5"/>
      <c r="H11" s="5"/>
      <c r="I11" s="11"/>
    </row>
    <row r="12" spans="1:9" ht="12.75" customHeight="1" x14ac:dyDescent="0.2">
      <c r="A12" s="9"/>
      <c r="B12" s="661" t="s">
        <v>162</v>
      </c>
      <c r="C12" s="662"/>
      <c r="D12" s="662"/>
      <c r="E12" s="663"/>
      <c r="F12" s="663"/>
      <c r="G12" s="662"/>
      <c r="H12" s="664"/>
      <c r="I12" s="8"/>
    </row>
    <row r="13" spans="1:9" ht="12.75" customHeight="1" x14ac:dyDescent="0.2">
      <c r="A13" s="9"/>
      <c r="B13" s="665"/>
      <c r="C13" s="666"/>
      <c r="D13" s="666"/>
      <c r="E13" s="666"/>
      <c r="F13" s="666"/>
      <c r="G13" s="666"/>
      <c r="H13" s="667"/>
      <c r="I13" s="8"/>
    </row>
    <row r="14" spans="1:9" ht="12.75" customHeight="1" x14ac:dyDescent="0.2">
      <c r="A14" s="1"/>
      <c r="B14" s="665"/>
      <c r="C14" s="656"/>
      <c r="D14" s="656"/>
      <c r="E14" s="656"/>
      <c r="F14" s="656"/>
      <c r="G14" s="656"/>
      <c r="H14" s="667"/>
      <c r="I14" s="11"/>
    </row>
    <row r="15" spans="1:9" ht="12.75" customHeight="1" x14ac:dyDescent="0.2">
      <c r="A15" s="251"/>
      <c r="B15" s="444"/>
      <c r="C15" s="444"/>
      <c r="D15" s="444"/>
      <c r="E15" s="444"/>
      <c r="F15" s="444"/>
      <c r="G15" s="444"/>
      <c r="H15" s="444"/>
      <c r="I15" s="11"/>
    </row>
    <row r="16" spans="1:9" ht="12.75" customHeight="1" x14ac:dyDescent="0.2">
      <c r="A16" s="12"/>
      <c r="B16" s="24" t="s">
        <v>12</v>
      </c>
      <c r="C16" s="439" t="s">
        <v>13</v>
      </c>
      <c r="D16" s="439" t="s">
        <v>14</v>
      </c>
      <c r="E16" s="445" t="s">
        <v>253</v>
      </c>
      <c r="F16" s="445" t="s">
        <v>247</v>
      </c>
      <c r="G16" s="439" t="s">
        <v>15</v>
      </c>
      <c r="H16" s="668" t="s">
        <v>16</v>
      </c>
      <c r="I16" s="669"/>
    </row>
    <row r="17" spans="1:9" ht="21" customHeight="1" x14ac:dyDescent="0.2">
      <c r="A17" s="1"/>
      <c r="B17" s="24" t="s">
        <v>50</v>
      </c>
      <c r="C17" s="25"/>
      <c r="D17" s="25"/>
      <c r="E17" s="439"/>
      <c r="F17" s="439"/>
      <c r="G17" s="25"/>
      <c r="H17" s="34"/>
      <c r="I17" s="35"/>
    </row>
    <row r="18" spans="1:9" ht="12.75" customHeight="1" x14ac:dyDescent="0.25">
      <c r="A18" s="1"/>
      <c r="B18" s="55" t="s">
        <v>163</v>
      </c>
      <c r="C18" s="56">
        <v>2</v>
      </c>
      <c r="D18" s="56" t="s">
        <v>164</v>
      </c>
      <c r="E18" s="451">
        <v>5890</v>
      </c>
      <c r="F18" s="457">
        <f>SUM(E18*C18)</f>
        <v>11780</v>
      </c>
      <c r="G18" s="56"/>
      <c r="H18" s="57" t="s">
        <v>165</v>
      </c>
      <c r="I18" s="58"/>
    </row>
    <row r="19" spans="1:9" ht="12.75" customHeight="1" x14ac:dyDescent="0.25">
      <c r="A19" s="1"/>
      <c r="B19" s="55" t="s">
        <v>166</v>
      </c>
      <c r="C19" s="56">
        <v>2</v>
      </c>
      <c r="D19" s="56" t="s">
        <v>164</v>
      </c>
      <c r="E19" s="451">
        <v>11990</v>
      </c>
      <c r="F19" s="457">
        <f t="shared" ref="F19:F36" si="0">SUM(E19*C19)</f>
        <v>23980</v>
      </c>
      <c r="G19" s="56"/>
      <c r="H19" s="57" t="s">
        <v>167</v>
      </c>
      <c r="I19" s="58"/>
    </row>
    <row r="20" spans="1:9" ht="12.75" customHeight="1" x14ac:dyDescent="0.25">
      <c r="A20" s="1"/>
      <c r="B20" s="55" t="s">
        <v>168</v>
      </c>
      <c r="C20" s="56">
        <v>2</v>
      </c>
      <c r="D20" s="56" t="s">
        <v>164</v>
      </c>
      <c r="E20" s="451">
        <v>5790</v>
      </c>
      <c r="F20" s="457">
        <f t="shared" si="0"/>
        <v>11580</v>
      </c>
      <c r="G20" s="56"/>
      <c r="H20" s="57" t="s">
        <v>169</v>
      </c>
      <c r="I20" s="58"/>
    </row>
    <row r="21" spans="1:9" ht="12.75" customHeight="1" x14ac:dyDescent="0.25">
      <c r="A21" s="1"/>
      <c r="B21" s="55" t="s">
        <v>170</v>
      </c>
      <c r="C21" s="56">
        <v>2</v>
      </c>
      <c r="D21" s="56" t="s">
        <v>164</v>
      </c>
      <c r="E21" s="451">
        <v>13000</v>
      </c>
      <c r="F21" s="457">
        <f t="shared" si="0"/>
        <v>26000</v>
      </c>
      <c r="G21" s="56"/>
      <c r="H21" s="57" t="s">
        <v>171</v>
      </c>
      <c r="I21" s="58"/>
    </row>
    <row r="22" spans="1:9" ht="12.75" customHeight="1" x14ac:dyDescent="0.25">
      <c r="A22" s="1"/>
      <c r="B22" s="23" t="s">
        <v>70</v>
      </c>
      <c r="C22" s="56"/>
      <c r="D22" s="56"/>
      <c r="E22" s="451"/>
      <c r="F22" s="457"/>
      <c r="G22" s="56"/>
      <c r="H22" s="57"/>
      <c r="I22" s="58"/>
    </row>
    <row r="23" spans="1:9" ht="12.75" customHeight="1" x14ac:dyDescent="0.25">
      <c r="A23" s="1"/>
      <c r="B23" s="55" t="s">
        <v>172</v>
      </c>
      <c r="C23" s="56">
        <v>1</v>
      </c>
      <c r="D23" s="458" t="s">
        <v>303</v>
      </c>
      <c r="E23" s="451">
        <v>8390</v>
      </c>
      <c r="F23" s="457">
        <f t="shared" si="0"/>
        <v>8390</v>
      </c>
      <c r="G23" s="458" t="s">
        <v>302</v>
      </c>
      <c r="H23" s="57"/>
      <c r="I23" s="58"/>
    </row>
    <row r="24" spans="1:9" ht="12.75" customHeight="1" x14ac:dyDescent="0.2">
      <c r="A24" s="1"/>
      <c r="B24" s="480" t="s">
        <v>173</v>
      </c>
      <c r="C24" s="28">
        <v>2</v>
      </c>
      <c r="D24" s="450" t="s">
        <v>301</v>
      </c>
      <c r="E24" s="452">
        <v>1890</v>
      </c>
      <c r="F24" s="457">
        <f t="shared" si="0"/>
        <v>3780</v>
      </c>
      <c r="G24" s="450" t="s">
        <v>300</v>
      </c>
      <c r="H24" s="670"/>
      <c r="I24" s="669"/>
    </row>
    <row r="25" spans="1:9" ht="12.75" customHeight="1" x14ac:dyDescent="0.2">
      <c r="A25" s="1"/>
      <c r="B25" s="27" t="s">
        <v>42</v>
      </c>
      <c r="C25" s="28">
        <v>0.5</v>
      </c>
      <c r="D25" s="28" t="s">
        <v>73</v>
      </c>
      <c r="E25" s="452">
        <v>1700</v>
      </c>
      <c r="F25" s="457">
        <f t="shared" si="0"/>
        <v>850</v>
      </c>
      <c r="G25" s="28"/>
      <c r="H25" s="670"/>
      <c r="I25" s="669"/>
    </row>
    <row r="26" spans="1:9" ht="12.75" customHeight="1" x14ac:dyDescent="0.2">
      <c r="A26" s="1"/>
      <c r="B26" s="27" t="s">
        <v>92</v>
      </c>
      <c r="C26" s="28">
        <v>0.02</v>
      </c>
      <c r="D26" s="28" t="s">
        <v>18</v>
      </c>
      <c r="E26" s="452">
        <v>529</v>
      </c>
      <c r="F26" s="457">
        <f t="shared" si="0"/>
        <v>10.58</v>
      </c>
      <c r="G26" s="28"/>
      <c r="H26" s="57"/>
      <c r="I26" s="58"/>
    </row>
    <row r="27" spans="1:9" ht="12.75" customHeight="1" x14ac:dyDescent="0.2">
      <c r="A27" s="1"/>
      <c r="B27" s="27" t="s">
        <v>174</v>
      </c>
      <c r="C27" s="28">
        <v>4</v>
      </c>
      <c r="D27" s="450" t="s">
        <v>304</v>
      </c>
      <c r="E27" s="452">
        <v>5272</v>
      </c>
      <c r="F27" s="457">
        <f t="shared" si="0"/>
        <v>21088</v>
      </c>
      <c r="G27" s="450" t="s">
        <v>305</v>
      </c>
      <c r="H27" s="670"/>
      <c r="I27" s="669"/>
    </row>
    <row r="28" spans="1:9" ht="12.75" customHeight="1" x14ac:dyDescent="0.25">
      <c r="A28" s="5"/>
      <c r="B28" s="31" t="s">
        <v>176</v>
      </c>
      <c r="C28" s="32">
        <v>2</v>
      </c>
      <c r="D28" s="456" t="s">
        <v>294</v>
      </c>
      <c r="E28" s="453">
        <v>3119</v>
      </c>
      <c r="F28" s="457">
        <f t="shared" si="0"/>
        <v>6238</v>
      </c>
      <c r="G28" s="456" t="s">
        <v>299</v>
      </c>
      <c r="H28" s="59"/>
      <c r="I28" s="60"/>
    </row>
    <row r="29" spans="1:9" ht="12.75" customHeight="1" x14ac:dyDescent="0.25">
      <c r="A29" s="5"/>
      <c r="B29" s="31" t="s">
        <v>178</v>
      </c>
      <c r="C29" s="32">
        <v>1</v>
      </c>
      <c r="D29" s="456" t="s">
        <v>297</v>
      </c>
      <c r="E29" s="453">
        <v>2079</v>
      </c>
      <c r="F29" s="457">
        <f t="shared" si="0"/>
        <v>2079</v>
      </c>
      <c r="G29" s="456" t="s">
        <v>298</v>
      </c>
      <c r="H29" s="59"/>
      <c r="I29" s="60"/>
    </row>
    <row r="30" spans="1:9" ht="12.75" customHeight="1" x14ac:dyDescent="0.25">
      <c r="A30" s="5"/>
      <c r="B30" s="31" t="s">
        <v>59</v>
      </c>
      <c r="C30" s="32">
        <v>3</v>
      </c>
      <c r="D30" s="32" t="s">
        <v>28</v>
      </c>
      <c r="E30" s="453">
        <v>800</v>
      </c>
      <c r="F30" s="457">
        <f t="shared" si="0"/>
        <v>2400</v>
      </c>
      <c r="G30" s="32"/>
      <c r="H30" s="670"/>
      <c r="I30" s="669"/>
    </row>
    <row r="31" spans="1:9" ht="12.75" customHeight="1" x14ac:dyDescent="0.25">
      <c r="A31" s="44"/>
      <c r="B31" s="23" t="s">
        <v>24</v>
      </c>
      <c r="C31" s="32"/>
      <c r="D31" s="32"/>
      <c r="E31" s="453"/>
      <c r="F31" s="457"/>
      <c r="G31" s="32"/>
      <c r="H31" s="670"/>
      <c r="I31" s="669"/>
    </row>
    <row r="32" spans="1:9" ht="12.75" customHeight="1" x14ac:dyDescent="0.25">
      <c r="A32" s="44"/>
      <c r="B32" s="33" t="s">
        <v>48</v>
      </c>
      <c r="C32" s="32">
        <v>2</v>
      </c>
      <c r="D32" s="32" t="s">
        <v>26</v>
      </c>
      <c r="E32" s="454">
        <v>150</v>
      </c>
      <c r="F32" s="457">
        <f t="shared" si="0"/>
        <v>300</v>
      </c>
      <c r="G32" s="32"/>
      <c r="H32" s="670"/>
      <c r="I32" s="669"/>
    </row>
    <row r="33" spans="2:9" ht="12.75" customHeight="1" x14ac:dyDescent="0.25">
      <c r="B33" s="33" t="s">
        <v>25</v>
      </c>
      <c r="C33" s="32">
        <v>1</v>
      </c>
      <c r="D33" s="32" t="s">
        <v>28</v>
      </c>
      <c r="E33" s="454">
        <v>139.9</v>
      </c>
      <c r="F33" s="457">
        <f t="shared" si="0"/>
        <v>139.9</v>
      </c>
      <c r="G33" s="32"/>
      <c r="H33" s="670"/>
      <c r="I33" s="669"/>
    </row>
    <row r="34" spans="2:9" ht="12.75" customHeight="1" x14ac:dyDescent="0.25">
      <c r="B34" s="33" t="s">
        <v>27</v>
      </c>
      <c r="C34" s="32">
        <v>1</v>
      </c>
      <c r="D34" s="32" t="s">
        <v>26</v>
      </c>
      <c r="E34" s="454">
        <v>519</v>
      </c>
      <c r="F34" s="457">
        <f t="shared" si="0"/>
        <v>519</v>
      </c>
      <c r="G34" s="32"/>
      <c r="H34" s="670"/>
      <c r="I34" s="669"/>
    </row>
    <row r="35" spans="2:9" ht="12.75" customHeight="1" x14ac:dyDescent="0.25">
      <c r="B35" s="448" t="s">
        <v>296</v>
      </c>
      <c r="C35" s="441">
        <v>1</v>
      </c>
      <c r="D35" s="449" t="s">
        <v>62</v>
      </c>
      <c r="E35" s="454">
        <v>3400</v>
      </c>
      <c r="F35" s="457">
        <f t="shared" si="0"/>
        <v>3400</v>
      </c>
      <c r="G35" s="441"/>
      <c r="H35" s="57"/>
      <c r="I35" s="447"/>
    </row>
    <row r="36" spans="2:9" ht="20.25" customHeight="1" x14ac:dyDescent="0.25">
      <c r="B36" s="29" t="s">
        <v>30</v>
      </c>
      <c r="C36" s="30">
        <v>1</v>
      </c>
      <c r="D36" s="30" t="s">
        <v>26</v>
      </c>
      <c r="E36" s="455">
        <v>1063</v>
      </c>
      <c r="F36" s="457">
        <f t="shared" si="0"/>
        <v>1063</v>
      </c>
      <c r="G36" s="30"/>
      <c r="H36" s="671"/>
      <c r="I36" s="669"/>
    </row>
    <row r="37" spans="2:9" ht="18" customHeight="1" x14ac:dyDescent="0.3">
      <c r="B37" s="446" t="s">
        <v>295</v>
      </c>
      <c r="C37" s="62"/>
      <c r="D37" s="62"/>
      <c r="E37" s="434"/>
      <c r="F37" s="687">
        <f>SUM(F18:F36)</f>
        <v>123597.48</v>
      </c>
      <c r="G37" s="62"/>
      <c r="H37" s="672"/>
      <c r="I37" s="669"/>
    </row>
    <row r="38" spans="2:9" ht="12.75" customHeight="1" x14ac:dyDescent="0.2">
      <c r="B38" s="61"/>
      <c r="C38" s="62"/>
      <c r="D38" s="62"/>
      <c r="E38" s="62"/>
      <c r="F38" s="62"/>
      <c r="G38" s="62"/>
      <c r="H38" s="672"/>
      <c r="I38" s="669"/>
    </row>
    <row r="39" spans="2:9" ht="12.75" customHeight="1" x14ac:dyDescent="0.2">
      <c r="B39" s="61"/>
      <c r="C39" s="62"/>
      <c r="D39" s="62"/>
      <c r="E39" s="62"/>
      <c r="F39" s="62"/>
      <c r="G39" s="62"/>
      <c r="H39" s="672"/>
      <c r="I39" s="669"/>
    </row>
    <row r="40" spans="2:9" ht="12.75" customHeight="1" x14ac:dyDescent="0.2">
      <c r="B40" s="37"/>
      <c r="C40" s="41"/>
      <c r="D40" s="41"/>
      <c r="E40" s="442"/>
      <c r="F40" s="442"/>
      <c r="G40" s="41"/>
      <c r="H40" s="41"/>
      <c r="I40" s="42"/>
    </row>
    <row r="41" spans="2:9" ht="12.75" customHeight="1" x14ac:dyDescent="0.2">
      <c r="B41" s="40"/>
      <c r="C41" s="5"/>
      <c r="D41" s="12"/>
      <c r="E41" s="316"/>
      <c r="F41" s="316"/>
      <c r="G41" s="12"/>
      <c r="H41" s="1"/>
      <c r="I41" s="43"/>
    </row>
    <row r="42" spans="2:9" ht="12.75" customHeight="1" x14ac:dyDescent="0.2">
      <c r="B42" s="10" t="s">
        <v>33</v>
      </c>
      <c r="C42" s="5"/>
      <c r="D42" s="5"/>
      <c r="E42" s="438"/>
      <c r="F42" s="438"/>
      <c r="G42" s="5"/>
      <c r="H42" s="5"/>
      <c r="I42" s="43"/>
    </row>
    <row r="43" spans="2:9" ht="12.75" customHeight="1" x14ac:dyDescent="0.2">
      <c r="B43" s="40"/>
      <c r="C43" s="44"/>
      <c r="D43" s="44"/>
      <c r="E43" s="443"/>
      <c r="F43" s="443"/>
      <c r="G43" s="44"/>
      <c r="H43" s="44"/>
      <c r="I43" s="46"/>
    </row>
    <row r="44" spans="2:9" ht="12.75" customHeight="1" x14ac:dyDescent="0.2">
      <c r="B44" s="45"/>
      <c r="C44" s="44"/>
      <c r="D44" s="44"/>
      <c r="E44" s="443"/>
      <c r="F44" s="443"/>
      <c r="G44" s="44"/>
      <c r="H44" s="44"/>
      <c r="I44" s="46"/>
    </row>
    <row r="45" spans="2:9" ht="12.75" customHeight="1" x14ac:dyDescent="0.2">
      <c r="B45" s="54"/>
      <c r="C45" s="48"/>
      <c r="D45" s="48"/>
      <c r="E45" s="48"/>
      <c r="F45" s="48"/>
      <c r="G45" s="48"/>
      <c r="H45" s="48"/>
      <c r="I45" s="49"/>
    </row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7">
    <mergeCell ref="H24:I24"/>
    <mergeCell ref="H36:I36"/>
    <mergeCell ref="H37:I37"/>
    <mergeCell ref="H38:I38"/>
    <mergeCell ref="H39:I39"/>
    <mergeCell ref="H25:I25"/>
    <mergeCell ref="H27:I27"/>
    <mergeCell ref="H30:I30"/>
    <mergeCell ref="H31:I31"/>
    <mergeCell ref="H32:I32"/>
    <mergeCell ref="H33:I33"/>
    <mergeCell ref="H34:I34"/>
    <mergeCell ref="B1:I1"/>
    <mergeCell ref="C2:I2"/>
    <mergeCell ref="C4:D5"/>
    <mergeCell ref="B12:H14"/>
    <mergeCell ref="H16:I16"/>
  </mergeCells>
  <pageMargins left="0.70866141732283472" right="0.70866141732283472" top="0.74803149606299213" bottom="0.74803149606299213" header="0" footer="0"/>
  <pageSetup scale="9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1000"/>
  <sheetViews>
    <sheetView topLeftCell="A26" zoomScale="130" zoomScaleNormal="130" workbookViewId="0">
      <selection activeCell="F34" sqref="F34"/>
    </sheetView>
  </sheetViews>
  <sheetFormatPr baseColWidth="10" defaultColWidth="12.5703125" defaultRowHeight="15" customHeight="1" x14ac:dyDescent="0.2"/>
  <cols>
    <col min="1" max="1" width="2.42578125" customWidth="1"/>
    <col min="2" max="2" width="34.85546875" customWidth="1"/>
    <col min="3" max="4" width="6.42578125" customWidth="1"/>
    <col min="5" max="5" width="13.7109375" bestFit="1" customWidth="1"/>
    <col min="6" max="6" width="10.7109375" bestFit="1" customWidth="1"/>
    <col min="7" max="7" width="19.140625" bestFit="1" customWidth="1"/>
    <col min="8" max="8" width="30.140625" customWidth="1"/>
    <col min="9" max="9" width="28" customWidth="1"/>
    <col min="10" max="28" width="10.5703125" customWidth="1"/>
  </cols>
  <sheetData>
    <row r="1" spans="1:9" ht="12.75" customHeight="1" x14ac:dyDescent="0.2">
      <c r="A1" s="1"/>
      <c r="B1" s="651" t="s">
        <v>0</v>
      </c>
      <c r="C1" s="652"/>
      <c r="D1" s="652"/>
      <c r="E1" s="652"/>
      <c r="F1" s="652"/>
      <c r="G1" s="652"/>
      <c r="H1" s="652"/>
      <c r="I1" s="653"/>
    </row>
    <row r="2" spans="1:9" ht="12.75" customHeight="1" x14ac:dyDescent="0.2">
      <c r="A2" s="1"/>
      <c r="B2" s="2"/>
      <c r="C2" s="654"/>
      <c r="D2" s="655"/>
      <c r="E2" s="656"/>
      <c r="F2" s="656"/>
      <c r="G2" s="655"/>
      <c r="H2" s="655"/>
      <c r="I2" s="657"/>
    </row>
    <row r="3" spans="1:9" ht="12.75" customHeight="1" x14ac:dyDescent="0.2">
      <c r="A3" s="1"/>
      <c r="B3" s="2"/>
      <c r="C3" s="3"/>
      <c r="D3" s="3"/>
      <c r="E3" s="437"/>
      <c r="F3" s="437"/>
      <c r="G3" s="3"/>
      <c r="H3" s="3" t="s">
        <v>1</v>
      </c>
      <c r="I3" s="4"/>
    </row>
    <row r="4" spans="1:9" ht="12.75" customHeight="1" x14ac:dyDescent="0.2">
      <c r="A4" s="5"/>
      <c r="B4" s="2"/>
      <c r="C4" s="658"/>
      <c r="D4" s="659"/>
      <c r="E4" s="305"/>
      <c r="F4" s="305"/>
      <c r="G4" s="6"/>
      <c r="H4" s="7"/>
      <c r="I4" s="8"/>
    </row>
    <row r="5" spans="1:9" ht="12.75" customHeight="1" x14ac:dyDescent="0.2">
      <c r="A5" s="9"/>
      <c r="B5" s="10" t="s">
        <v>2</v>
      </c>
      <c r="C5" s="660"/>
      <c r="D5" s="656"/>
      <c r="E5" s="305"/>
      <c r="F5" s="305"/>
      <c r="G5" s="6" t="s">
        <v>3</v>
      </c>
      <c r="H5" s="3" t="s">
        <v>4</v>
      </c>
      <c r="I5" s="11"/>
    </row>
    <row r="6" spans="1:9" ht="12.75" customHeight="1" x14ac:dyDescent="0.2">
      <c r="A6" s="12"/>
      <c r="B6" s="13"/>
      <c r="C6" s="3"/>
      <c r="D6" s="3"/>
      <c r="E6" s="437"/>
      <c r="F6" s="437"/>
      <c r="G6" s="14" t="s">
        <v>5</v>
      </c>
      <c r="H6" s="15">
        <v>13</v>
      </c>
      <c r="I6" s="4"/>
    </row>
    <row r="7" spans="1:9" ht="12.75" customHeight="1" x14ac:dyDescent="0.2">
      <c r="A7" s="9"/>
      <c r="B7" s="10" t="s">
        <v>6</v>
      </c>
      <c r="C7" s="16"/>
      <c r="D7" s="1"/>
      <c r="E7" s="251"/>
      <c r="F7" s="251"/>
      <c r="G7" s="1"/>
      <c r="H7" s="3" t="s">
        <v>7</v>
      </c>
      <c r="I7" s="8"/>
    </row>
    <row r="8" spans="1:9" ht="12.75" customHeight="1" x14ac:dyDescent="0.2">
      <c r="A8" s="9"/>
      <c r="B8" s="17" t="s">
        <v>8</v>
      </c>
      <c r="C8" s="1"/>
      <c r="D8" s="1"/>
      <c r="E8" s="251"/>
      <c r="F8" s="251"/>
      <c r="G8" s="1"/>
      <c r="H8" s="18"/>
      <c r="I8" s="8"/>
    </row>
    <row r="9" spans="1:9" ht="12.75" customHeight="1" x14ac:dyDescent="0.2">
      <c r="A9" s="9"/>
      <c r="B9" s="19"/>
      <c r="C9" s="1"/>
      <c r="D9" s="1"/>
      <c r="E9" s="251"/>
      <c r="F9" s="251"/>
      <c r="G9" s="1"/>
      <c r="H9" s="20" t="s">
        <v>9</v>
      </c>
      <c r="I9" s="8"/>
    </row>
    <row r="10" spans="1:9" ht="12.75" customHeight="1" x14ac:dyDescent="0.2">
      <c r="A10" s="9"/>
      <c r="B10" s="10"/>
      <c r="C10" s="5"/>
      <c r="D10" s="5"/>
      <c r="E10" s="438"/>
      <c r="F10" s="438"/>
      <c r="G10" s="5"/>
      <c r="H10" s="456" t="s">
        <v>306</v>
      </c>
      <c r="I10" s="11"/>
    </row>
    <row r="11" spans="1:9" ht="12.75" customHeight="1" x14ac:dyDescent="0.2">
      <c r="A11" s="22"/>
      <c r="B11" s="23" t="s">
        <v>10</v>
      </c>
      <c r="C11" s="5"/>
      <c r="D11" s="5"/>
      <c r="E11" s="438"/>
      <c r="F11" s="438"/>
      <c r="G11" s="5"/>
      <c r="H11" s="5"/>
      <c r="I11" s="11"/>
    </row>
    <row r="12" spans="1:9" ht="12.75" customHeight="1" x14ac:dyDescent="0.2">
      <c r="A12" s="9"/>
      <c r="B12" s="661" t="s">
        <v>179</v>
      </c>
      <c r="C12" s="662"/>
      <c r="D12" s="662"/>
      <c r="E12" s="663"/>
      <c r="F12" s="663"/>
      <c r="G12" s="662"/>
      <c r="H12" s="664"/>
      <c r="I12" s="8"/>
    </row>
    <row r="13" spans="1:9" ht="12.75" customHeight="1" x14ac:dyDescent="0.2">
      <c r="A13" s="9"/>
      <c r="B13" s="665"/>
      <c r="C13" s="666"/>
      <c r="D13" s="666"/>
      <c r="E13" s="666"/>
      <c r="F13" s="666"/>
      <c r="G13" s="666"/>
      <c r="H13" s="667"/>
      <c r="I13" s="8"/>
    </row>
    <row r="14" spans="1:9" ht="12.75" customHeight="1" x14ac:dyDescent="0.2">
      <c r="A14" s="1"/>
      <c r="B14" s="673"/>
      <c r="C14" s="674"/>
      <c r="D14" s="674"/>
      <c r="E14" s="656"/>
      <c r="F14" s="656"/>
      <c r="G14" s="674"/>
      <c r="H14" s="675"/>
      <c r="I14" s="11"/>
    </row>
    <row r="15" spans="1:9" ht="12.75" customHeight="1" x14ac:dyDescent="0.2">
      <c r="A15" s="251"/>
      <c r="B15" s="306"/>
      <c r="C15" s="307"/>
      <c r="D15" s="307"/>
      <c r="E15" s="460" t="s">
        <v>307</v>
      </c>
      <c r="F15" s="460" t="s">
        <v>250</v>
      </c>
      <c r="G15" s="307"/>
      <c r="H15" s="307"/>
      <c r="I15" s="11"/>
    </row>
    <row r="16" spans="1:9" ht="12.75" customHeight="1" x14ac:dyDescent="0.2">
      <c r="A16" s="12"/>
      <c r="B16" s="24" t="s">
        <v>12</v>
      </c>
      <c r="C16" s="25" t="s">
        <v>13</v>
      </c>
      <c r="D16" s="25" t="s">
        <v>14</v>
      </c>
      <c r="E16" s="439"/>
      <c r="F16" s="457"/>
      <c r="G16" s="25" t="s">
        <v>15</v>
      </c>
      <c r="H16" s="671" t="s">
        <v>16</v>
      </c>
      <c r="I16" s="669"/>
    </row>
    <row r="17" spans="1:13" ht="12.75" customHeight="1" x14ac:dyDescent="0.2">
      <c r="A17" s="1"/>
      <c r="B17" s="63" t="s">
        <v>50</v>
      </c>
      <c r="C17" s="25"/>
      <c r="D17" s="25"/>
      <c r="E17" s="439"/>
      <c r="F17" s="439"/>
      <c r="G17" s="25"/>
      <c r="H17" s="34"/>
      <c r="I17" s="35"/>
    </row>
    <row r="18" spans="1:13" ht="12.75" customHeight="1" x14ac:dyDescent="0.25">
      <c r="A18" s="1"/>
      <c r="B18" s="64" t="s">
        <v>180</v>
      </c>
      <c r="C18" s="25">
        <v>0.5</v>
      </c>
      <c r="D18" s="25" t="s">
        <v>164</v>
      </c>
      <c r="E18" s="451">
        <v>18000</v>
      </c>
      <c r="F18" s="457">
        <f>SUM(E18*C18)</f>
        <v>9000</v>
      </c>
      <c r="G18" s="25"/>
      <c r="H18" s="34" t="s">
        <v>181</v>
      </c>
      <c r="I18" s="35"/>
    </row>
    <row r="19" spans="1:13" ht="12.75" customHeight="1" x14ac:dyDescent="0.25">
      <c r="A19" s="1"/>
      <c r="B19" s="64" t="s">
        <v>182</v>
      </c>
      <c r="C19" s="25">
        <v>0.5</v>
      </c>
      <c r="D19" s="25" t="s">
        <v>164</v>
      </c>
      <c r="E19" s="451">
        <v>12500</v>
      </c>
      <c r="F19" s="457">
        <f t="shared" ref="F19:F33" si="0">SUM(E19*C19)</f>
        <v>6250</v>
      </c>
      <c r="G19" s="25"/>
      <c r="H19" s="34" t="s">
        <v>183</v>
      </c>
      <c r="I19" s="35"/>
    </row>
    <row r="20" spans="1:13" ht="12.75" customHeight="1" x14ac:dyDescent="0.25">
      <c r="A20" s="1"/>
      <c r="B20" s="64" t="s">
        <v>184</v>
      </c>
      <c r="C20" s="25">
        <v>2</v>
      </c>
      <c r="D20" s="25" t="s">
        <v>164</v>
      </c>
      <c r="E20" s="451">
        <v>4500</v>
      </c>
      <c r="F20" s="457">
        <f t="shared" si="0"/>
        <v>9000</v>
      </c>
      <c r="G20" s="25"/>
      <c r="H20" s="34" t="s">
        <v>185</v>
      </c>
      <c r="I20" s="35"/>
    </row>
    <row r="21" spans="1:13" ht="12.75" customHeight="1" x14ac:dyDescent="0.25">
      <c r="A21" s="1"/>
      <c r="B21" s="64" t="s">
        <v>186</v>
      </c>
      <c r="C21" s="25">
        <v>2</v>
      </c>
      <c r="D21" s="25" t="s">
        <v>164</v>
      </c>
      <c r="E21" s="451">
        <v>4500</v>
      </c>
      <c r="F21" s="457">
        <f t="shared" si="0"/>
        <v>9000</v>
      </c>
      <c r="G21" s="25"/>
      <c r="H21" s="34" t="s">
        <v>187</v>
      </c>
      <c r="I21" s="35"/>
    </row>
    <row r="22" spans="1:13" ht="21" customHeight="1" x14ac:dyDescent="0.25">
      <c r="A22" s="1"/>
      <c r="B22" s="63" t="s">
        <v>70</v>
      </c>
      <c r="C22" s="56"/>
      <c r="D22" s="56"/>
      <c r="E22" s="451"/>
      <c r="F22" s="451"/>
      <c r="G22" s="56"/>
      <c r="H22" s="57"/>
      <c r="I22" s="58"/>
    </row>
    <row r="23" spans="1:13" ht="12.75" customHeight="1" x14ac:dyDescent="0.2">
      <c r="A23" s="1"/>
      <c r="B23" s="65" t="s">
        <v>188</v>
      </c>
      <c r="C23" s="28">
        <v>10</v>
      </c>
      <c r="D23" s="28" t="s">
        <v>115</v>
      </c>
      <c r="E23" s="452">
        <v>700</v>
      </c>
      <c r="F23" s="457">
        <f t="shared" si="0"/>
        <v>7000</v>
      </c>
      <c r="G23" s="28"/>
      <c r="H23" s="671" t="s">
        <v>189</v>
      </c>
      <c r="I23" s="669"/>
    </row>
    <row r="24" spans="1:13" ht="12.75" customHeight="1" x14ac:dyDescent="0.2">
      <c r="A24" s="1"/>
      <c r="B24" s="65" t="s">
        <v>190</v>
      </c>
      <c r="C24" s="28">
        <v>0.3</v>
      </c>
      <c r="D24" s="28" t="s">
        <v>18</v>
      </c>
      <c r="E24" s="452">
        <v>25995</v>
      </c>
      <c r="F24" s="457">
        <f t="shared" si="0"/>
        <v>7798.5</v>
      </c>
      <c r="G24" s="28"/>
      <c r="H24" s="462" t="s">
        <v>309</v>
      </c>
      <c r="I24" s="66"/>
    </row>
    <row r="25" spans="1:13" ht="12.75" customHeight="1" x14ac:dyDescent="0.2">
      <c r="A25" s="1"/>
      <c r="B25" s="65" t="s">
        <v>191</v>
      </c>
      <c r="C25" s="450">
        <v>2</v>
      </c>
      <c r="D25" s="450" t="s">
        <v>26</v>
      </c>
      <c r="E25" s="452">
        <v>3119</v>
      </c>
      <c r="F25" s="457">
        <f t="shared" si="0"/>
        <v>6238</v>
      </c>
      <c r="G25" s="28"/>
      <c r="H25" s="462" t="s">
        <v>308</v>
      </c>
      <c r="I25" s="66"/>
    </row>
    <row r="26" spans="1:13" ht="12.75" customHeight="1" x14ac:dyDescent="0.2">
      <c r="A26" s="1"/>
      <c r="B26" s="65" t="s">
        <v>192</v>
      </c>
      <c r="C26" s="28">
        <v>0.3</v>
      </c>
      <c r="D26" s="28" t="s">
        <v>18</v>
      </c>
      <c r="E26" s="452">
        <v>3156</v>
      </c>
      <c r="F26" s="457">
        <f t="shared" si="0"/>
        <v>946.8</v>
      </c>
      <c r="G26" s="28"/>
      <c r="H26" s="26"/>
      <c r="I26" s="66"/>
    </row>
    <row r="27" spans="1:13" ht="12.75" customHeight="1" x14ac:dyDescent="0.25">
      <c r="A27" s="1"/>
      <c r="B27" s="67" t="s">
        <v>59</v>
      </c>
      <c r="C27" s="32">
        <v>3</v>
      </c>
      <c r="D27" s="32" t="s">
        <v>28</v>
      </c>
      <c r="E27" s="453">
        <v>800</v>
      </c>
      <c r="F27" s="457">
        <f t="shared" si="0"/>
        <v>2400</v>
      </c>
      <c r="G27" s="32"/>
      <c r="H27" s="671"/>
      <c r="I27" s="669"/>
      <c r="M27" s="36"/>
    </row>
    <row r="28" spans="1:13" ht="12.75" customHeight="1" x14ac:dyDescent="0.25">
      <c r="A28" s="1"/>
      <c r="B28" s="63" t="s">
        <v>24</v>
      </c>
      <c r="C28" s="32"/>
      <c r="D28" s="32"/>
      <c r="E28" s="453"/>
      <c r="F28" s="457">
        <f t="shared" si="0"/>
        <v>0</v>
      </c>
      <c r="G28" s="32"/>
      <c r="H28" s="670"/>
      <c r="I28" s="669"/>
    </row>
    <row r="29" spans="1:13" ht="12.75" customHeight="1" x14ac:dyDescent="0.25">
      <c r="A29" s="1"/>
      <c r="B29" s="68" t="s">
        <v>48</v>
      </c>
      <c r="C29" s="32">
        <v>20</v>
      </c>
      <c r="D29" s="32" t="s">
        <v>26</v>
      </c>
      <c r="E29" s="454">
        <v>150</v>
      </c>
      <c r="F29" s="457">
        <f t="shared" si="0"/>
        <v>3000</v>
      </c>
      <c r="G29" s="32"/>
      <c r="H29" s="671"/>
      <c r="I29" s="669"/>
    </row>
    <row r="30" spans="1:13" ht="12.75" customHeight="1" x14ac:dyDescent="0.25">
      <c r="A30" s="1"/>
      <c r="B30" s="68" t="s">
        <v>25</v>
      </c>
      <c r="C30" s="32">
        <v>2</v>
      </c>
      <c r="D30" s="32" t="s">
        <v>26</v>
      </c>
      <c r="E30" s="454">
        <v>139.9</v>
      </c>
      <c r="F30" s="457">
        <f t="shared" si="0"/>
        <v>279.8</v>
      </c>
      <c r="G30" s="32"/>
      <c r="H30" s="671"/>
      <c r="I30" s="669"/>
    </row>
    <row r="31" spans="1:13" ht="12.75" customHeight="1" x14ac:dyDescent="0.25">
      <c r="A31" s="5"/>
      <c r="B31" s="68" t="s">
        <v>27</v>
      </c>
      <c r="C31" s="32">
        <v>1</v>
      </c>
      <c r="D31" s="32" t="s">
        <v>28</v>
      </c>
      <c r="E31" s="454">
        <v>519</v>
      </c>
      <c r="F31" s="457">
        <f t="shared" si="0"/>
        <v>519</v>
      </c>
      <c r="G31" s="32"/>
      <c r="H31" s="671"/>
      <c r="I31" s="669"/>
    </row>
    <row r="32" spans="1:13" ht="12.75" customHeight="1" x14ac:dyDescent="0.25">
      <c r="A32" s="5"/>
      <c r="B32" s="21" t="s">
        <v>29</v>
      </c>
      <c r="C32" s="32">
        <v>1</v>
      </c>
      <c r="D32" s="32" t="s">
        <v>26</v>
      </c>
      <c r="E32" s="454">
        <v>3400</v>
      </c>
      <c r="F32" s="457">
        <f t="shared" si="0"/>
        <v>3400</v>
      </c>
      <c r="G32" s="32"/>
      <c r="H32" s="671"/>
      <c r="I32" s="669"/>
    </row>
    <row r="33" spans="1:9" ht="12.75" customHeight="1" x14ac:dyDescent="0.25">
      <c r="A33" s="44"/>
      <c r="B33" s="435" t="s">
        <v>285</v>
      </c>
      <c r="C33" s="32">
        <v>1</v>
      </c>
      <c r="D33" s="456" t="s">
        <v>26</v>
      </c>
      <c r="E33" s="455">
        <v>1063</v>
      </c>
      <c r="F33" s="457">
        <f t="shared" si="0"/>
        <v>1063</v>
      </c>
      <c r="G33" s="32"/>
      <c r="H33" s="671"/>
      <c r="I33" s="669"/>
    </row>
    <row r="34" spans="1:9" ht="12.75" customHeight="1" x14ac:dyDescent="0.2">
      <c r="A34" s="44"/>
      <c r="B34" s="459" t="s">
        <v>239</v>
      </c>
      <c r="C34" s="32"/>
      <c r="D34" s="32"/>
      <c r="E34" s="32"/>
      <c r="F34" s="688">
        <f>SUM(F18:F32)</f>
        <v>64832.100000000006</v>
      </c>
      <c r="G34" s="461"/>
      <c r="H34" s="671"/>
      <c r="I34" s="669"/>
    </row>
    <row r="35" spans="1:9" ht="12.75" customHeight="1" x14ac:dyDescent="0.2">
      <c r="B35" s="21"/>
      <c r="C35" s="32"/>
      <c r="D35" s="32"/>
      <c r="E35" s="32"/>
      <c r="F35" s="32"/>
      <c r="G35" s="32"/>
      <c r="H35" s="671"/>
      <c r="I35" s="669"/>
    </row>
    <row r="36" spans="1:9" ht="12.75" customHeight="1" x14ac:dyDescent="0.2">
      <c r="B36" s="37"/>
      <c r="C36" s="38"/>
      <c r="D36" s="38"/>
      <c r="E36" s="38"/>
      <c r="F36" s="38"/>
      <c r="G36" s="38"/>
      <c r="H36" s="38"/>
      <c r="I36" s="39"/>
    </row>
    <row r="37" spans="1:9" ht="12.75" customHeight="1" x14ac:dyDescent="0.2">
      <c r="B37" s="40"/>
      <c r="C37" s="41"/>
      <c r="D37" s="41"/>
      <c r="E37" s="442"/>
      <c r="F37" s="442"/>
      <c r="G37" s="41"/>
      <c r="H37" s="41"/>
      <c r="I37" s="42"/>
    </row>
    <row r="38" spans="1:9" ht="12.75" customHeight="1" x14ac:dyDescent="0.2">
      <c r="B38" s="10" t="s">
        <v>33</v>
      </c>
      <c r="C38" s="5"/>
      <c r="D38" s="12"/>
      <c r="E38" s="316"/>
      <c r="F38" s="316"/>
      <c r="G38" s="12"/>
      <c r="H38" s="1"/>
      <c r="I38" s="43"/>
    </row>
    <row r="39" spans="1:9" ht="12.75" customHeight="1" x14ac:dyDescent="0.2">
      <c r="B39" s="40"/>
      <c r="C39" s="5"/>
      <c r="D39" s="5"/>
      <c r="E39" s="438"/>
      <c r="F39" s="438"/>
      <c r="G39" s="5"/>
      <c r="H39" s="5"/>
      <c r="I39" s="43"/>
    </row>
    <row r="40" spans="1:9" ht="12.75" customHeight="1" x14ac:dyDescent="0.2">
      <c r="B40" s="45"/>
      <c r="C40" s="44"/>
      <c r="D40" s="44"/>
      <c r="E40" s="443"/>
      <c r="F40" s="443"/>
      <c r="G40" s="44"/>
      <c r="H40" s="44"/>
      <c r="I40" s="46"/>
    </row>
    <row r="41" spans="1:9" ht="12.75" customHeight="1" x14ac:dyDescent="0.2">
      <c r="B41" s="45"/>
      <c r="C41" s="44"/>
      <c r="D41" s="44"/>
      <c r="E41" s="443"/>
      <c r="F41" s="443"/>
      <c r="G41" s="44"/>
      <c r="H41" s="44"/>
      <c r="I41" s="46"/>
    </row>
    <row r="42" spans="1:9" ht="12.75" customHeight="1" x14ac:dyDescent="0.2">
      <c r="B42" s="47"/>
      <c r="C42" s="48"/>
      <c r="D42" s="48"/>
      <c r="E42" s="48"/>
      <c r="F42" s="48"/>
      <c r="G42" s="48"/>
      <c r="H42" s="48"/>
      <c r="I42" s="49"/>
    </row>
    <row r="43" spans="1:9" ht="12.75" customHeight="1" x14ac:dyDescent="0.2"/>
    <row r="44" spans="1:9" ht="12.75" customHeight="1" x14ac:dyDescent="0.2"/>
    <row r="45" spans="1:9" ht="12.75" customHeight="1" x14ac:dyDescent="0.2"/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5">
    <mergeCell ref="H32:I32"/>
    <mergeCell ref="H33:I33"/>
    <mergeCell ref="H34:I34"/>
    <mergeCell ref="H35:I35"/>
    <mergeCell ref="H23:I23"/>
    <mergeCell ref="H27:I27"/>
    <mergeCell ref="H28:I28"/>
    <mergeCell ref="H29:I29"/>
    <mergeCell ref="H30:I30"/>
    <mergeCell ref="H31:I31"/>
    <mergeCell ref="B1:I1"/>
    <mergeCell ref="C2:I2"/>
    <mergeCell ref="C4:D5"/>
    <mergeCell ref="B12:H14"/>
    <mergeCell ref="H16:I16"/>
  </mergeCells>
  <pageMargins left="0.70866141732283472" right="0.70866141732283472" top="0.74803149606299213" bottom="0.74803149606299213" header="0" footer="0"/>
  <pageSetup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999"/>
  <sheetViews>
    <sheetView topLeftCell="A25" zoomScale="148" zoomScaleNormal="148" workbookViewId="0">
      <selection activeCell="F34" sqref="F34"/>
    </sheetView>
  </sheetViews>
  <sheetFormatPr baseColWidth="10" defaultColWidth="12.5703125" defaultRowHeight="15" customHeight="1" x14ac:dyDescent="0.2"/>
  <cols>
    <col min="1" max="1" width="2.42578125" customWidth="1"/>
    <col min="2" max="2" width="34.85546875" customWidth="1"/>
    <col min="3" max="4" width="6.42578125" customWidth="1"/>
    <col min="5" max="5" width="12.5703125" bestFit="1" customWidth="1"/>
    <col min="6" max="6" width="10.7109375" bestFit="1" customWidth="1"/>
    <col min="7" max="7" width="14.5703125" customWidth="1"/>
    <col min="8" max="8" width="14.140625" customWidth="1"/>
    <col min="9" max="9" width="21.42578125" customWidth="1"/>
    <col min="10" max="28" width="10.5703125" customWidth="1"/>
  </cols>
  <sheetData>
    <row r="1" spans="1:9" ht="12.75" customHeight="1" x14ac:dyDescent="0.2">
      <c r="A1" s="1"/>
      <c r="B1" s="651" t="s">
        <v>0</v>
      </c>
      <c r="C1" s="652"/>
      <c r="D1" s="652"/>
      <c r="E1" s="652"/>
      <c r="F1" s="652"/>
      <c r="G1" s="652"/>
      <c r="H1" s="652"/>
      <c r="I1" s="653"/>
    </row>
    <row r="2" spans="1:9" ht="12.75" customHeight="1" x14ac:dyDescent="0.2">
      <c r="A2" s="1"/>
      <c r="B2" s="2"/>
      <c r="C2" s="654"/>
      <c r="D2" s="655"/>
      <c r="E2" s="656"/>
      <c r="F2" s="656"/>
      <c r="G2" s="655"/>
      <c r="H2" s="655"/>
      <c r="I2" s="657"/>
    </row>
    <row r="3" spans="1:9" ht="12.75" customHeight="1" x14ac:dyDescent="0.2">
      <c r="A3" s="1"/>
      <c r="B3" s="2"/>
      <c r="C3" s="3"/>
      <c r="D3" s="3"/>
      <c r="E3" s="437"/>
      <c r="F3" s="437"/>
      <c r="G3" s="3"/>
      <c r="H3" s="3" t="s">
        <v>1</v>
      </c>
      <c r="I3" s="4"/>
    </row>
    <row r="4" spans="1:9" ht="12.75" customHeight="1" x14ac:dyDescent="0.2">
      <c r="A4" s="5"/>
      <c r="B4" s="2"/>
      <c r="C4" s="658"/>
      <c r="D4" s="659"/>
      <c r="E4" s="305"/>
      <c r="F4" s="305"/>
      <c r="G4" s="6"/>
      <c r="H4" s="7"/>
      <c r="I4" s="8"/>
    </row>
    <row r="5" spans="1:9" ht="12.75" customHeight="1" x14ac:dyDescent="0.2">
      <c r="A5" s="9"/>
      <c r="B5" s="10" t="s">
        <v>2</v>
      </c>
      <c r="C5" s="660"/>
      <c r="D5" s="656"/>
      <c r="E5" s="305"/>
      <c r="F5" s="305"/>
      <c r="G5" s="6" t="s">
        <v>3</v>
      </c>
      <c r="H5" s="3" t="s">
        <v>4</v>
      </c>
      <c r="I5" s="11"/>
    </row>
    <row r="6" spans="1:9" ht="12.75" customHeight="1" x14ac:dyDescent="0.2">
      <c r="A6" s="12"/>
      <c r="B6" s="13"/>
      <c r="C6" s="3"/>
      <c r="D6" s="3"/>
      <c r="E6" s="437"/>
      <c r="F6" s="437"/>
      <c r="G6" s="14" t="s">
        <v>5</v>
      </c>
      <c r="H6" s="15">
        <v>14</v>
      </c>
      <c r="I6" s="4"/>
    </row>
    <row r="7" spans="1:9" ht="12.75" customHeight="1" x14ac:dyDescent="0.2">
      <c r="A7" s="9"/>
      <c r="B7" s="10" t="s">
        <v>6</v>
      </c>
      <c r="C7" s="16"/>
      <c r="D7" s="1"/>
      <c r="E7" s="251"/>
      <c r="F7" s="251"/>
      <c r="G7" s="1"/>
      <c r="H7" s="3" t="s">
        <v>7</v>
      </c>
      <c r="I7" s="8"/>
    </row>
    <row r="8" spans="1:9" ht="12.75" customHeight="1" x14ac:dyDescent="0.2">
      <c r="A8" s="9"/>
      <c r="B8" s="17" t="s">
        <v>8</v>
      </c>
      <c r="C8" s="1"/>
      <c r="D8" s="1"/>
      <c r="E8" s="251"/>
      <c r="F8" s="251"/>
      <c r="G8" s="1"/>
      <c r="H8" s="18"/>
      <c r="I8" s="8"/>
    </row>
    <row r="9" spans="1:9" ht="12.75" customHeight="1" x14ac:dyDescent="0.2">
      <c r="A9" s="9"/>
      <c r="B9" s="19"/>
      <c r="C9" s="1"/>
      <c r="D9" s="1"/>
      <c r="E9" s="251"/>
      <c r="F9" s="251"/>
      <c r="G9" s="1"/>
      <c r="H9" s="20" t="s">
        <v>9</v>
      </c>
      <c r="I9" s="8"/>
    </row>
    <row r="10" spans="1:9" ht="12.75" customHeight="1" x14ac:dyDescent="0.2">
      <c r="A10" s="9"/>
      <c r="B10" s="10"/>
      <c r="C10" s="5"/>
      <c r="D10" s="5"/>
      <c r="E10" s="438"/>
      <c r="F10" s="438"/>
      <c r="G10" s="5"/>
      <c r="H10" s="456" t="s">
        <v>243</v>
      </c>
      <c r="I10" s="11"/>
    </row>
    <row r="11" spans="1:9" ht="12.75" customHeight="1" x14ac:dyDescent="0.2">
      <c r="A11" s="22"/>
      <c r="B11" s="23" t="s">
        <v>10</v>
      </c>
      <c r="C11" s="5"/>
      <c r="D11" s="5"/>
      <c r="E11" s="438"/>
      <c r="F11" s="438"/>
      <c r="G11" s="5"/>
      <c r="H11" s="5"/>
      <c r="I11" s="11"/>
    </row>
    <row r="12" spans="1:9" ht="12.75" customHeight="1" x14ac:dyDescent="0.2">
      <c r="A12" s="9"/>
      <c r="B12" s="661" t="s">
        <v>193</v>
      </c>
      <c r="C12" s="662"/>
      <c r="D12" s="662"/>
      <c r="E12" s="663"/>
      <c r="F12" s="663"/>
      <c r="G12" s="662"/>
      <c r="H12" s="664"/>
      <c r="I12" s="8"/>
    </row>
    <row r="13" spans="1:9" ht="12.75" customHeight="1" x14ac:dyDescent="0.2">
      <c r="A13" s="9"/>
      <c r="B13" s="665"/>
      <c r="C13" s="666"/>
      <c r="D13" s="666"/>
      <c r="E13" s="666"/>
      <c r="F13" s="666"/>
      <c r="G13" s="666"/>
      <c r="H13" s="667"/>
      <c r="I13" s="8"/>
    </row>
    <row r="14" spans="1:9" ht="12.75" customHeight="1" x14ac:dyDescent="0.2">
      <c r="A14" s="1"/>
      <c r="B14" s="673"/>
      <c r="C14" s="674"/>
      <c r="D14" s="674"/>
      <c r="E14" s="674"/>
      <c r="F14" s="674"/>
      <c r="G14" s="674"/>
      <c r="H14" s="675"/>
      <c r="I14" s="11"/>
    </row>
    <row r="15" spans="1:9" ht="12.75" customHeight="1" x14ac:dyDescent="0.2">
      <c r="A15" s="12"/>
      <c r="B15" s="24" t="s">
        <v>12</v>
      </c>
      <c r="C15" s="25" t="s">
        <v>13</v>
      </c>
      <c r="D15" s="25" t="s">
        <v>14</v>
      </c>
      <c r="E15" s="445" t="s">
        <v>253</v>
      </c>
      <c r="F15" s="445" t="s">
        <v>247</v>
      </c>
      <c r="G15" s="25" t="s">
        <v>15</v>
      </c>
      <c r="H15" s="671" t="s">
        <v>16</v>
      </c>
      <c r="I15" s="669"/>
    </row>
    <row r="16" spans="1:9" ht="12.75" customHeight="1" x14ac:dyDescent="0.2">
      <c r="A16" s="1"/>
      <c r="B16" s="24" t="s">
        <v>50</v>
      </c>
      <c r="C16" s="25"/>
      <c r="D16" s="25"/>
      <c r="E16" s="439"/>
      <c r="F16" s="439"/>
      <c r="G16" s="25"/>
      <c r="H16" s="34"/>
      <c r="I16" s="35"/>
    </row>
    <row r="17" spans="1:13" ht="12.75" customHeight="1" x14ac:dyDescent="0.2">
      <c r="A17" s="1"/>
      <c r="B17" s="69" t="s">
        <v>194</v>
      </c>
      <c r="C17" s="28">
        <v>1</v>
      </c>
      <c r="D17" s="28" t="s">
        <v>52</v>
      </c>
      <c r="E17" s="465">
        <v>7990</v>
      </c>
      <c r="F17" s="465">
        <f>SUM(E17*C17)</f>
        <v>7990</v>
      </c>
      <c r="G17" s="28"/>
      <c r="H17" s="671" t="s">
        <v>195</v>
      </c>
      <c r="I17" s="669"/>
    </row>
    <row r="18" spans="1:13" ht="12.75" customHeight="1" x14ac:dyDescent="0.2">
      <c r="A18" s="1"/>
      <c r="B18" s="64" t="s">
        <v>196</v>
      </c>
      <c r="C18" s="28">
        <v>1</v>
      </c>
      <c r="D18" s="28" t="s">
        <v>52</v>
      </c>
      <c r="E18" s="465">
        <v>8090</v>
      </c>
      <c r="F18" s="465">
        <f t="shared" ref="F18:F33" si="0">SUM(E18*C18)</f>
        <v>8090</v>
      </c>
      <c r="G18" s="28"/>
      <c r="H18" s="671" t="s">
        <v>197</v>
      </c>
      <c r="I18" s="669"/>
    </row>
    <row r="19" spans="1:13" ht="12.75" customHeight="1" x14ac:dyDescent="0.2">
      <c r="A19" s="1"/>
      <c r="B19" s="64" t="s">
        <v>198</v>
      </c>
      <c r="C19" s="28">
        <v>1</v>
      </c>
      <c r="D19" s="28" t="s">
        <v>52</v>
      </c>
      <c r="E19" s="465">
        <v>9100</v>
      </c>
      <c r="F19" s="465">
        <f t="shared" si="0"/>
        <v>9100</v>
      </c>
      <c r="G19" s="28"/>
      <c r="H19" s="671" t="s">
        <v>199</v>
      </c>
      <c r="I19" s="669"/>
    </row>
    <row r="20" spans="1:13" ht="12.75" customHeight="1" x14ac:dyDescent="0.2">
      <c r="A20" s="1"/>
      <c r="B20" s="70" t="s">
        <v>200</v>
      </c>
      <c r="C20" s="28">
        <v>1</v>
      </c>
      <c r="D20" s="28" t="s">
        <v>52</v>
      </c>
      <c r="E20" s="465">
        <v>8880</v>
      </c>
      <c r="F20" s="465">
        <f t="shared" si="0"/>
        <v>8880</v>
      </c>
      <c r="G20" s="28"/>
      <c r="H20" s="671" t="s">
        <v>201</v>
      </c>
      <c r="I20" s="669"/>
    </row>
    <row r="21" spans="1:13" ht="14.25" customHeight="1" x14ac:dyDescent="0.2">
      <c r="A21" s="1"/>
      <c r="B21" s="23" t="s">
        <v>70</v>
      </c>
      <c r="C21" s="32"/>
      <c r="D21" s="32"/>
      <c r="E21" s="466"/>
      <c r="F21" s="465"/>
      <c r="G21" s="32"/>
      <c r="H21" s="671"/>
      <c r="I21" s="669"/>
    </row>
    <row r="22" spans="1:13" ht="12.75" customHeight="1" x14ac:dyDescent="0.2">
      <c r="A22" s="1"/>
      <c r="B22" s="64" t="s">
        <v>42</v>
      </c>
      <c r="C22" s="28">
        <v>0.5</v>
      </c>
      <c r="D22" s="28" t="s">
        <v>18</v>
      </c>
      <c r="E22" s="465">
        <v>1700</v>
      </c>
      <c r="F22" s="465">
        <f t="shared" si="0"/>
        <v>850</v>
      </c>
      <c r="G22" s="28"/>
      <c r="H22" s="34"/>
      <c r="I22" s="35"/>
    </row>
    <row r="23" spans="1:13" ht="12.75" customHeight="1" x14ac:dyDescent="0.2">
      <c r="A23" s="1"/>
      <c r="B23" s="468" t="s">
        <v>310</v>
      </c>
      <c r="C23" s="28">
        <v>1</v>
      </c>
      <c r="D23" s="450" t="s">
        <v>311</v>
      </c>
      <c r="E23" s="465">
        <v>8000</v>
      </c>
      <c r="F23" s="465">
        <f t="shared" si="0"/>
        <v>8000</v>
      </c>
      <c r="G23" s="450" t="s">
        <v>312</v>
      </c>
      <c r="H23" s="472" t="s">
        <v>313</v>
      </c>
      <c r="I23" s="473" t="s">
        <v>314</v>
      </c>
    </row>
    <row r="24" spans="1:13" ht="12.75" customHeight="1" x14ac:dyDescent="0.2">
      <c r="A24" s="1"/>
      <c r="B24" s="64" t="s">
        <v>202</v>
      </c>
      <c r="C24" s="28">
        <v>1</v>
      </c>
      <c r="D24" s="450" t="s">
        <v>52</v>
      </c>
      <c r="E24" s="465">
        <v>6000</v>
      </c>
      <c r="F24" s="465">
        <f t="shared" si="0"/>
        <v>6000</v>
      </c>
      <c r="G24" s="450" t="s">
        <v>286</v>
      </c>
      <c r="H24" s="34"/>
      <c r="I24" s="35"/>
    </row>
    <row r="25" spans="1:13" ht="12.75" customHeight="1" x14ac:dyDescent="0.2">
      <c r="A25" s="1"/>
      <c r="B25" s="64" t="s">
        <v>203</v>
      </c>
      <c r="C25" s="28">
        <v>3</v>
      </c>
      <c r="D25" s="28" t="s">
        <v>115</v>
      </c>
      <c r="E25" s="465">
        <v>1200</v>
      </c>
      <c r="F25" s="465">
        <f t="shared" si="0"/>
        <v>3600</v>
      </c>
      <c r="G25" s="28"/>
      <c r="H25" s="34"/>
      <c r="I25" s="35"/>
      <c r="M25" s="36"/>
    </row>
    <row r="26" spans="1:13" ht="12.75" customHeight="1" x14ac:dyDescent="0.2">
      <c r="A26" s="1"/>
      <c r="B26" s="64" t="s">
        <v>97</v>
      </c>
      <c r="C26" s="28">
        <v>20</v>
      </c>
      <c r="D26" s="28" t="s">
        <v>115</v>
      </c>
      <c r="E26" s="465">
        <v>685</v>
      </c>
      <c r="F26" s="465">
        <f t="shared" si="0"/>
        <v>13700</v>
      </c>
      <c r="G26" s="28"/>
      <c r="H26" s="34"/>
      <c r="I26" s="35"/>
    </row>
    <row r="27" spans="1:13" ht="12.75" customHeight="1" x14ac:dyDescent="0.2">
      <c r="A27" s="1"/>
      <c r="B27" s="23" t="s">
        <v>24</v>
      </c>
      <c r="C27" s="32"/>
      <c r="D27" s="32"/>
      <c r="E27" s="466"/>
      <c r="F27" s="465"/>
      <c r="G27" s="32"/>
      <c r="H27" s="34"/>
      <c r="I27" s="35"/>
    </row>
    <row r="28" spans="1:13" ht="12.75" customHeight="1" x14ac:dyDescent="0.2">
      <c r="A28" s="1"/>
      <c r="B28" s="31"/>
      <c r="C28" s="32"/>
      <c r="D28" s="32"/>
      <c r="E28" s="466"/>
      <c r="F28" s="465"/>
      <c r="G28" s="32"/>
      <c r="H28" s="671"/>
      <c r="I28" s="669"/>
    </row>
    <row r="29" spans="1:13" ht="12.75" customHeight="1" x14ac:dyDescent="0.2">
      <c r="A29" s="5"/>
      <c r="B29" s="33" t="s">
        <v>48</v>
      </c>
      <c r="C29" s="32">
        <v>20</v>
      </c>
      <c r="D29" s="32" t="s">
        <v>26</v>
      </c>
      <c r="E29" s="469">
        <v>150</v>
      </c>
      <c r="F29" s="465">
        <f t="shared" si="0"/>
        <v>3000</v>
      </c>
      <c r="G29" s="32"/>
      <c r="H29" s="671"/>
      <c r="I29" s="669"/>
    </row>
    <row r="30" spans="1:13" ht="12.75" customHeight="1" x14ac:dyDescent="0.2">
      <c r="A30" s="5"/>
      <c r="B30" s="33" t="s">
        <v>25</v>
      </c>
      <c r="C30" s="32">
        <v>2</v>
      </c>
      <c r="D30" s="32" t="s">
        <v>26</v>
      </c>
      <c r="E30" s="469">
        <v>139.9</v>
      </c>
      <c r="F30" s="465">
        <f t="shared" si="0"/>
        <v>279.8</v>
      </c>
      <c r="G30" s="32"/>
      <c r="H30" s="671"/>
      <c r="I30" s="669"/>
    </row>
    <row r="31" spans="1:13" ht="12.75" customHeight="1" x14ac:dyDescent="0.2">
      <c r="A31" s="44"/>
      <c r="B31" s="33" t="s">
        <v>27</v>
      </c>
      <c r="C31" s="32">
        <v>1</v>
      </c>
      <c r="D31" s="32" t="s">
        <v>28</v>
      </c>
      <c r="E31" s="469">
        <v>519</v>
      </c>
      <c r="F31" s="465">
        <f t="shared" si="0"/>
        <v>519</v>
      </c>
      <c r="G31" s="32"/>
      <c r="H31" s="671"/>
      <c r="I31" s="669"/>
    </row>
    <row r="32" spans="1:13" ht="12.75" customHeight="1" x14ac:dyDescent="0.2">
      <c r="A32" s="44"/>
      <c r="B32" s="29" t="s">
        <v>29</v>
      </c>
      <c r="C32" s="32">
        <v>1</v>
      </c>
      <c r="D32" s="32" t="s">
        <v>26</v>
      </c>
      <c r="E32" s="469">
        <v>3400</v>
      </c>
      <c r="F32" s="465">
        <f t="shared" si="0"/>
        <v>3400</v>
      </c>
      <c r="G32" s="32"/>
      <c r="H32" s="671"/>
      <c r="I32" s="669"/>
    </row>
    <row r="33" spans="1:9" ht="12.75" customHeight="1" x14ac:dyDescent="0.2">
      <c r="A33" s="443"/>
      <c r="B33" s="463" t="s">
        <v>30</v>
      </c>
      <c r="C33" s="441">
        <v>1</v>
      </c>
      <c r="D33" s="449" t="s">
        <v>26</v>
      </c>
      <c r="E33" s="470">
        <v>1063</v>
      </c>
      <c r="F33" s="471">
        <f t="shared" si="0"/>
        <v>1063</v>
      </c>
      <c r="G33" s="441"/>
      <c r="H33" s="34"/>
      <c r="I33" s="447"/>
    </row>
    <row r="34" spans="1:9" ht="12.75" customHeight="1" x14ac:dyDescent="0.2">
      <c r="B34" s="464" t="s">
        <v>251</v>
      </c>
      <c r="C34" s="30"/>
      <c r="D34" s="30"/>
      <c r="E34" s="467"/>
      <c r="F34" s="689">
        <f>SUM(F17:F33)</f>
        <v>74471.8</v>
      </c>
      <c r="G34" s="30"/>
      <c r="H34" s="671"/>
      <c r="I34" s="669"/>
    </row>
    <row r="35" spans="1:9" ht="12.75" customHeight="1" x14ac:dyDescent="0.2">
      <c r="B35" s="29"/>
      <c r="C35" s="32"/>
      <c r="D35" s="32"/>
      <c r="E35" s="32"/>
      <c r="F35" s="32"/>
      <c r="G35" s="32"/>
      <c r="H35" s="671"/>
      <c r="I35" s="669"/>
    </row>
    <row r="36" spans="1:9" ht="12.75" customHeight="1" x14ac:dyDescent="0.2">
      <c r="B36" s="29"/>
      <c r="C36" s="32"/>
      <c r="D36" s="32"/>
      <c r="E36" s="32"/>
      <c r="F36" s="32"/>
      <c r="G36" s="32"/>
      <c r="H36" s="671"/>
      <c r="I36" s="669"/>
    </row>
    <row r="37" spans="1:9" ht="12.75" customHeight="1" x14ac:dyDescent="0.2">
      <c r="B37" s="29"/>
      <c r="C37" s="32"/>
      <c r="D37" s="32"/>
      <c r="E37" s="32"/>
      <c r="F37" s="32"/>
      <c r="G37" s="32"/>
      <c r="H37" s="671"/>
      <c r="I37" s="669"/>
    </row>
    <row r="38" spans="1:9" ht="12.75" customHeight="1" x14ac:dyDescent="0.2">
      <c r="B38" s="37"/>
      <c r="C38" s="38"/>
      <c r="D38" s="38"/>
      <c r="E38" s="38"/>
      <c r="F38" s="38"/>
      <c r="G38" s="38"/>
      <c r="H38" s="38"/>
      <c r="I38" s="39"/>
    </row>
    <row r="39" spans="1:9" ht="12.75" customHeight="1" x14ac:dyDescent="0.2">
      <c r="B39" s="40"/>
      <c r="C39" s="41"/>
      <c r="D39" s="41"/>
      <c r="E39" s="442"/>
      <c r="F39" s="442"/>
      <c r="G39" s="41"/>
      <c r="H39" s="41"/>
      <c r="I39" s="42"/>
    </row>
    <row r="40" spans="1:9" ht="12.75" customHeight="1" x14ac:dyDescent="0.2">
      <c r="B40" s="10" t="s">
        <v>33</v>
      </c>
      <c r="C40" s="5"/>
      <c r="D40" s="12"/>
      <c r="E40" s="316"/>
      <c r="F40" s="316"/>
      <c r="G40" s="12"/>
      <c r="H40" s="1"/>
      <c r="I40" s="43"/>
    </row>
    <row r="41" spans="1:9" ht="12.75" customHeight="1" x14ac:dyDescent="0.2">
      <c r="B41" s="40"/>
      <c r="C41" s="5"/>
      <c r="D41" s="5"/>
      <c r="E41" s="438"/>
      <c r="F41" s="438"/>
      <c r="G41" s="5"/>
      <c r="H41" s="5"/>
      <c r="I41" s="43"/>
    </row>
    <row r="42" spans="1:9" ht="12.75" customHeight="1" x14ac:dyDescent="0.2">
      <c r="B42" s="45"/>
      <c r="C42" s="44"/>
      <c r="D42" s="44"/>
      <c r="E42" s="443"/>
      <c r="F42" s="443"/>
      <c r="G42" s="44"/>
      <c r="H42" s="44"/>
      <c r="I42" s="46"/>
    </row>
    <row r="43" spans="1:9" ht="12.75" customHeight="1" x14ac:dyDescent="0.2">
      <c r="B43" s="45"/>
      <c r="C43" s="44"/>
      <c r="D43" s="44"/>
      <c r="E43" s="443"/>
      <c r="F43" s="443"/>
      <c r="G43" s="44"/>
      <c r="H43" s="44"/>
      <c r="I43" s="46"/>
    </row>
    <row r="44" spans="1:9" ht="12.75" customHeight="1" x14ac:dyDescent="0.2">
      <c r="B44" s="47"/>
      <c r="C44" s="48"/>
      <c r="D44" s="48"/>
      <c r="E44" s="48"/>
      <c r="F44" s="48"/>
      <c r="G44" s="48"/>
      <c r="H44" s="48"/>
      <c r="I44" s="49"/>
    </row>
    <row r="45" spans="1:9" ht="12.75" customHeight="1" x14ac:dyDescent="0.2"/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19">
    <mergeCell ref="H35:I35"/>
    <mergeCell ref="H36:I36"/>
    <mergeCell ref="H37:I37"/>
    <mergeCell ref="H19:I19"/>
    <mergeCell ref="H20:I20"/>
    <mergeCell ref="H21:I21"/>
    <mergeCell ref="H28:I28"/>
    <mergeCell ref="H29:I29"/>
    <mergeCell ref="H30:I30"/>
    <mergeCell ref="H17:I17"/>
    <mergeCell ref="H18:I18"/>
    <mergeCell ref="H31:I31"/>
    <mergeCell ref="H32:I32"/>
    <mergeCell ref="H34:I34"/>
    <mergeCell ref="B1:I1"/>
    <mergeCell ref="C2:I2"/>
    <mergeCell ref="C4:D5"/>
    <mergeCell ref="B12:H14"/>
    <mergeCell ref="H15:I15"/>
  </mergeCells>
  <pageMargins left="0.70866141732283472" right="0.70866141732283472" top="0.74803149606299213" bottom="0.74803149606299213" header="0" footer="0"/>
  <pageSetup scale="9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995"/>
  <sheetViews>
    <sheetView topLeftCell="A25" zoomScale="120" zoomScaleNormal="120" workbookViewId="0">
      <selection activeCell="F38" sqref="F38"/>
    </sheetView>
  </sheetViews>
  <sheetFormatPr baseColWidth="10" defaultColWidth="12.5703125" defaultRowHeight="15" customHeight="1" x14ac:dyDescent="0.2"/>
  <cols>
    <col min="1" max="1" width="2.42578125" customWidth="1"/>
    <col min="2" max="2" width="39.42578125" customWidth="1"/>
    <col min="3" max="4" width="6.42578125" customWidth="1"/>
    <col min="5" max="5" width="12.5703125" bestFit="1" customWidth="1"/>
    <col min="6" max="6" width="10.7109375" bestFit="1" customWidth="1"/>
    <col min="7" max="7" width="32.85546875" bestFit="1" customWidth="1"/>
    <col min="8" max="8" width="28" customWidth="1"/>
    <col min="9" max="9" width="1.85546875" customWidth="1"/>
    <col min="10" max="28" width="10.5703125" customWidth="1"/>
  </cols>
  <sheetData>
    <row r="1" spans="1:9" ht="12.75" customHeight="1" x14ac:dyDescent="0.2">
      <c r="A1" s="1"/>
      <c r="B1" s="651" t="s">
        <v>0</v>
      </c>
      <c r="C1" s="652"/>
      <c r="D1" s="652"/>
      <c r="E1" s="652"/>
      <c r="F1" s="652"/>
      <c r="G1" s="652"/>
      <c r="H1" s="652"/>
      <c r="I1" s="653"/>
    </row>
    <row r="2" spans="1:9" ht="12.75" customHeight="1" x14ac:dyDescent="0.2">
      <c r="A2" s="1"/>
      <c r="B2" s="2"/>
      <c r="C2" s="654"/>
      <c r="D2" s="655"/>
      <c r="E2" s="656"/>
      <c r="F2" s="656"/>
      <c r="G2" s="655"/>
      <c r="H2" s="655"/>
      <c r="I2" s="657"/>
    </row>
    <row r="3" spans="1:9" ht="12.75" customHeight="1" x14ac:dyDescent="0.2">
      <c r="A3" s="1"/>
      <c r="B3" s="2"/>
      <c r="C3" s="3"/>
      <c r="D3" s="3"/>
      <c r="E3" s="437"/>
      <c r="F3" s="437"/>
      <c r="G3" s="3"/>
      <c r="H3" s="3" t="s">
        <v>1</v>
      </c>
      <c r="I3" s="4"/>
    </row>
    <row r="4" spans="1:9" ht="12.75" customHeight="1" x14ac:dyDescent="0.2">
      <c r="A4" s="5"/>
      <c r="B4" s="2"/>
      <c r="C4" s="658"/>
      <c r="D4" s="659"/>
      <c r="E4" s="305"/>
      <c r="F4" s="305"/>
      <c r="G4" s="6"/>
      <c r="H4" s="7"/>
      <c r="I4" s="8"/>
    </row>
    <row r="5" spans="1:9" ht="12.75" customHeight="1" x14ac:dyDescent="0.2">
      <c r="A5" s="9"/>
      <c r="B5" s="10" t="s">
        <v>2</v>
      </c>
      <c r="C5" s="660"/>
      <c r="D5" s="656"/>
      <c r="E5" s="305"/>
      <c r="F5" s="305"/>
      <c r="G5" s="6" t="s">
        <v>3</v>
      </c>
      <c r="H5" s="3" t="s">
        <v>4</v>
      </c>
      <c r="I5" s="11"/>
    </row>
    <row r="6" spans="1:9" ht="12.75" customHeight="1" x14ac:dyDescent="0.2">
      <c r="A6" s="12"/>
      <c r="B6" s="13"/>
      <c r="C6" s="3"/>
      <c r="D6" s="3"/>
      <c r="E6" s="437"/>
      <c r="F6" s="437"/>
      <c r="G6" s="14" t="s">
        <v>5</v>
      </c>
      <c r="H6" s="15">
        <v>15</v>
      </c>
      <c r="I6" s="4"/>
    </row>
    <row r="7" spans="1:9" ht="12.75" customHeight="1" x14ac:dyDescent="0.2">
      <c r="A7" s="9"/>
      <c r="B7" s="10" t="s">
        <v>6</v>
      </c>
      <c r="C7" s="16"/>
      <c r="D7" s="1"/>
      <c r="E7" s="251"/>
      <c r="F7" s="251"/>
      <c r="G7" s="1"/>
      <c r="H7" s="3" t="s">
        <v>7</v>
      </c>
      <c r="I7" s="8"/>
    </row>
    <row r="8" spans="1:9" ht="12.75" customHeight="1" x14ac:dyDescent="0.2">
      <c r="A8" s="9"/>
      <c r="B8" s="17" t="s">
        <v>8</v>
      </c>
      <c r="C8" s="1"/>
      <c r="D8" s="1"/>
      <c r="E8" s="251"/>
      <c r="F8" s="251"/>
      <c r="G8" s="1"/>
      <c r="H8" s="18"/>
      <c r="I8" s="8"/>
    </row>
    <row r="9" spans="1:9" ht="12.75" customHeight="1" x14ac:dyDescent="0.2">
      <c r="A9" s="9"/>
      <c r="B9" s="19"/>
      <c r="C9" s="1"/>
      <c r="D9" s="1"/>
      <c r="E9" s="251"/>
      <c r="F9" s="251"/>
      <c r="G9" s="1"/>
      <c r="H9" s="20" t="s">
        <v>9</v>
      </c>
      <c r="I9" s="8"/>
    </row>
    <row r="10" spans="1:9" ht="12.75" customHeight="1" x14ac:dyDescent="0.2">
      <c r="A10" s="9"/>
      <c r="B10" s="10"/>
      <c r="C10" s="5"/>
      <c r="D10" s="5"/>
      <c r="E10" s="438"/>
      <c r="F10" s="438"/>
      <c r="G10" s="5"/>
      <c r="H10" s="436" t="s">
        <v>272</v>
      </c>
      <c r="I10" s="11"/>
    </row>
    <row r="11" spans="1:9" ht="12.75" customHeight="1" x14ac:dyDescent="0.2">
      <c r="A11" s="22"/>
      <c r="B11" s="23" t="s">
        <v>10</v>
      </c>
      <c r="C11" s="5"/>
      <c r="D11" s="5"/>
      <c r="E11" s="438"/>
      <c r="F11" s="438"/>
      <c r="G11" s="5"/>
      <c r="H11" s="5"/>
      <c r="I11" s="11"/>
    </row>
    <row r="12" spans="1:9" ht="12.75" customHeight="1" x14ac:dyDescent="0.2">
      <c r="A12" s="9"/>
      <c r="B12" s="661" t="s">
        <v>204</v>
      </c>
      <c r="C12" s="662"/>
      <c r="D12" s="662"/>
      <c r="E12" s="663"/>
      <c r="F12" s="663"/>
      <c r="G12" s="662"/>
      <c r="H12" s="664"/>
      <c r="I12" s="8"/>
    </row>
    <row r="13" spans="1:9" ht="12.75" customHeight="1" x14ac:dyDescent="0.2">
      <c r="A13" s="9"/>
      <c r="B13" s="665"/>
      <c r="C13" s="666"/>
      <c r="D13" s="666"/>
      <c r="E13" s="666"/>
      <c r="F13" s="666"/>
      <c r="G13" s="666"/>
      <c r="H13" s="667"/>
      <c r="I13" s="8"/>
    </row>
    <row r="14" spans="1:9" ht="12.75" customHeight="1" x14ac:dyDescent="0.2">
      <c r="A14" s="1"/>
      <c r="B14" s="673"/>
      <c r="C14" s="674"/>
      <c r="D14" s="674"/>
      <c r="E14" s="674"/>
      <c r="F14" s="674"/>
      <c r="G14" s="674"/>
      <c r="H14" s="675"/>
      <c r="I14" s="11"/>
    </row>
    <row r="15" spans="1:9" ht="12.75" customHeight="1" x14ac:dyDescent="0.2">
      <c r="A15" s="12"/>
      <c r="B15" s="24" t="s">
        <v>12</v>
      </c>
      <c r="C15" s="25" t="s">
        <v>13</v>
      </c>
      <c r="D15" s="25" t="s">
        <v>14</v>
      </c>
      <c r="E15" s="445" t="s">
        <v>253</v>
      </c>
      <c r="F15" s="445" t="s">
        <v>247</v>
      </c>
      <c r="G15" s="25" t="s">
        <v>15</v>
      </c>
      <c r="H15" s="671" t="s">
        <v>16</v>
      </c>
      <c r="I15" s="669"/>
    </row>
    <row r="16" spans="1:9" ht="12.75" customHeight="1" x14ac:dyDescent="0.2">
      <c r="A16" s="1"/>
      <c r="B16" s="63" t="s">
        <v>50</v>
      </c>
      <c r="C16" s="25"/>
      <c r="D16" s="25"/>
      <c r="E16" s="439"/>
      <c r="F16" s="439"/>
      <c r="G16" s="25"/>
      <c r="H16" s="34"/>
      <c r="I16" s="35"/>
    </row>
    <row r="17" spans="1:9" ht="12.75" customHeight="1" x14ac:dyDescent="0.2">
      <c r="A17" s="1"/>
      <c r="B17" s="71" t="s">
        <v>205</v>
      </c>
      <c r="C17" s="72">
        <v>4</v>
      </c>
      <c r="D17" s="72" t="s">
        <v>52</v>
      </c>
      <c r="E17" s="72">
        <v>1850</v>
      </c>
      <c r="F17" s="72">
        <f>SUM(C17*E17)</f>
        <v>7400</v>
      </c>
      <c r="G17" s="72"/>
      <c r="H17" s="676" t="s">
        <v>206</v>
      </c>
      <c r="I17" s="669"/>
    </row>
    <row r="18" spans="1:9" ht="12.75" customHeight="1" x14ac:dyDescent="0.2">
      <c r="A18" s="1"/>
      <c r="B18" s="73" t="s">
        <v>207</v>
      </c>
      <c r="C18" s="72">
        <v>4</v>
      </c>
      <c r="D18" s="72" t="s">
        <v>52</v>
      </c>
      <c r="E18" s="72">
        <v>2010</v>
      </c>
      <c r="F18" s="72">
        <f t="shared" ref="F18:F30" si="0">SUM(C18*E18)</f>
        <v>8040</v>
      </c>
      <c r="G18" s="72"/>
      <c r="H18" s="676" t="s">
        <v>208</v>
      </c>
      <c r="I18" s="669"/>
    </row>
    <row r="19" spans="1:9" ht="15.75" customHeight="1" x14ac:dyDescent="0.2">
      <c r="A19" s="1"/>
      <c r="B19" s="71" t="s">
        <v>209</v>
      </c>
      <c r="C19" s="72">
        <v>4</v>
      </c>
      <c r="D19" s="72" t="s">
        <v>52</v>
      </c>
      <c r="E19" s="72">
        <v>1950</v>
      </c>
      <c r="F19" s="72">
        <f t="shared" si="0"/>
        <v>7800</v>
      </c>
      <c r="G19" s="72"/>
      <c r="H19" s="676" t="s">
        <v>210</v>
      </c>
      <c r="I19" s="669"/>
    </row>
    <row r="20" spans="1:9" ht="12.75" customHeight="1" x14ac:dyDescent="0.2">
      <c r="A20" s="1"/>
      <c r="B20" s="74" t="s">
        <v>211</v>
      </c>
      <c r="C20" s="72">
        <v>4</v>
      </c>
      <c r="D20" s="72" t="s">
        <v>52</v>
      </c>
      <c r="E20" s="72">
        <v>2500</v>
      </c>
      <c r="F20" s="72">
        <f t="shared" si="0"/>
        <v>10000</v>
      </c>
      <c r="G20" s="72"/>
      <c r="H20" s="676" t="s">
        <v>210</v>
      </c>
      <c r="I20" s="669"/>
    </row>
    <row r="21" spans="1:9" ht="12.75" customHeight="1" x14ac:dyDescent="0.2">
      <c r="A21" s="1"/>
      <c r="B21" s="75" t="s">
        <v>212</v>
      </c>
      <c r="C21" s="72">
        <v>4</v>
      </c>
      <c r="D21" s="72" t="s">
        <v>52</v>
      </c>
      <c r="E21" s="72">
        <v>1890</v>
      </c>
      <c r="F21" s="72">
        <f t="shared" si="0"/>
        <v>7560</v>
      </c>
      <c r="G21" s="72"/>
      <c r="H21" s="676" t="s">
        <v>213</v>
      </c>
      <c r="I21" s="669"/>
    </row>
    <row r="22" spans="1:9" ht="12.75" customHeight="1" x14ac:dyDescent="0.2">
      <c r="A22" s="1"/>
      <c r="B22" s="63" t="s">
        <v>70</v>
      </c>
      <c r="C22" s="56"/>
      <c r="D22" s="56"/>
      <c r="E22" s="440"/>
      <c r="F22" s="440"/>
      <c r="G22" s="56"/>
      <c r="H22" s="57"/>
      <c r="I22" s="76"/>
    </row>
    <row r="23" spans="1:9" ht="12.75" customHeight="1" x14ac:dyDescent="0.2">
      <c r="A23" s="1"/>
      <c r="B23" s="73" t="s">
        <v>42</v>
      </c>
      <c r="C23" s="72">
        <v>0.3</v>
      </c>
      <c r="D23" s="72" t="s">
        <v>18</v>
      </c>
      <c r="E23" s="72">
        <v>1700</v>
      </c>
      <c r="F23" s="72">
        <f t="shared" si="0"/>
        <v>510</v>
      </c>
      <c r="G23" s="72"/>
      <c r="H23" s="77"/>
      <c r="I23" s="76"/>
    </row>
    <row r="24" spans="1:9" ht="12.75" customHeight="1" x14ac:dyDescent="0.2">
      <c r="A24" s="1"/>
      <c r="B24" s="73" t="s">
        <v>214</v>
      </c>
      <c r="C24" s="72">
        <v>0.4</v>
      </c>
      <c r="D24" s="72" t="s">
        <v>18</v>
      </c>
      <c r="E24" s="72">
        <v>3900</v>
      </c>
      <c r="F24" s="72">
        <f t="shared" si="0"/>
        <v>1560</v>
      </c>
      <c r="G24" s="72"/>
      <c r="H24" s="77"/>
      <c r="I24" s="76"/>
    </row>
    <row r="25" spans="1:9" ht="12.75" customHeight="1" x14ac:dyDescent="0.2">
      <c r="A25" s="1"/>
      <c r="B25" s="73" t="s">
        <v>215</v>
      </c>
      <c r="C25" s="465">
        <v>4</v>
      </c>
      <c r="D25" s="465" t="s">
        <v>304</v>
      </c>
      <c r="E25" s="465">
        <v>5272</v>
      </c>
      <c r="F25" s="477">
        <f t="shared" ref="F25" si="1">SUM(E25*C25)</f>
        <v>21088</v>
      </c>
      <c r="G25" s="465" t="s">
        <v>305</v>
      </c>
      <c r="H25" s="77"/>
      <c r="I25" s="76"/>
    </row>
    <row r="26" spans="1:9" ht="12.75" customHeight="1" x14ac:dyDescent="0.2">
      <c r="A26" s="1"/>
      <c r="B26" s="73" t="s">
        <v>216</v>
      </c>
      <c r="C26" s="72">
        <v>2</v>
      </c>
      <c r="D26" s="465" t="s">
        <v>304</v>
      </c>
      <c r="E26" s="72">
        <v>3000</v>
      </c>
      <c r="F26" s="72">
        <f t="shared" si="0"/>
        <v>6000</v>
      </c>
      <c r="G26" s="465" t="s">
        <v>315</v>
      </c>
      <c r="H26" s="77"/>
      <c r="I26" s="76"/>
    </row>
    <row r="27" spans="1:9" ht="12.75" customHeight="1" x14ac:dyDescent="0.2">
      <c r="A27" s="1"/>
      <c r="B27" s="73" t="s">
        <v>217</v>
      </c>
      <c r="C27" s="72">
        <v>3</v>
      </c>
      <c r="D27" s="72" t="s">
        <v>116</v>
      </c>
      <c r="E27" s="72">
        <v>1690</v>
      </c>
      <c r="F27" s="72">
        <f t="shared" si="0"/>
        <v>5070</v>
      </c>
      <c r="G27" s="465" t="s">
        <v>317</v>
      </c>
      <c r="H27" s="478" t="s">
        <v>316</v>
      </c>
      <c r="I27" s="76"/>
    </row>
    <row r="28" spans="1:9" ht="12.75" customHeight="1" x14ac:dyDescent="0.2">
      <c r="A28" s="44"/>
      <c r="B28" s="73" t="s">
        <v>203</v>
      </c>
      <c r="C28" s="72">
        <v>3</v>
      </c>
      <c r="D28" s="72" t="s">
        <v>115</v>
      </c>
      <c r="E28" s="72">
        <v>1200</v>
      </c>
      <c r="F28" s="72">
        <f t="shared" si="0"/>
        <v>3600</v>
      </c>
      <c r="G28" s="72"/>
      <c r="H28" s="77"/>
      <c r="I28" s="76"/>
    </row>
    <row r="29" spans="1:9" ht="12.75" customHeight="1" x14ac:dyDescent="0.2">
      <c r="A29" s="443"/>
      <c r="B29" s="78" t="s">
        <v>59</v>
      </c>
      <c r="C29" s="62">
        <v>3</v>
      </c>
      <c r="D29" s="62" t="s">
        <v>28</v>
      </c>
      <c r="E29" s="62">
        <v>800</v>
      </c>
      <c r="F29" s="72">
        <f t="shared" si="0"/>
        <v>2400</v>
      </c>
      <c r="G29" s="72"/>
      <c r="H29" s="77"/>
      <c r="I29" s="76"/>
    </row>
    <row r="30" spans="1:9" ht="12.75" customHeight="1" x14ac:dyDescent="0.2">
      <c r="A30" s="443"/>
      <c r="B30" s="475" t="s">
        <v>21</v>
      </c>
      <c r="C30" s="474">
        <v>3</v>
      </c>
      <c r="D30" s="474" t="s">
        <v>52</v>
      </c>
      <c r="E30" s="474">
        <v>750</v>
      </c>
      <c r="F30" s="72">
        <f t="shared" si="0"/>
        <v>2250</v>
      </c>
      <c r="G30" s="465" t="s">
        <v>319</v>
      </c>
      <c r="H30" s="478" t="s">
        <v>318</v>
      </c>
      <c r="I30" s="76"/>
    </row>
    <row r="31" spans="1:9" ht="12.75" customHeight="1" x14ac:dyDescent="0.2">
      <c r="A31" s="44"/>
      <c r="B31" s="63" t="s">
        <v>24</v>
      </c>
      <c r="C31" s="32"/>
      <c r="D31" s="32"/>
      <c r="E31" s="32"/>
      <c r="F31" s="72"/>
      <c r="G31" s="32"/>
      <c r="H31" s="57"/>
      <c r="I31" s="76"/>
    </row>
    <row r="32" spans="1:9" ht="12.75" customHeight="1" x14ac:dyDescent="0.2">
      <c r="B32" s="73"/>
      <c r="C32" s="72"/>
      <c r="D32" s="72"/>
      <c r="E32" s="72"/>
      <c r="F32" s="72"/>
      <c r="G32" s="72"/>
      <c r="H32" s="77"/>
      <c r="I32" s="58"/>
    </row>
    <row r="33" spans="2:9" ht="12.75" customHeight="1" x14ac:dyDescent="0.2">
      <c r="B33" s="79" t="s">
        <v>48</v>
      </c>
      <c r="C33" s="62">
        <v>20</v>
      </c>
      <c r="D33" s="62" t="s">
        <v>26</v>
      </c>
      <c r="E33" s="469">
        <v>150</v>
      </c>
      <c r="F33" s="72">
        <f t="shared" ref="F33:F37" si="2">SUM(C33*E33)</f>
        <v>3000</v>
      </c>
      <c r="G33" s="62"/>
      <c r="H33" s="77"/>
      <c r="I33" s="76"/>
    </row>
    <row r="34" spans="2:9" ht="12.75" customHeight="1" x14ac:dyDescent="0.2">
      <c r="B34" s="79" t="s">
        <v>25</v>
      </c>
      <c r="C34" s="62">
        <v>2</v>
      </c>
      <c r="D34" s="62" t="s">
        <v>26</v>
      </c>
      <c r="E34" s="469">
        <v>139.9</v>
      </c>
      <c r="F34" s="72">
        <f t="shared" si="2"/>
        <v>279.8</v>
      </c>
      <c r="G34" s="62"/>
      <c r="H34" s="77"/>
      <c r="I34" s="76"/>
    </row>
    <row r="35" spans="2:9" ht="12.75" customHeight="1" x14ac:dyDescent="0.2">
      <c r="B35" s="79" t="s">
        <v>27</v>
      </c>
      <c r="C35" s="62">
        <v>1</v>
      </c>
      <c r="D35" s="62" t="s">
        <v>28</v>
      </c>
      <c r="E35" s="469">
        <v>519</v>
      </c>
      <c r="F35" s="72">
        <f t="shared" si="2"/>
        <v>519</v>
      </c>
      <c r="G35" s="62"/>
      <c r="H35" s="77"/>
      <c r="I35" s="76"/>
    </row>
    <row r="36" spans="2:9" ht="12.75" customHeight="1" x14ac:dyDescent="0.2">
      <c r="B36" s="61" t="s">
        <v>29</v>
      </c>
      <c r="C36" s="62">
        <v>1</v>
      </c>
      <c r="D36" s="62" t="s">
        <v>26</v>
      </c>
      <c r="E36" s="469">
        <v>3400</v>
      </c>
      <c r="F36" s="72">
        <f t="shared" si="2"/>
        <v>3400</v>
      </c>
      <c r="G36" s="62"/>
      <c r="H36" s="77"/>
      <c r="I36" s="76"/>
    </row>
    <row r="37" spans="2:9" ht="12.75" customHeight="1" x14ac:dyDescent="0.2">
      <c r="B37" s="476" t="s">
        <v>30</v>
      </c>
      <c r="C37" s="62">
        <v>1</v>
      </c>
      <c r="D37" s="466" t="s">
        <v>26</v>
      </c>
      <c r="E37" s="470">
        <v>1063</v>
      </c>
      <c r="F37" s="72">
        <f t="shared" si="2"/>
        <v>1063</v>
      </c>
      <c r="G37" s="62"/>
      <c r="H37" s="77"/>
      <c r="I37" s="76"/>
    </row>
    <row r="38" spans="2:9" ht="12.75" customHeight="1" x14ac:dyDescent="0.2">
      <c r="B38" s="446" t="s">
        <v>251</v>
      </c>
      <c r="C38" s="62"/>
      <c r="D38" s="62"/>
      <c r="E38" s="62"/>
      <c r="F38" s="689">
        <f>SUM(F17:F36)</f>
        <v>90476.800000000003</v>
      </c>
      <c r="G38" s="62"/>
      <c r="H38" s="77"/>
      <c r="I38" s="76"/>
    </row>
    <row r="39" spans="2:9" ht="12.75" customHeight="1" x14ac:dyDescent="0.2">
      <c r="B39" s="61"/>
      <c r="C39" s="62"/>
      <c r="D39" s="62"/>
      <c r="E39" s="62"/>
      <c r="F39" s="62"/>
      <c r="G39" s="62"/>
      <c r="H39" s="77"/>
      <c r="I39" s="76"/>
    </row>
    <row r="40" spans="2:9" ht="12.75" customHeight="1" x14ac:dyDescent="0.2">
      <c r="B40" s="37"/>
      <c r="C40" s="38"/>
      <c r="D40" s="38"/>
      <c r="E40" s="38"/>
      <c r="F40" s="38"/>
      <c r="G40" s="38"/>
      <c r="H40" s="38"/>
      <c r="I40" s="76"/>
    </row>
    <row r="41" spans="2:9" ht="12.75" customHeight="1" x14ac:dyDescent="0.2">
      <c r="B41" s="40"/>
      <c r="C41" s="41"/>
      <c r="D41" s="41"/>
      <c r="E41" s="442"/>
      <c r="F41" s="442"/>
      <c r="G41" s="41"/>
      <c r="H41" s="41"/>
      <c r="I41" s="39"/>
    </row>
    <row r="42" spans="2:9" ht="12.75" customHeight="1" x14ac:dyDescent="0.2">
      <c r="B42" s="10" t="s">
        <v>33</v>
      </c>
      <c r="C42" s="5"/>
      <c r="D42" s="12"/>
      <c r="E42" s="316"/>
      <c r="F42" s="316"/>
      <c r="G42" s="12"/>
      <c r="H42" s="1"/>
      <c r="I42" s="42"/>
    </row>
    <row r="43" spans="2:9" ht="12.75" customHeight="1" x14ac:dyDescent="0.2">
      <c r="B43" s="40"/>
      <c r="C43" s="5"/>
      <c r="D43" s="5"/>
      <c r="E43" s="438"/>
      <c r="F43" s="438"/>
      <c r="G43" s="5"/>
      <c r="H43" s="5"/>
      <c r="I43" s="43"/>
    </row>
    <row r="44" spans="2:9" ht="12.75" customHeight="1" x14ac:dyDescent="0.2">
      <c r="B44" s="45"/>
      <c r="C44" s="44"/>
      <c r="D44" s="44"/>
      <c r="E44" s="443"/>
      <c r="F44" s="443"/>
      <c r="G44" s="44"/>
      <c r="H44" s="44"/>
      <c r="I44" s="43"/>
    </row>
    <row r="45" spans="2:9" ht="12.75" customHeight="1" x14ac:dyDescent="0.2">
      <c r="B45" s="45"/>
      <c r="C45" s="44"/>
      <c r="D45" s="44"/>
      <c r="E45" s="443"/>
      <c r="F45" s="443"/>
      <c r="G45" s="44"/>
      <c r="H45" s="44"/>
      <c r="I45" s="46"/>
    </row>
    <row r="46" spans="2:9" ht="12.75" customHeight="1" x14ac:dyDescent="0.2">
      <c r="B46" s="47"/>
      <c r="C46" s="48"/>
      <c r="D46" s="48"/>
      <c r="E46" s="48"/>
      <c r="F46" s="48"/>
      <c r="G46" s="48"/>
      <c r="H46" s="48"/>
      <c r="I46" s="46"/>
    </row>
    <row r="47" spans="2:9" ht="12.75" customHeight="1" x14ac:dyDescent="0.2">
      <c r="I47" s="49"/>
    </row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mergeCells count="10">
    <mergeCell ref="H19:I19"/>
    <mergeCell ref="H20:I20"/>
    <mergeCell ref="H21:I21"/>
    <mergeCell ref="B1:I1"/>
    <mergeCell ref="C2:I2"/>
    <mergeCell ref="C4:D5"/>
    <mergeCell ref="B12:H14"/>
    <mergeCell ref="H15:I15"/>
    <mergeCell ref="H17:I17"/>
    <mergeCell ref="H18:I18"/>
  </mergeCells>
  <pageMargins left="0.70866141732283472" right="0.70866141732283472" top="0.74803149606299213" bottom="0.74803149606299213" header="0" footer="0"/>
  <pageSetup scale="9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M1000"/>
  <sheetViews>
    <sheetView topLeftCell="B27" zoomScale="172" zoomScaleNormal="172" workbookViewId="0">
      <selection activeCell="F35" sqref="F35"/>
    </sheetView>
  </sheetViews>
  <sheetFormatPr baseColWidth="10" defaultColWidth="12.5703125" defaultRowHeight="15" customHeight="1" x14ac:dyDescent="0.2"/>
  <cols>
    <col min="1" max="1" width="2.42578125" customWidth="1"/>
    <col min="2" max="2" width="34.85546875" customWidth="1"/>
    <col min="3" max="4" width="6.42578125" customWidth="1"/>
    <col min="5" max="5" width="10.5703125" bestFit="1" customWidth="1"/>
    <col min="6" max="6" width="10.140625" bestFit="1" customWidth="1"/>
    <col min="7" max="7" width="23.5703125" bestFit="1" customWidth="1"/>
    <col min="8" max="8" width="14.140625" customWidth="1"/>
    <col min="9" max="9" width="21.42578125" customWidth="1"/>
    <col min="10" max="28" width="10.5703125" customWidth="1"/>
  </cols>
  <sheetData>
    <row r="1" spans="1:9" ht="12.75" customHeight="1" x14ac:dyDescent="0.2">
      <c r="A1" s="1"/>
      <c r="B1" s="651" t="s">
        <v>0</v>
      </c>
      <c r="C1" s="652"/>
      <c r="D1" s="652"/>
      <c r="E1" s="652"/>
      <c r="F1" s="652"/>
      <c r="G1" s="652"/>
      <c r="H1" s="652"/>
      <c r="I1" s="653"/>
    </row>
    <row r="2" spans="1:9" ht="12.75" customHeight="1" x14ac:dyDescent="0.2">
      <c r="A2" s="1"/>
      <c r="B2" s="2"/>
      <c r="C2" s="654"/>
      <c r="D2" s="655"/>
      <c r="E2" s="656"/>
      <c r="F2" s="656"/>
      <c r="G2" s="655"/>
      <c r="H2" s="655"/>
      <c r="I2" s="657"/>
    </row>
    <row r="3" spans="1:9" ht="12.75" customHeight="1" x14ac:dyDescent="0.2">
      <c r="A3" s="1"/>
      <c r="B3" s="2"/>
      <c r="C3" s="3"/>
      <c r="D3" s="3"/>
      <c r="E3" s="437"/>
      <c r="F3" s="437"/>
      <c r="G3" s="3"/>
      <c r="H3" s="3" t="s">
        <v>1</v>
      </c>
      <c r="I3" s="4"/>
    </row>
    <row r="4" spans="1:9" ht="12.75" customHeight="1" x14ac:dyDescent="0.2">
      <c r="A4" s="5"/>
      <c r="B4" s="2"/>
      <c r="C4" s="658"/>
      <c r="D4" s="659"/>
      <c r="E4" s="305"/>
      <c r="F4" s="305"/>
      <c r="G4" s="6"/>
      <c r="H4" s="7"/>
      <c r="I4" s="8"/>
    </row>
    <row r="5" spans="1:9" ht="12.75" customHeight="1" x14ac:dyDescent="0.2">
      <c r="A5" s="9"/>
      <c r="B5" s="10" t="s">
        <v>2</v>
      </c>
      <c r="C5" s="660"/>
      <c r="D5" s="656"/>
      <c r="E5" s="305"/>
      <c r="F5" s="305"/>
      <c r="G5" s="6" t="s">
        <v>3</v>
      </c>
      <c r="H5" s="3" t="s">
        <v>4</v>
      </c>
      <c r="I5" s="11"/>
    </row>
    <row r="6" spans="1:9" ht="12.75" customHeight="1" x14ac:dyDescent="0.2">
      <c r="A6" s="12"/>
      <c r="B6" s="13"/>
      <c r="C6" s="3"/>
      <c r="D6" s="3"/>
      <c r="E6" s="437"/>
      <c r="F6" s="437"/>
      <c r="G6" s="14" t="s">
        <v>5</v>
      </c>
      <c r="H6" s="15">
        <v>16</v>
      </c>
      <c r="I6" s="4"/>
    </row>
    <row r="7" spans="1:9" ht="12.75" customHeight="1" x14ac:dyDescent="0.2">
      <c r="A7" s="9"/>
      <c r="B7" s="10" t="s">
        <v>6</v>
      </c>
      <c r="C7" s="16"/>
      <c r="D7" s="1"/>
      <c r="E7" s="251"/>
      <c r="F7" s="251"/>
      <c r="G7" s="1"/>
      <c r="H7" s="3" t="s">
        <v>7</v>
      </c>
      <c r="I7" s="8"/>
    </row>
    <row r="8" spans="1:9" ht="12.75" customHeight="1" x14ac:dyDescent="0.2">
      <c r="A8" s="9"/>
      <c r="B8" s="17" t="s">
        <v>8</v>
      </c>
      <c r="C8" s="1"/>
      <c r="D8" s="1"/>
      <c r="E8" s="251"/>
      <c r="F8" s="251"/>
      <c r="G8" s="1"/>
      <c r="H8" s="18"/>
      <c r="I8" s="8"/>
    </row>
    <row r="9" spans="1:9" ht="12.75" customHeight="1" x14ac:dyDescent="0.2">
      <c r="A9" s="9"/>
      <c r="B9" s="19"/>
      <c r="C9" s="1"/>
      <c r="D9" s="1"/>
      <c r="E9" s="251"/>
      <c r="F9" s="251"/>
      <c r="G9" s="1"/>
      <c r="H9" s="20" t="s">
        <v>9</v>
      </c>
      <c r="I9" s="8"/>
    </row>
    <row r="10" spans="1:9" ht="12.75" customHeight="1" x14ac:dyDescent="0.2">
      <c r="A10" s="9"/>
      <c r="B10" s="10"/>
      <c r="C10" s="5"/>
      <c r="D10" s="5"/>
      <c r="E10" s="438"/>
      <c r="F10" s="438"/>
      <c r="G10" s="5"/>
      <c r="H10" s="436" t="s">
        <v>243</v>
      </c>
      <c r="I10" s="11"/>
    </row>
    <row r="11" spans="1:9" ht="12.75" customHeight="1" x14ac:dyDescent="0.2">
      <c r="A11" s="22"/>
      <c r="B11" s="23" t="s">
        <v>10</v>
      </c>
      <c r="C11" s="5"/>
      <c r="D11" s="5"/>
      <c r="E11" s="438"/>
      <c r="F11" s="438"/>
      <c r="G11" s="5"/>
      <c r="H11" s="5"/>
      <c r="I11" s="11"/>
    </row>
    <row r="12" spans="1:9" ht="12.75" customHeight="1" x14ac:dyDescent="0.2">
      <c r="A12" s="9"/>
      <c r="B12" s="661" t="s">
        <v>218</v>
      </c>
      <c r="C12" s="662"/>
      <c r="D12" s="662"/>
      <c r="E12" s="663"/>
      <c r="F12" s="663"/>
      <c r="G12" s="662"/>
      <c r="H12" s="664"/>
      <c r="I12" s="8"/>
    </row>
    <row r="13" spans="1:9" ht="12.75" customHeight="1" x14ac:dyDescent="0.2">
      <c r="A13" s="9"/>
      <c r="B13" s="665"/>
      <c r="C13" s="666"/>
      <c r="D13" s="666"/>
      <c r="E13" s="666"/>
      <c r="F13" s="666"/>
      <c r="G13" s="666"/>
      <c r="H13" s="667"/>
      <c r="I13" s="8"/>
    </row>
    <row r="14" spans="1:9" ht="12.75" customHeight="1" x14ac:dyDescent="0.2">
      <c r="A14" s="1"/>
      <c r="B14" s="665"/>
      <c r="C14" s="656"/>
      <c r="D14" s="656"/>
      <c r="E14" s="656"/>
      <c r="F14" s="656"/>
      <c r="G14" s="656"/>
      <c r="H14" s="675"/>
      <c r="I14" s="11"/>
    </row>
    <row r="15" spans="1:9" ht="12.75" customHeight="1" x14ac:dyDescent="0.2">
      <c r="A15" s="251"/>
      <c r="B15" s="444"/>
      <c r="C15" s="444"/>
      <c r="D15" s="444"/>
      <c r="E15" s="444"/>
      <c r="F15" s="444"/>
      <c r="G15" s="444"/>
      <c r="H15" s="307"/>
      <c r="I15" s="11"/>
    </row>
    <row r="16" spans="1:9" ht="12.75" customHeight="1" x14ac:dyDescent="0.2">
      <c r="A16" s="12"/>
      <c r="B16" s="439" t="s">
        <v>12</v>
      </c>
      <c r="C16" s="25" t="s">
        <v>13</v>
      </c>
      <c r="D16" s="25" t="s">
        <v>14</v>
      </c>
      <c r="E16" s="445" t="s">
        <v>320</v>
      </c>
      <c r="F16" s="445" t="s">
        <v>321</v>
      </c>
      <c r="G16" s="25" t="s">
        <v>15</v>
      </c>
      <c r="H16" s="671" t="s">
        <v>16</v>
      </c>
      <c r="I16" s="669"/>
    </row>
    <row r="17" spans="1:13" ht="12.75" customHeight="1" x14ac:dyDescent="0.2">
      <c r="A17" s="1"/>
      <c r="B17" s="63" t="s">
        <v>50</v>
      </c>
      <c r="C17" s="25"/>
      <c r="D17" s="25"/>
      <c r="E17" s="439"/>
      <c r="F17" s="439"/>
      <c r="G17" s="25"/>
      <c r="H17" s="34"/>
      <c r="I17" s="35"/>
    </row>
    <row r="18" spans="1:13" ht="12.75" customHeight="1" x14ac:dyDescent="0.2">
      <c r="A18" s="1"/>
      <c r="B18" s="64" t="s">
        <v>200</v>
      </c>
      <c r="C18" s="28">
        <v>1</v>
      </c>
      <c r="D18" s="28" t="s">
        <v>52</v>
      </c>
      <c r="E18" s="465">
        <v>8880</v>
      </c>
      <c r="F18" s="465">
        <f>SUM(C18*E18)</f>
        <v>8880</v>
      </c>
      <c r="G18" s="28"/>
      <c r="H18" s="671" t="s">
        <v>201</v>
      </c>
      <c r="I18" s="669"/>
    </row>
    <row r="19" spans="1:13" ht="12.75" customHeight="1" x14ac:dyDescent="0.2">
      <c r="A19" s="1"/>
      <c r="B19" s="64" t="s">
        <v>212</v>
      </c>
      <c r="C19" s="28">
        <v>4</v>
      </c>
      <c r="D19" s="28" t="s">
        <v>52</v>
      </c>
      <c r="E19" s="465">
        <v>1890</v>
      </c>
      <c r="F19" s="465">
        <f t="shared" ref="F19:F34" si="0">SUM(C19*E19)</f>
        <v>7560</v>
      </c>
      <c r="G19" s="28"/>
      <c r="H19" s="671" t="s">
        <v>219</v>
      </c>
      <c r="I19" s="669"/>
    </row>
    <row r="20" spans="1:13" ht="12.75" customHeight="1" x14ac:dyDescent="0.2">
      <c r="A20" s="1"/>
      <c r="B20" s="64" t="s">
        <v>184</v>
      </c>
      <c r="C20" s="56">
        <v>2</v>
      </c>
      <c r="D20" s="56" t="s">
        <v>164</v>
      </c>
      <c r="E20" s="479">
        <v>4500</v>
      </c>
      <c r="F20" s="465">
        <f t="shared" si="0"/>
        <v>9000</v>
      </c>
      <c r="G20" s="25"/>
      <c r="H20" s="671" t="s">
        <v>185</v>
      </c>
      <c r="I20" s="669"/>
    </row>
    <row r="21" spans="1:13" ht="12.75" customHeight="1" x14ac:dyDescent="0.2">
      <c r="A21" s="1"/>
      <c r="B21" s="68" t="s">
        <v>166</v>
      </c>
      <c r="C21" s="56">
        <v>2</v>
      </c>
      <c r="D21" s="56" t="s">
        <v>164</v>
      </c>
      <c r="E21" s="479">
        <v>11990</v>
      </c>
      <c r="F21" s="465">
        <f t="shared" si="0"/>
        <v>23980</v>
      </c>
      <c r="G21" s="56"/>
      <c r="H21" s="671" t="s">
        <v>167</v>
      </c>
      <c r="I21" s="669"/>
    </row>
    <row r="22" spans="1:13" ht="12.75" customHeight="1" x14ac:dyDescent="0.2">
      <c r="A22" s="1"/>
      <c r="B22" s="63" t="s">
        <v>70</v>
      </c>
      <c r="C22" s="32"/>
      <c r="D22" s="32"/>
      <c r="E22" s="466"/>
      <c r="F22" s="465"/>
      <c r="G22" s="32"/>
      <c r="H22" s="34"/>
      <c r="I22" s="35"/>
    </row>
    <row r="23" spans="1:13" ht="12.75" customHeight="1" x14ac:dyDescent="0.2">
      <c r="A23" s="1"/>
      <c r="B23" s="64" t="s">
        <v>97</v>
      </c>
      <c r="C23" s="28">
        <v>20</v>
      </c>
      <c r="D23" s="28" t="s">
        <v>115</v>
      </c>
      <c r="E23" s="465">
        <v>685</v>
      </c>
      <c r="F23" s="465">
        <f t="shared" si="0"/>
        <v>13700</v>
      </c>
      <c r="G23" s="28"/>
      <c r="H23" s="34"/>
      <c r="I23" s="35"/>
    </row>
    <row r="24" spans="1:13" ht="12.75" customHeight="1" x14ac:dyDescent="0.2">
      <c r="A24" s="1"/>
      <c r="B24" s="64" t="s">
        <v>217</v>
      </c>
      <c r="C24" s="28">
        <v>3</v>
      </c>
      <c r="D24" s="450" t="s">
        <v>116</v>
      </c>
      <c r="E24" s="465">
        <v>1690</v>
      </c>
      <c r="F24" s="465">
        <f t="shared" si="0"/>
        <v>5070</v>
      </c>
      <c r="G24" s="465" t="s">
        <v>317</v>
      </c>
      <c r="H24" s="478" t="s">
        <v>316</v>
      </c>
      <c r="I24" s="35"/>
    </row>
    <row r="25" spans="1:13" ht="12.75" customHeight="1" x14ac:dyDescent="0.2">
      <c r="A25" s="1"/>
      <c r="B25" s="27" t="s">
        <v>174</v>
      </c>
      <c r="C25" s="28">
        <v>4</v>
      </c>
      <c r="D25" s="450" t="s">
        <v>323</v>
      </c>
      <c r="E25" s="465">
        <v>5272</v>
      </c>
      <c r="F25" s="465">
        <f t="shared" si="0"/>
        <v>21088</v>
      </c>
      <c r="G25" s="465" t="s">
        <v>325</v>
      </c>
      <c r="H25" s="472" t="s">
        <v>324</v>
      </c>
      <c r="I25" s="35"/>
    </row>
    <row r="26" spans="1:13" ht="12.75" customHeight="1" x14ac:dyDescent="0.2">
      <c r="A26" s="1"/>
      <c r="B26" s="64" t="s">
        <v>203</v>
      </c>
      <c r="C26" s="28">
        <v>3</v>
      </c>
      <c r="D26" s="28" t="s">
        <v>115</v>
      </c>
      <c r="E26" s="465">
        <v>1200</v>
      </c>
      <c r="F26" s="465">
        <f t="shared" si="0"/>
        <v>3600</v>
      </c>
      <c r="G26" s="28"/>
      <c r="H26" s="34"/>
      <c r="I26" s="35"/>
    </row>
    <row r="27" spans="1:13" ht="12.75" customHeight="1" x14ac:dyDescent="0.2">
      <c r="A27" s="1"/>
      <c r="B27" s="27" t="s">
        <v>75</v>
      </c>
      <c r="C27" s="28">
        <v>1</v>
      </c>
      <c r="D27" s="450" t="s">
        <v>52</v>
      </c>
      <c r="E27" s="465">
        <v>6000</v>
      </c>
      <c r="F27" s="465">
        <f t="shared" si="0"/>
        <v>6000</v>
      </c>
      <c r="G27" s="465" t="s">
        <v>322</v>
      </c>
      <c r="H27" s="57"/>
      <c r="I27" s="58"/>
      <c r="M27" s="36"/>
    </row>
    <row r="28" spans="1:13" ht="12.75" customHeight="1" x14ac:dyDescent="0.2">
      <c r="A28" s="1"/>
      <c r="B28" s="31"/>
      <c r="C28" s="32"/>
      <c r="D28" s="32"/>
      <c r="E28" s="466"/>
      <c r="F28" s="465"/>
      <c r="G28" s="32"/>
      <c r="H28" s="34"/>
      <c r="I28" s="35"/>
    </row>
    <row r="29" spans="1:13" ht="12.75" customHeight="1" x14ac:dyDescent="0.2">
      <c r="A29" s="1"/>
      <c r="B29" s="23" t="s">
        <v>24</v>
      </c>
      <c r="C29" s="32"/>
      <c r="D29" s="32"/>
      <c r="E29" s="466"/>
      <c r="F29" s="465"/>
      <c r="G29" s="32"/>
      <c r="H29" s="34"/>
      <c r="I29" s="35"/>
    </row>
    <row r="30" spans="1:13" ht="12.75" customHeight="1" x14ac:dyDescent="0.2">
      <c r="A30" s="1"/>
      <c r="B30" s="31"/>
      <c r="C30" s="32"/>
      <c r="D30" s="32"/>
      <c r="E30" s="466"/>
      <c r="F30" s="465"/>
      <c r="G30" s="32"/>
      <c r="H30" s="671"/>
      <c r="I30" s="669"/>
    </row>
    <row r="31" spans="1:13" ht="12.75" customHeight="1" x14ac:dyDescent="0.2">
      <c r="A31" s="5"/>
      <c r="B31" s="33" t="s">
        <v>48</v>
      </c>
      <c r="C31" s="32">
        <v>20</v>
      </c>
      <c r="D31" s="32" t="s">
        <v>26</v>
      </c>
      <c r="E31" s="466">
        <v>150</v>
      </c>
      <c r="F31" s="465">
        <f t="shared" si="0"/>
        <v>3000</v>
      </c>
      <c r="G31" s="32"/>
      <c r="H31" s="671"/>
      <c r="I31" s="669"/>
    </row>
    <row r="32" spans="1:13" ht="12.75" customHeight="1" x14ac:dyDescent="0.2">
      <c r="A32" s="5"/>
      <c r="B32" s="33" t="s">
        <v>25</v>
      </c>
      <c r="C32" s="32">
        <v>2</v>
      </c>
      <c r="D32" s="32" t="s">
        <v>26</v>
      </c>
      <c r="E32" s="466">
        <v>139.9</v>
      </c>
      <c r="F32" s="465">
        <f t="shared" si="0"/>
        <v>279.8</v>
      </c>
      <c r="G32" s="32"/>
      <c r="H32" s="671"/>
      <c r="I32" s="669"/>
    </row>
    <row r="33" spans="1:9" ht="12.75" customHeight="1" x14ac:dyDescent="0.2">
      <c r="A33" s="44"/>
      <c r="B33" s="33" t="s">
        <v>27</v>
      </c>
      <c r="C33" s="32">
        <v>1</v>
      </c>
      <c r="D33" s="32" t="s">
        <v>28</v>
      </c>
      <c r="E33" s="466">
        <v>519</v>
      </c>
      <c r="F33" s="465">
        <f t="shared" si="0"/>
        <v>519</v>
      </c>
      <c r="G33" s="32"/>
      <c r="H33" s="671"/>
      <c r="I33" s="669"/>
    </row>
    <row r="34" spans="1:9" ht="12.75" customHeight="1" x14ac:dyDescent="0.2">
      <c r="A34" s="44"/>
      <c r="B34" s="29" t="s">
        <v>29</v>
      </c>
      <c r="C34" s="32">
        <v>1</v>
      </c>
      <c r="D34" s="32" t="s">
        <v>26</v>
      </c>
      <c r="E34" s="466">
        <v>3400</v>
      </c>
      <c r="F34" s="465">
        <f t="shared" si="0"/>
        <v>3400</v>
      </c>
      <c r="G34" s="32"/>
      <c r="H34" s="671"/>
      <c r="I34" s="669"/>
    </row>
    <row r="35" spans="1:9" ht="12.75" customHeight="1" x14ac:dyDescent="0.2">
      <c r="B35" s="464" t="s">
        <v>239</v>
      </c>
      <c r="C35" s="30"/>
      <c r="D35" s="30"/>
      <c r="E35" s="441"/>
      <c r="F35" s="690">
        <f>SUM(F18:F34)</f>
        <v>106076.8</v>
      </c>
      <c r="G35" s="30"/>
      <c r="H35" s="671"/>
      <c r="I35" s="669"/>
    </row>
    <row r="36" spans="1:9" ht="12.75" customHeight="1" x14ac:dyDescent="0.2">
      <c r="B36" s="29"/>
      <c r="C36" s="32"/>
      <c r="D36" s="32"/>
      <c r="E36" s="32"/>
      <c r="F36" s="32"/>
      <c r="G36" s="32"/>
      <c r="H36" s="671"/>
      <c r="I36" s="669"/>
    </row>
    <row r="37" spans="1:9" ht="12.75" customHeight="1" x14ac:dyDescent="0.2">
      <c r="B37" s="37"/>
      <c r="C37" s="38"/>
      <c r="D37" s="38"/>
      <c r="E37" s="38"/>
      <c r="F37" s="38"/>
      <c r="G37" s="38"/>
      <c r="H37" s="38"/>
      <c r="I37" s="39"/>
    </row>
    <row r="38" spans="1:9" ht="12.75" customHeight="1" x14ac:dyDescent="0.2">
      <c r="B38" s="40"/>
      <c r="C38" s="41"/>
      <c r="D38" s="41"/>
      <c r="E38" s="442"/>
      <c r="F38" s="442"/>
      <c r="G38" s="41"/>
      <c r="H38" s="41"/>
      <c r="I38" s="42"/>
    </row>
    <row r="39" spans="1:9" ht="12.75" customHeight="1" x14ac:dyDescent="0.2">
      <c r="B39" s="10" t="s">
        <v>33</v>
      </c>
      <c r="C39" s="5"/>
      <c r="D39" s="12"/>
      <c r="E39" s="316"/>
      <c r="F39" s="316"/>
      <c r="G39" s="12"/>
      <c r="H39" s="1"/>
      <c r="I39" s="43"/>
    </row>
    <row r="40" spans="1:9" ht="12.75" x14ac:dyDescent="0.2">
      <c r="B40" s="40"/>
      <c r="C40" s="5"/>
      <c r="D40" s="5"/>
      <c r="E40" s="438"/>
      <c r="F40" s="438"/>
      <c r="G40" s="5"/>
      <c r="H40" s="5"/>
      <c r="I40" s="43"/>
    </row>
    <row r="41" spans="1:9" ht="12.75" customHeight="1" x14ac:dyDescent="0.2">
      <c r="B41" s="45"/>
      <c r="C41" s="44"/>
      <c r="D41" s="44"/>
      <c r="E41" s="443"/>
      <c r="F41" s="443"/>
      <c r="G41" s="44"/>
      <c r="H41" s="44"/>
      <c r="I41" s="46"/>
    </row>
    <row r="42" spans="1:9" ht="12.75" customHeight="1" x14ac:dyDescent="0.2">
      <c r="B42" s="45"/>
      <c r="C42" s="44"/>
      <c r="D42" s="44"/>
      <c r="E42" s="443"/>
      <c r="F42" s="443"/>
      <c r="G42" s="44"/>
      <c r="H42" s="44"/>
      <c r="I42" s="46"/>
    </row>
    <row r="43" spans="1:9" ht="12.75" customHeight="1" x14ac:dyDescent="0.2">
      <c r="B43" s="47"/>
      <c r="C43" s="48"/>
      <c r="D43" s="48"/>
      <c r="E43" s="48"/>
      <c r="F43" s="48"/>
      <c r="G43" s="48"/>
      <c r="H43" s="48"/>
      <c r="I43" s="49"/>
    </row>
    <row r="44" spans="1:9" ht="12.75" customHeight="1" x14ac:dyDescent="0.2"/>
    <row r="45" spans="1:9" ht="12.75" customHeight="1" x14ac:dyDescent="0.2"/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6">
    <mergeCell ref="H18:I18"/>
    <mergeCell ref="H19:I19"/>
    <mergeCell ref="H34:I34"/>
    <mergeCell ref="H35:I35"/>
    <mergeCell ref="H36:I36"/>
    <mergeCell ref="H20:I20"/>
    <mergeCell ref="H21:I21"/>
    <mergeCell ref="H30:I30"/>
    <mergeCell ref="H31:I31"/>
    <mergeCell ref="H32:I32"/>
    <mergeCell ref="H33:I33"/>
    <mergeCell ref="B1:I1"/>
    <mergeCell ref="C2:I2"/>
    <mergeCell ref="C4:D5"/>
    <mergeCell ref="B12:H14"/>
    <mergeCell ref="H16:I16"/>
  </mergeCells>
  <pageMargins left="0.70866141732283472" right="0.70866141732283472" top="0.74803149606299213" bottom="0.74803149606299213" header="0" footer="0"/>
  <pageSetup scale="92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M998"/>
  <sheetViews>
    <sheetView topLeftCell="A21" zoomScale="130" zoomScaleNormal="130" workbookViewId="0">
      <selection activeCell="G32" sqref="G32"/>
    </sheetView>
  </sheetViews>
  <sheetFormatPr baseColWidth="10" defaultColWidth="12.5703125" defaultRowHeight="15" customHeight="1" x14ac:dyDescent="0.2"/>
  <cols>
    <col min="1" max="1" width="2.42578125" customWidth="1"/>
    <col min="2" max="2" width="34.85546875" customWidth="1"/>
    <col min="3" max="4" width="6.42578125" customWidth="1"/>
    <col min="5" max="5" width="10.42578125" bestFit="1" customWidth="1"/>
    <col min="6" max="6" width="10.85546875" bestFit="1" customWidth="1"/>
    <col min="7" max="7" width="14.5703125" customWidth="1"/>
    <col min="8" max="8" width="14.140625" customWidth="1"/>
    <col min="9" max="9" width="21.42578125" customWidth="1"/>
    <col min="10" max="28" width="10.5703125" customWidth="1"/>
  </cols>
  <sheetData>
    <row r="1" spans="1:9" ht="12.75" customHeight="1" x14ac:dyDescent="0.2">
      <c r="A1" s="1"/>
      <c r="B1" s="651" t="s">
        <v>0</v>
      </c>
      <c r="C1" s="652"/>
      <c r="D1" s="652"/>
      <c r="E1" s="652"/>
      <c r="F1" s="652"/>
      <c r="G1" s="652"/>
      <c r="H1" s="652"/>
      <c r="I1" s="653"/>
    </row>
    <row r="2" spans="1:9" ht="12.75" customHeight="1" x14ac:dyDescent="0.2">
      <c r="A2" s="1"/>
      <c r="B2" s="2"/>
      <c r="C2" s="654"/>
      <c r="D2" s="655"/>
      <c r="E2" s="656"/>
      <c r="F2" s="656"/>
      <c r="G2" s="655"/>
      <c r="H2" s="655"/>
      <c r="I2" s="657"/>
    </row>
    <row r="3" spans="1:9" ht="12.75" customHeight="1" x14ac:dyDescent="0.2">
      <c r="A3" s="1"/>
      <c r="B3" s="2"/>
      <c r="C3" s="3"/>
      <c r="D3" s="3"/>
      <c r="E3" s="437"/>
      <c r="F3" s="437"/>
      <c r="G3" s="3"/>
      <c r="H3" s="3" t="s">
        <v>1</v>
      </c>
      <c r="I3" s="4"/>
    </row>
    <row r="4" spans="1:9" ht="12.75" customHeight="1" x14ac:dyDescent="0.2">
      <c r="A4" s="5"/>
      <c r="B4" s="2"/>
      <c r="C4" s="658"/>
      <c r="D4" s="659"/>
      <c r="E4" s="305"/>
      <c r="F4" s="305"/>
      <c r="G4" s="6"/>
      <c r="H4" s="7"/>
      <c r="I4" s="8"/>
    </row>
    <row r="5" spans="1:9" ht="12.75" customHeight="1" x14ac:dyDescent="0.2">
      <c r="A5" s="9"/>
      <c r="B5" s="10" t="s">
        <v>2</v>
      </c>
      <c r="C5" s="660"/>
      <c r="D5" s="656"/>
      <c r="E5" s="305"/>
      <c r="F5" s="305"/>
      <c r="G5" s="6" t="s">
        <v>3</v>
      </c>
      <c r="H5" s="3" t="s">
        <v>4</v>
      </c>
      <c r="I5" s="11"/>
    </row>
    <row r="6" spans="1:9" ht="12.75" customHeight="1" x14ac:dyDescent="0.2">
      <c r="A6" s="12"/>
      <c r="B6" s="13"/>
      <c r="C6" s="3"/>
      <c r="D6" s="3"/>
      <c r="E6" s="437"/>
      <c r="F6" s="437"/>
      <c r="G6" s="14" t="s">
        <v>5</v>
      </c>
      <c r="H6" s="15" t="s">
        <v>220</v>
      </c>
      <c r="I6" s="4"/>
    </row>
    <row r="7" spans="1:9" ht="12.75" customHeight="1" x14ac:dyDescent="0.2">
      <c r="A7" s="9"/>
      <c r="B7" s="10" t="s">
        <v>6</v>
      </c>
      <c r="C7" s="16"/>
      <c r="D7" s="1"/>
      <c r="E7" s="251"/>
      <c r="F7" s="251"/>
      <c r="G7" s="1"/>
      <c r="H7" s="3" t="s">
        <v>7</v>
      </c>
      <c r="I7" s="8"/>
    </row>
    <row r="8" spans="1:9" ht="12.75" customHeight="1" x14ac:dyDescent="0.2">
      <c r="A8" s="9"/>
      <c r="B8" s="17" t="s">
        <v>8</v>
      </c>
      <c r="C8" s="1"/>
      <c r="D8" s="1"/>
      <c r="E8" s="251"/>
      <c r="F8" s="251"/>
      <c r="G8" s="1"/>
      <c r="H8" s="18">
        <v>0.35416666666666669</v>
      </c>
      <c r="I8" s="8"/>
    </row>
    <row r="9" spans="1:9" ht="12.75" customHeight="1" x14ac:dyDescent="0.2">
      <c r="A9" s="9"/>
      <c r="B9" s="19"/>
      <c r="C9" s="1"/>
      <c r="D9" s="1"/>
      <c r="E9" s="251"/>
      <c r="F9" s="251"/>
      <c r="G9" s="1"/>
      <c r="H9" s="20" t="s">
        <v>9</v>
      </c>
      <c r="I9" s="8"/>
    </row>
    <row r="10" spans="1:9" ht="12.75" customHeight="1" x14ac:dyDescent="0.2">
      <c r="A10" s="9"/>
      <c r="B10" s="10"/>
      <c r="C10" s="5"/>
      <c r="D10" s="5"/>
      <c r="E10" s="438"/>
      <c r="F10" s="438"/>
      <c r="G10" s="5"/>
      <c r="H10" s="21"/>
      <c r="I10" s="11"/>
    </row>
    <row r="11" spans="1:9" ht="12.75" customHeight="1" x14ac:dyDescent="0.2">
      <c r="A11" s="22"/>
      <c r="B11" s="23" t="s">
        <v>10</v>
      </c>
      <c r="C11" s="5"/>
      <c r="D11" s="5"/>
      <c r="E11" s="438"/>
      <c r="F11" s="438"/>
      <c r="G11" s="5"/>
      <c r="H11" s="5"/>
      <c r="I11" s="11"/>
    </row>
    <row r="12" spans="1:9" ht="12.75" customHeight="1" x14ac:dyDescent="0.2">
      <c r="A12" s="9"/>
      <c r="B12" s="661" t="s">
        <v>218</v>
      </c>
      <c r="C12" s="662"/>
      <c r="D12" s="662"/>
      <c r="E12" s="663"/>
      <c r="F12" s="663"/>
      <c r="G12" s="662"/>
      <c r="H12" s="664"/>
      <c r="I12" s="8"/>
    </row>
    <row r="13" spans="1:9" ht="12.75" customHeight="1" x14ac:dyDescent="0.2">
      <c r="A13" s="9"/>
      <c r="B13" s="665"/>
      <c r="C13" s="666"/>
      <c r="D13" s="666"/>
      <c r="E13" s="666"/>
      <c r="F13" s="666"/>
      <c r="G13" s="666"/>
      <c r="H13" s="667"/>
      <c r="I13" s="8"/>
    </row>
    <row r="14" spans="1:9" ht="12.75" customHeight="1" x14ac:dyDescent="0.2">
      <c r="A14" s="1"/>
      <c r="B14" s="673"/>
      <c r="C14" s="674"/>
      <c r="D14" s="674"/>
      <c r="E14" s="674"/>
      <c r="F14" s="674"/>
      <c r="G14" s="674"/>
      <c r="H14" s="675"/>
      <c r="I14" s="11"/>
    </row>
    <row r="15" spans="1:9" ht="12.75" customHeight="1" x14ac:dyDescent="0.2">
      <c r="A15" s="12"/>
      <c r="B15" s="63" t="s">
        <v>12</v>
      </c>
      <c r="C15" s="25" t="s">
        <v>13</v>
      </c>
      <c r="D15" s="25" t="s">
        <v>14</v>
      </c>
      <c r="E15" s="445" t="s">
        <v>249</v>
      </c>
      <c r="F15" s="445" t="s">
        <v>321</v>
      </c>
      <c r="G15" s="25" t="s">
        <v>15</v>
      </c>
      <c r="H15" s="671" t="s">
        <v>16</v>
      </c>
      <c r="I15" s="669"/>
    </row>
    <row r="16" spans="1:9" ht="12.75" customHeight="1" x14ac:dyDescent="0.2">
      <c r="A16" s="1"/>
      <c r="B16" s="63" t="s">
        <v>50</v>
      </c>
      <c r="C16" s="25"/>
      <c r="D16" s="25"/>
      <c r="E16" s="439"/>
      <c r="F16" s="439"/>
      <c r="G16" s="25"/>
      <c r="H16" s="34"/>
      <c r="I16" s="35"/>
    </row>
    <row r="17" spans="1:13" ht="12.75" customHeight="1" x14ac:dyDescent="0.2">
      <c r="A17" s="1"/>
      <c r="B17" s="27" t="s">
        <v>63</v>
      </c>
      <c r="C17" s="28">
        <v>2</v>
      </c>
      <c r="D17" s="28" t="s">
        <v>64</v>
      </c>
      <c r="E17" s="28">
        <v>7000</v>
      </c>
      <c r="F17" s="465">
        <f>SUM(C17*E17)</f>
        <v>14000</v>
      </c>
      <c r="G17" s="28" t="s">
        <v>53</v>
      </c>
      <c r="H17" s="671" t="s">
        <v>65</v>
      </c>
      <c r="I17" s="669"/>
    </row>
    <row r="18" spans="1:13" ht="12.75" customHeight="1" x14ac:dyDescent="0.2">
      <c r="A18" s="1"/>
      <c r="B18" s="27" t="s">
        <v>110</v>
      </c>
      <c r="C18" s="28">
        <v>2</v>
      </c>
      <c r="D18" s="28" t="s">
        <v>64</v>
      </c>
      <c r="E18" s="28">
        <v>6490</v>
      </c>
      <c r="F18" s="465">
        <f t="shared" ref="F18:F32" si="0">SUM(C18*E18)</f>
        <v>12980</v>
      </c>
      <c r="G18" s="28"/>
      <c r="H18" s="671" t="s">
        <v>111</v>
      </c>
      <c r="I18" s="669"/>
    </row>
    <row r="19" spans="1:13" ht="12.75" customHeight="1" x14ac:dyDescent="0.2">
      <c r="A19" s="1"/>
      <c r="B19" s="55" t="s">
        <v>168</v>
      </c>
      <c r="C19" s="56">
        <v>2</v>
      </c>
      <c r="D19" s="56" t="s">
        <v>164</v>
      </c>
      <c r="E19" s="440">
        <v>5790</v>
      </c>
      <c r="F19" s="465">
        <f t="shared" si="0"/>
        <v>11580</v>
      </c>
      <c r="G19" s="56"/>
      <c r="H19" s="671" t="s">
        <v>169</v>
      </c>
      <c r="I19" s="669"/>
    </row>
    <row r="20" spans="1:13" ht="12.75" customHeight="1" x14ac:dyDescent="0.2">
      <c r="A20" s="1"/>
      <c r="B20" s="21"/>
      <c r="C20" s="30"/>
      <c r="D20" s="30"/>
      <c r="E20" s="441"/>
      <c r="F20" s="465"/>
      <c r="G20" s="28"/>
      <c r="H20" s="671"/>
      <c r="I20" s="669"/>
    </row>
    <row r="21" spans="1:13" ht="12.75" customHeight="1" x14ac:dyDescent="0.2">
      <c r="A21" s="1"/>
      <c r="B21" s="63" t="s">
        <v>70</v>
      </c>
      <c r="C21" s="32"/>
      <c r="D21" s="32"/>
      <c r="E21" s="32"/>
      <c r="F21" s="465"/>
      <c r="G21" s="32"/>
      <c r="H21" s="34"/>
      <c r="I21" s="35"/>
    </row>
    <row r="22" spans="1:13" ht="12.75" customHeight="1" x14ac:dyDescent="0.2">
      <c r="A22" s="1"/>
      <c r="B22" s="31" t="s">
        <v>71</v>
      </c>
      <c r="C22" s="32">
        <v>3</v>
      </c>
      <c r="D22" s="32" t="s">
        <v>62</v>
      </c>
      <c r="E22" s="32">
        <v>1200</v>
      </c>
      <c r="F22" s="465">
        <f t="shared" si="0"/>
        <v>3600</v>
      </c>
      <c r="G22" s="32"/>
      <c r="H22" s="34"/>
      <c r="I22" s="35"/>
    </row>
    <row r="23" spans="1:13" ht="12.75" customHeight="1" x14ac:dyDescent="0.2">
      <c r="A23" s="1"/>
      <c r="B23" s="31" t="s">
        <v>72</v>
      </c>
      <c r="C23" s="32">
        <v>0.6</v>
      </c>
      <c r="D23" s="32" t="s">
        <v>73</v>
      </c>
      <c r="E23" s="32">
        <v>27327</v>
      </c>
      <c r="F23" s="465">
        <f t="shared" si="0"/>
        <v>16396.2</v>
      </c>
      <c r="G23" s="32"/>
      <c r="H23" s="34"/>
      <c r="I23" s="35"/>
    </row>
    <row r="24" spans="1:13" ht="12.75" customHeight="1" x14ac:dyDescent="0.2">
      <c r="A24" s="1"/>
      <c r="B24" s="31" t="s">
        <v>75</v>
      </c>
      <c r="C24" s="32">
        <v>1</v>
      </c>
      <c r="D24" s="456" t="s">
        <v>52</v>
      </c>
      <c r="E24" s="32">
        <v>6000</v>
      </c>
      <c r="F24" s="465">
        <f t="shared" si="0"/>
        <v>6000</v>
      </c>
      <c r="G24" s="456" t="s">
        <v>286</v>
      </c>
      <c r="H24" s="34"/>
      <c r="I24" s="35"/>
    </row>
    <row r="25" spans="1:13" ht="12.75" customHeight="1" x14ac:dyDescent="0.2">
      <c r="A25" s="1"/>
      <c r="B25" s="29" t="s">
        <v>100</v>
      </c>
      <c r="C25" s="32">
        <v>0.3</v>
      </c>
      <c r="D25" s="32" t="s">
        <v>18</v>
      </c>
      <c r="E25" s="32">
        <v>26490</v>
      </c>
      <c r="F25" s="465">
        <f t="shared" si="0"/>
        <v>7947</v>
      </c>
      <c r="G25" s="32" t="s">
        <v>101</v>
      </c>
      <c r="H25" s="671"/>
      <c r="I25" s="669"/>
    </row>
    <row r="26" spans="1:13" ht="12.75" customHeight="1" x14ac:dyDescent="0.2">
      <c r="A26" s="1"/>
      <c r="B26" s="29" t="s">
        <v>175</v>
      </c>
      <c r="C26" s="32">
        <v>1</v>
      </c>
      <c r="D26" s="32" t="s">
        <v>62</v>
      </c>
      <c r="E26" s="32">
        <v>18990</v>
      </c>
      <c r="F26" s="465">
        <f t="shared" si="0"/>
        <v>18990</v>
      </c>
      <c r="G26" s="32"/>
      <c r="H26" s="34"/>
      <c r="I26" s="35"/>
      <c r="M26" s="36"/>
    </row>
    <row r="27" spans="1:13" ht="12.75" customHeight="1" x14ac:dyDescent="0.2">
      <c r="A27" s="1"/>
      <c r="B27" s="23" t="s">
        <v>24</v>
      </c>
      <c r="C27" s="32"/>
      <c r="D27" s="32"/>
      <c r="E27" s="32"/>
      <c r="F27" s="465"/>
      <c r="G27" s="32"/>
      <c r="H27" s="34"/>
      <c r="I27" s="35"/>
    </row>
    <row r="28" spans="1:13" ht="12.75" customHeight="1" x14ac:dyDescent="0.2">
      <c r="A28" s="1"/>
      <c r="B28" s="31"/>
      <c r="C28" s="32"/>
      <c r="D28" s="32"/>
      <c r="E28" s="32"/>
      <c r="F28" s="465"/>
      <c r="G28" s="32"/>
      <c r="H28" s="671"/>
      <c r="I28" s="669"/>
    </row>
    <row r="29" spans="1:13" ht="12.75" customHeight="1" x14ac:dyDescent="0.2">
      <c r="A29" s="5"/>
      <c r="B29" s="33" t="s">
        <v>48</v>
      </c>
      <c r="C29" s="32">
        <v>20</v>
      </c>
      <c r="D29" s="32" t="s">
        <v>26</v>
      </c>
      <c r="E29" s="466">
        <v>150</v>
      </c>
      <c r="F29" s="465">
        <f t="shared" si="0"/>
        <v>3000</v>
      </c>
      <c r="G29" s="32"/>
      <c r="H29" s="671"/>
      <c r="I29" s="669"/>
    </row>
    <row r="30" spans="1:13" ht="12.75" customHeight="1" x14ac:dyDescent="0.2">
      <c r="A30" s="5"/>
      <c r="B30" s="33" t="s">
        <v>25</v>
      </c>
      <c r="C30" s="32">
        <v>2</v>
      </c>
      <c r="D30" s="32" t="s">
        <v>26</v>
      </c>
      <c r="E30" s="466">
        <v>139.9</v>
      </c>
      <c r="F30" s="465">
        <f t="shared" si="0"/>
        <v>279.8</v>
      </c>
      <c r="G30" s="32"/>
      <c r="H30" s="671"/>
      <c r="I30" s="669"/>
    </row>
    <row r="31" spans="1:13" ht="12.75" customHeight="1" x14ac:dyDescent="0.2">
      <c r="A31" s="44"/>
      <c r="B31" s="33" t="s">
        <v>27</v>
      </c>
      <c r="C31" s="32">
        <v>1</v>
      </c>
      <c r="D31" s="32" t="s">
        <v>28</v>
      </c>
      <c r="E31" s="466">
        <v>519</v>
      </c>
      <c r="F31" s="465">
        <f t="shared" si="0"/>
        <v>519</v>
      </c>
      <c r="G31" s="32"/>
      <c r="H31" s="671"/>
      <c r="I31" s="669"/>
    </row>
    <row r="32" spans="1:13" ht="12.75" customHeight="1" x14ac:dyDescent="0.2">
      <c r="A32" s="44"/>
      <c r="B32" s="29" t="s">
        <v>29</v>
      </c>
      <c r="C32" s="32">
        <v>1</v>
      </c>
      <c r="D32" s="32" t="s">
        <v>26</v>
      </c>
      <c r="E32" s="466">
        <v>3400</v>
      </c>
      <c r="F32" s="465">
        <f t="shared" si="0"/>
        <v>3400</v>
      </c>
      <c r="G32" s="32"/>
      <c r="H32" s="671"/>
      <c r="I32" s="669"/>
    </row>
    <row r="33" spans="2:9" ht="12.75" customHeight="1" x14ac:dyDescent="0.2">
      <c r="B33" s="29"/>
      <c r="C33" s="30"/>
      <c r="D33" s="30"/>
      <c r="E33" s="441"/>
      <c r="F33" s="441"/>
      <c r="G33" s="30"/>
      <c r="H33" s="671"/>
      <c r="I33" s="669"/>
    </row>
    <row r="34" spans="2:9" ht="12.75" customHeight="1" x14ac:dyDescent="0.2">
      <c r="B34" s="464" t="s">
        <v>239</v>
      </c>
      <c r="C34" s="32"/>
      <c r="D34" s="32"/>
      <c r="E34" s="32"/>
      <c r="F34" s="688">
        <f>SUM(F17:F32)</f>
        <v>98692</v>
      </c>
      <c r="G34" s="32"/>
      <c r="H34" s="671"/>
      <c r="I34" s="669"/>
    </row>
    <row r="35" spans="2:9" ht="12.75" customHeight="1" x14ac:dyDescent="0.2">
      <c r="B35" s="37"/>
      <c r="C35" s="38"/>
      <c r="D35" s="38"/>
      <c r="E35" s="38"/>
      <c r="F35" s="38"/>
      <c r="G35" s="38"/>
      <c r="H35" s="38"/>
      <c r="I35" s="39"/>
    </row>
    <row r="36" spans="2:9" ht="12.75" customHeight="1" x14ac:dyDescent="0.2">
      <c r="B36" s="40"/>
      <c r="C36" s="41"/>
      <c r="D36" s="41"/>
      <c r="E36" s="442"/>
      <c r="F36" s="442"/>
      <c r="G36" s="41"/>
      <c r="H36" s="41"/>
      <c r="I36" s="42"/>
    </row>
    <row r="37" spans="2:9" ht="12.75" customHeight="1" x14ac:dyDescent="0.2">
      <c r="B37" s="10" t="s">
        <v>33</v>
      </c>
      <c r="C37" s="5"/>
      <c r="D37" s="12"/>
      <c r="E37" s="316"/>
      <c r="F37" s="316"/>
      <c r="G37" s="12"/>
      <c r="H37" s="1"/>
      <c r="I37" s="43"/>
    </row>
    <row r="38" spans="2:9" ht="12.75" customHeight="1" x14ac:dyDescent="0.2">
      <c r="B38" s="40"/>
      <c r="C38" s="5"/>
      <c r="D38" s="5"/>
      <c r="E38" s="438"/>
      <c r="F38" s="438"/>
      <c r="G38" s="5"/>
      <c r="H38" s="5"/>
      <c r="I38" s="43"/>
    </row>
    <row r="39" spans="2:9" ht="12.75" customHeight="1" x14ac:dyDescent="0.2">
      <c r="B39" s="45"/>
      <c r="C39" s="44"/>
      <c r="D39" s="44"/>
      <c r="E39" s="443"/>
      <c r="F39" s="443"/>
      <c r="G39" s="44"/>
      <c r="H39" s="44"/>
      <c r="I39" s="46"/>
    </row>
    <row r="40" spans="2:9" ht="12.75" customHeight="1" x14ac:dyDescent="0.2">
      <c r="B40" s="45"/>
      <c r="C40" s="44"/>
      <c r="D40" s="44"/>
      <c r="E40" s="443"/>
      <c r="F40" s="443"/>
      <c r="G40" s="44"/>
      <c r="H40" s="44"/>
      <c r="I40" s="46"/>
    </row>
    <row r="41" spans="2:9" ht="12.75" customHeight="1" x14ac:dyDescent="0.2">
      <c r="B41" s="47"/>
      <c r="C41" s="48"/>
      <c r="D41" s="48"/>
      <c r="E41" s="48"/>
      <c r="F41" s="48"/>
      <c r="G41" s="48"/>
      <c r="H41" s="48"/>
      <c r="I41" s="49"/>
    </row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mergeCells count="17">
    <mergeCell ref="H33:I33"/>
    <mergeCell ref="H34:I34"/>
    <mergeCell ref="H19:I19"/>
    <mergeCell ref="H20:I20"/>
    <mergeCell ref="H25:I25"/>
    <mergeCell ref="H28:I28"/>
    <mergeCell ref="H29:I29"/>
    <mergeCell ref="H17:I17"/>
    <mergeCell ref="H18:I18"/>
    <mergeCell ref="H30:I30"/>
    <mergeCell ref="H31:I31"/>
    <mergeCell ref="H32:I32"/>
    <mergeCell ref="B1:I1"/>
    <mergeCell ref="C2:I2"/>
    <mergeCell ref="C4:D5"/>
    <mergeCell ref="B12:H14"/>
    <mergeCell ref="H15:I15"/>
  </mergeCells>
  <pageMargins left="0.70866141732283472" right="0.70866141732283472" top="0.74803149606299213" bottom="0.74803149606299213" header="0" footer="0"/>
  <pageSetup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2"/>
  <sheetViews>
    <sheetView topLeftCell="A21" zoomScale="74" zoomScaleNormal="74" workbookViewId="0">
      <selection activeCell="F35" sqref="F35"/>
    </sheetView>
  </sheetViews>
  <sheetFormatPr baseColWidth="10" defaultColWidth="12.5703125" defaultRowHeight="15" customHeight="1" x14ac:dyDescent="0.2"/>
  <cols>
    <col min="1" max="1" width="2.42578125" customWidth="1"/>
    <col min="2" max="2" width="42.42578125" customWidth="1"/>
    <col min="3" max="3" width="8.85546875" customWidth="1"/>
    <col min="4" max="4" width="14.140625" bestFit="1" customWidth="1"/>
    <col min="5" max="5" width="20.7109375" bestFit="1" customWidth="1"/>
    <col min="6" max="6" width="21.42578125" bestFit="1" customWidth="1"/>
    <col min="7" max="7" width="24.5703125" bestFit="1" customWidth="1"/>
    <col min="8" max="8" width="14.140625" customWidth="1"/>
    <col min="9" max="9" width="26.28515625" bestFit="1" customWidth="1"/>
    <col min="10" max="28" width="10.5703125" customWidth="1"/>
  </cols>
  <sheetData>
    <row r="1" spans="1:9" ht="15" customHeight="1" thickBot="1" x14ac:dyDescent="0.25"/>
    <row r="2" spans="1:9" ht="24.95" customHeight="1" thickBot="1" x14ac:dyDescent="0.35">
      <c r="A2" s="1"/>
      <c r="B2" s="506" t="s">
        <v>0</v>
      </c>
      <c r="C2" s="507"/>
      <c r="D2" s="507"/>
      <c r="E2" s="507"/>
      <c r="F2" s="507"/>
      <c r="G2" s="507"/>
      <c r="H2" s="507"/>
      <c r="I2" s="508"/>
    </row>
    <row r="3" spans="1:9" ht="24.95" customHeight="1" x14ac:dyDescent="0.3">
      <c r="A3" s="1"/>
      <c r="B3" s="89"/>
      <c r="C3" s="484"/>
      <c r="D3" s="485"/>
      <c r="E3" s="485"/>
      <c r="F3" s="485"/>
      <c r="G3" s="485"/>
      <c r="H3" s="485"/>
      <c r="I3" s="486"/>
    </row>
    <row r="4" spans="1:9" ht="24.95" customHeight="1" thickBot="1" x14ac:dyDescent="0.35">
      <c r="A4" s="1"/>
      <c r="B4" s="89"/>
      <c r="C4" s="90"/>
      <c r="D4" s="90"/>
      <c r="E4" s="90"/>
      <c r="F4" s="90"/>
      <c r="G4" s="90"/>
      <c r="H4" s="91"/>
      <c r="I4" s="92" t="s">
        <v>1</v>
      </c>
    </row>
    <row r="5" spans="1:9" ht="24.95" customHeight="1" thickBot="1" x14ac:dyDescent="0.35">
      <c r="A5" s="5"/>
      <c r="B5" s="89"/>
      <c r="C5" s="487"/>
      <c r="D5" s="485"/>
      <c r="E5" s="296"/>
      <c r="F5" s="296"/>
      <c r="G5" s="93"/>
      <c r="H5" s="91"/>
      <c r="I5" s="125"/>
    </row>
    <row r="6" spans="1:9" ht="24.95" customHeight="1" thickBot="1" x14ac:dyDescent="0.35">
      <c r="A6" s="9"/>
      <c r="B6" s="95" t="s">
        <v>2</v>
      </c>
      <c r="C6" s="485"/>
      <c r="D6" s="485"/>
      <c r="E6" s="296"/>
      <c r="F6" s="296"/>
      <c r="G6" s="91"/>
      <c r="H6" s="91"/>
      <c r="I6" s="92" t="s">
        <v>4</v>
      </c>
    </row>
    <row r="7" spans="1:9" ht="30.6" customHeight="1" thickBot="1" x14ac:dyDescent="0.35">
      <c r="A7" s="12"/>
      <c r="B7" s="124"/>
      <c r="C7" s="90"/>
      <c r="D7" s="90"/>
      <c r="E7" s="90"/>
      <c r="F7" s="90"/>
      <c r="G7" s="91"/>
      <c r="H7" s="91"/>
      <c r="I7" s="122">
        <v>2</v>
      </c>
    </row>
    <row r="8" spans="1:9" ht="24.95" customHeight="1" x14ac:dyDescent="0.3">
      <c r="A8" s="9"/>
      <c r="B8" s="95" t="s">
        <v>6</v>
      </c>
      <c r="C8" s="97"/>
      <c r="D8" s="98"/>
      <c r="E8" s="98"/>
      <c r="F8" s="98"/>
      <c r="G8" s="98"/>
      <c r="H8" s="91"/>
      <c r="I8" s="92" t="s">
        <v>7</v>
      </c>
    </row>
    <row r="9" spans="1:9" ht="32.450000000000003" customHeight="1" x14ac:dyDescent="0.3">
      <c r="A9" s="9"/>
      <c r="B9" s="99" t="s">
        <v>8</v>
      </c>
      <c r="C9" s="98"/>
      <c r="D9" s="98"/>
      <c r="E9" s="98"/>
      <c r="F9" s="98"/>
      <c r="G9" s="98"/>
      <c r="H9" s="91"/>
      <c r="I9" s="126"/>
    </row>
    <row r="10" spans="1:9" ht="24.95" customHeight="1" thickBot="1" x14ac:dyDescent="0.35">
      <c r="A10" s="9"/>
      <c r="B10" s="101"/>
      <c r="C10" s="98"/>
      <c r="D10" s="98"/>
      <c r="E10" s="98"/>
      <c r="F10" s="98"/>
      <c r="G10" s="98"/>
      <c r="H10" s="91"/>
      <c r="I10" s="102" t="s">
        <v>9</v>
      </c>
    </row>
    <row r="11" spans="1:9" ht="24.95" customHeight="1" thickBot="1" x14ac:dyDescent="0.35">
      <c r="A11" s="9"/>
      <c r="B11" s="95"/>
      <c r="C11" s="496" t="s">
        <v>3</v>
      </c>
      <c r="D11" s="497"/>
      <c r="E11" s="497"/>
      <c r="F11" s="497"/>
      <c r="G11" s="497"/>
      <c r="H11" s="498"/>
      <c r="I11" s="522" t="s">
        <v>243</v>
      </c>
    </row>
    <row r="12" spans="1:9" ht="42" customHeight="1" thickBot="1" x14ac:dyDescent="0.35">
      <c r="A12" s="22"/>
      <c r="B12" s="123" t="s">
        <v>10</v>
      </c>
      <c r="C12" s="496" t="s">
        <v>221</v>
      </c>
      <c r="D12" s="497"/>
      <c r="E12" s="497"/>
      <c r="F12" s="497"/>
      <c r="G12" s="497"/>
      <c r="H12" s="498"/>
      <c r="I12" s="523"/>
    </row>
    <row r="13" spans="1:9" ht="24.95" customHeight="1" x14ac:dyDescent="0.2">
      <c r="A13" s="9"/>
      <c r="B13" s="488" t="s">
        <v>34</v>
      </c>
      <c r="C13" s="514"/>
      <c r="D13" s="514"/>
      <c r="E13" s="514"/>
      <c r="F13" s="514"/>
      <c r="G13" s="514"/>
      <c r="H13" s="514"/>
      <c r="I13" s="515"/>
    </row>
    <row r="14" spans="1:9" ht="24.95" customHeight="1" x14ac:dyDescent="0.2">
      <c r="A14" s="9"/>
      <c r="B14" s="516"/>
      <c r="C14" s="517"/>
      <c r="D14" s="517"/>
      <c r="E14" s="517"/>
      <c r="F14" s="517"/>
      <c r="G14" s="517"/>
      <c r="H14" s="517"/>
      <c r="I14" s="518"/>
    </row>
    <row r="15" spans="1:9" ht="24.95" customHeight="1" thickBot="1" x14ac:dyDescent="0.25">
      <c r="A15" s="1"/>
      <c r="B15" s="519"/>
      <c r="C15" s="520"/>
      <c r="D15" s="520"/>
      <c r="E15" s="520"/>
      <c r="F15" s="520"/>
      <c r="G15" s="520"/>
      <c r="H15" s="520"/>
      <c r="I15" s="521"/>
    </row>
    <row r="16" spans="1:9" ht="24.95" customHeight="1" x14ac:dyDescent="0.3">
      <c r="A16" s="12"/>
      <c r="B16" s="104" t="s">
        <v>12</v>
      </c>
      <c r="C16" s="87" t="s">
        <v>13</v>
      </c>
      <c r="D16" s="87" t="s">
        <v>14</v>
      </c>
      <c r="E16" s="87"/>
      <c r="F16" s="87"/>
      <c r="G16" s="87" t="s">
        <v>15</v>
      </c>
      <c r="H16" s="494" t="s">
        <v>16</v>
      </c>
      <c r="I16" s="509"/>
    </row>
    <row r="17" spans="1:14" ht="24.95" customHeight="1" x14ac:dyDescent="0.3">
      <c r="A17" s="1"/>
      <c r="B17" s="510" t="s">
        <v>35</v>
      </c>
      <c r="C17" s="511"/>
      <c r="D17" s="511"/>
      <c r="E17" s="512"/>
      <c r="F17" s="512"/>
      <c r="G17" s="511"/>
      <c r="H17" s="511"/>
      <c r="I17" s="513"/>
    </row>
    <row r="18" spans="1:14" ht="24.95" customHeight="1" x14ac:dyDescent="0.3">
      <c r="A18" s="251"/>
      <c r="B18" s="297"/>
      <c r="C18" s="298"/>
      <c r="D18" s="298"/>
      <c r="E18" s="320" t="s">
        <v>231</v>
      </c>
      <c r="F18" s="320" t="s">
        <v>238</v>
      </c>
      <c r="G18" s="317"/>
      <c r="H18" s="298"/>
      <c r="I18" s="299"/>
    </row>
    <row r="19" spans="1:14" ht="24.95" customHeight="1" x14ac:dyDescent="0.3">
      <c r="A19" s="1"/>
      <c r="B19" s="108" t="s">
        <v>36</v>
      </c>
      <c r="C19" s="81">
        <v>0.1</v>
      </c>
      <c r="D19" s="81" t="s">
        <v>18</v>
      </c>
      <c r="E19" s="311">
        <v>449</v>
      </c>
      <c r="F19" s="311">
        <f>(C19*E19)</f>
        <v>44.900000000000006</v>
      </c>
      <c r="G19" s="87"/>
      <c r="H19" s="82"/>
      <c r="I19" s="111"/>
    </row>
    <row r="20" spans="1:14" ht="24.95" customHeight="1" x14ac:dyDescent="0.3">
      <c r="A20" s="1"/>
      <c r="B20" s="108" t="s">
        <v>37</v>
      </c>
      <c r="C20" s="81">
        <v>1</v>
      </c>
      <c r="D20" s="81" t="s">
        <v>28</v>
      </c>
      <c r="E20" s="311">
        <v>1550</v>
      </c>
      <c r="F20" s="311">
        <f t="shared" ref="F20:F34" si="0">(C20*E20)</f>
        <v>1550</v>
      </c>
      <c r="G20" s="87" t="s">
        <v>240</v>
      </c>
      <c r="H20" s="82"/>
      <c r="I20" s="111"/>
    </row>
    <row r="21" spans="1:14" ht="24.95" customHeight="1" x14ac:dyDescent="0.3">
      <c r="A21" s="1"/>
      <c r="B21" s="105" t="s">
        <v>38</v>
      </c>
      <c r="C21" s="80">
        <v>1</v>
      </c>
      <c r="D21" s="80" t="s">
        <v>18</v>
      </c>
      <c r="E21" s="80">
        <v>945</v>
      </c>
      <c r="F21" s="311">
        <f t="shared" si="0"/>
        <v>945</v>
      </c>
      <c r="G21" s="80"/>
      <c r="H21" s="502"/>
      <c r="I21" s="495"/>
    </row>
    <row r="22" spans="1:14" ht="24.95" customHeight="1" x14ac:dyDescent="0.3">
      <c r="A22" s="1"/>
      <c r="B22" s="105" t="s">
        <v>39</v>
      </c>
      <c r="C22" s="80">
        <v>2</v>
      </c>
      <c r="D22" s="80" t="s">
        <v>40</v>
      </c>
      <c r="E22" s="80">
        <v>810</v>
      </c>
      <c r="F22" s="311">
        <f t="shared" si="0"/>
        <v>1620</v>
      </c>
      <c r="G22" s="80"/>
      <c r="H22" s="502"/>
      <c r="I22" s="495"/>
    </row>
    <row r="23" spans="1:14" ht="24.95" customHeight="1" x14ac:dyDescent="0.3">
      <c r="A23" s="1"/>
      <c r="B23" s="105" t="s">
        <v>41</v>
      </c>
      <c r="C23" s="80">
        <v>1</v>
      </c>
      <c r="D23" s="80" t="s">
        <v>14</v>
      </c>
      <c r="E23" s="80">
        <v>2500</v>
      </c>
      <c r="F23" s="311">
        <f t="shared" si="0"/>
        <v>2500</v>
      </c>
      <c r="G23" s="80"/>
      <c r="H23" s="82"/>
      <c r="I23" s="111"/>
    </row>
    <row r="24" spans="1:14" ht="24.95" customHeight="1" x14ac:dyDescent="0.3">
      <c r="A24" s="1"/>
      <c r="B24" s="108" t="s">
        <v>42</v>
      </c>
      <c r="C24" s="81">
        <v>1</v>
      </c>
      <c r="D24" s="81" t="s">
        <v>18</v>
      </c>
      <c r="E24" s="81">
        <v>1700</v>
      </c>
      <c r="F24" s="311">
        <f t="shared" si="0"/>
        <v>1700</v>
      </c>
      <c r="G24" s="81"/>
      <c r="H24" s="502"/>
      <c r="I24" s="495"/>
      <c r="M24" s="50"/>
      <c r="N24" s="50"/>
    </row>
    <row r="25" spans="1:14" ht="24.95" customHeight="1" x14ac:dyDescent="0.3">
      <c r="A25" s="251"/>
      <c r="B25" s="106" t="s">
        <v>21</v>
      </c>
      <c r="C25" s="107">
        <v>1</v>
      </c>
      <c r="D25" s="107" t="s">
        <v>241</v>
      </c>
      <c r="E25" s="107">
        <v>1850</v>
      </c>
      <c r="F25" s="311">
        <f t="shared" ref="F25" si="1">(C25*E25)</f>
        <v>1850</v>
      </c>
      <c r="G25" s="80"/>
      <c r="H25" s="502" t="s">
        <v>23</v>
      </c>
      <c r="I25" s="495"/>
      <c r="M25" s="50"/>
      <c r="N25" s="50"/>
    </row>
    <row r="26" spans="1:14" ht="24.95" customHeight="1" x14ac:dyDescent="0.3">
      <c r="A26" s="1"/>
      <c r="B26" s="526" t="s">
        <v>43</v>
      </c>
      <c r="C26" s="527"/>
      <c r="D26" s="527"/>
      <c r="E26" s="527"/>
      <c r="F26" s="527"/>
      <c r="G26" s="527"/>
      <c r="H26" s="527"/>
      <c r="I26" s="528"/>
      <c r="M26" s="50"/>
      <c r="N26" s="50"/>
    </row>
    <row r="27" spans="1:14" ht="24.95" customHeight="1" x14ac:dyDescent="0.3">
      <c r="A27" s="1"/>
      <c r="B27" s="105" t="s">
        <v>44</v>
      </c>
      <c r="C27" s="80">
        <v>2</v>
      </c>
      <c r="D27" s="80" t="s">
        <v>45</v>
      </c>
      <c r="E27" s="80">
        <v>3000</v>
      </c>
      <c r="F27" s="311">
        <f t="shared" si="0"/>
        <v>6000</v>
      </c>
      <c r="G27" s="81"/>
      <c r="H27" s="82"/>
      <c r="I27" s="111"/>
      <c r="M27" s="50"/>
      <c r="N27" s="50"/>
    </row>
    <row r="28" spans="1:14" ht="24.95" customHeight="1" x14ac:dyDescent="0.3">
      <c r="A28" s="1"/>
      <c r="B28" s="108" t="s">
        <v>46</v>
      </c>
      <c r="C28" s="81">
        <v>2</v>
      </c>
      <c r="D28" s="81" t="s">
        <v>47</v>
      </c>
      <c r="E28" s="81">
        <v>2100</v>
      </c>
      <c r="F28" s="311">
        <f t="shared" si="0"/>
        <v>4200</v>
      </c>
      <c r="G28" s="81"/>
      <c r="H28" s="82"/>
      <c r="I28" s="111"/>
      <c r="M28" s="50"/>
      <c r="N28" s="50"/>
    </row>
    <row r="29" spans="1:14" ht="24.95" customHeight="1" x14ac:dyDescent="0.3">
      <c r="A29" s="1"/>
      <c r="B29" s="510" t="s">
        <v>24</v>
      </c>
      <c r="C29" s="511"/>
      <c r="D29" s="511"/>
      <c r="E29" s="511"/>
      <c r="F29" s="511"/>
      <c r="G29" s="511"/>
      <c r="H29" s="511"/>
      <c r="I29" s="513"/>
      <c r="M29" s="50"/>
      <c r="N29" s="50"/>
    </row>
    <row r="30" spans="1:14" ht="24.95" customHeight="1" x14ac:dyDescent="0.3">
      <c r="A30" s="1"/>
      <c r="B30" s="110" t="s">
        <v>48</v>
      </c>
      <c r="C30" s="81">
        <v>20</v>
      </c>
      <c r="D30" s="81" t="s">
        <v>26</v>
      </c>
      <c r="E30" s="81">
        <v>150</v>
      </c>
      <c r="F30" s="311">
        <f t="shared" si="0"/>
        <v>3000</v>
      </c>
      <c r="G30" s="81"/>
      <c r="H30" s="502"/>
      <c r="I30" s="495"/>
      <c r="M30" s="51"/>
      <c r="N30" s="50"/>
    </row>
    <row r="31" spans="1:14" ht="24.95" customHeight="1" x14ac:dyDescent="0.3">
      <c r="A31" s="1"/>
      <c r="B31" s="110" t="s">
        <v>25</v>
      </c>
      <c r="C31" s="81">
        <v>2</v>
      </c>
      <c r="D31" s="81" t="s">
        <v>26</v>
      </c>
      <c r="E31" s="81">
        <v>139.9</v>
      </c>
      <c r="F31" s="311">
        <f t="shared" si="0"/>
        <v>279.8</v>
      </c>
      <c r="G31" s="318" t="s">
        <v>242</v>
      </c>
      <c r="H31" s="502"/>
      <c r="I31" s="495"/>
      <c r="M31" s="50"/>
      <c r="N31" s="50"/>
    </row>
    <row r="32" spans="1:14" ht="24.95" customHeight="1" x14ac:dyDescent="0.3">
      <c r="A32" s="1"/>
      <c r="B32" s="110" t="s">
        <v>27</v>
      </c>
      <c r="C32" s="81">
        <v>1</v>
      </c>
      <c r="D32" s="81" t="s">
        <v>28</v>
      </c>
      <c r="E32" s="81">
        <v>519</v>
      </c>
      <c r="F32" s="311">
        <f t="shared" si="0"/>
        <v>519</v>
      </c>
      <c r="G32" s="81"/>
      <c r="H32" s="502"/>
      <c r="I32" s="495"/>
      <c r="M32" s="50"/>
      <c r="N32" s="50"/>
    </row>
    <row r="33" spans="1:9" ht="24.95" customHeight="1" x14ac:dyDescent="0.3">
      <c r="A33" s="1"/>
      <c r="B33" s="106" t="s">
        <v>29</v>
      </c>
      <c r="C33" s="81">
        <v>1</v>
      </c>
      <c r="D33" s="81" t="s">
        <v>26</v>
      </c>
      <c r="E33" s="81">
        <v>3400</v>
      </c>
      <c r="F33" s="311">
        <f t="shared" si="0"/>
        <v>3400</v>
      </c>
      <c r="G33" s="81"/>
      <c r="H33" s="502"/>
      <c r="I33" s="495"/>
    </row>
    <row r="34" spans="1:9" ht="24.95" customHeight="1" x14ac:dyDescent="0.3">
      <c r="A34" s="5"/>
      <c r="B34" s="106" t="s">
        <v>30</v>
      </c>
      <c r="C34" s="107">
        <v>1</v>
      </c>
      <c r="D34" s="107" t="s">
        <v>26</v>
      </c>
      <c r="E34" s="107">
        <v>1063</v>
      </c>
      <c r="F34" s="311">
        <f t="shared" si="0"/>
        <v>1063</v>
      </c>
      <c r="G34" s="107"/>
      <c r="H34" s="502"/>
      <c r="I34" s="495"/>
    </row>
    <row r="35" spans="1:9" ht="24.95" customHeight="1" x14ac:dyDescent="0.35">
      <c r="A35" s="44"/>
      <c r="B35" s="312" t="s">
        <v>239</v>
      </c>
      <c r="C35" s="319"/>
      <c r="D35" s="319"/>
      <c r="E35" s="319"/>
      <c r="F35" s="678">
        <f>SUM(F19:F34)</f>
        <v>28671.7</v>
      </c>
      <c r="G35" s="319"/>
      <c r="H35" s="524"/>
      <c r="I35" s="525"/>
    </row>
    <row r="36" spans="1:9" ht="24.95" customHeight="1" x14ac:dyDescent="0.3">
      <c r="A36" s="44"/>
      <c r="B36" s="106"/>
      <c r="C36" s="81"/>
      <c r="D36" s="81"/>
      <c r="E36" s="81"/>
      <c r="F36" s="81"/>
      <c r="G36" s="81"/>
      <c r="H36" s="502"/>
      <c r="I36" s="495"/>
    </row>
    <row r="37" spans="1:9" ht="12.75" customHeight="1" x14ac:dyDescent="0.3">
      <c r="B37" s="112"/>
      <c r="C37" s="85"/>
      <c r="D37" s="85"/>
      <c r="E37" s="85"/>
      <c r="F37" s="85"/>
      <c r="G37" s="85"/>
      <c r="H37" s="85"/>
      <c r="I37" s="113"/>
    </row>
    <row r="38" spans="1:9" ht="12.75" customHeight="1" x14ac:dyDescent="0.3">
      <c r="B38" s="114"/>
      <c r="C38" s="115"/>
      <c r="D38" s="115"/>
      <c r="E38" s="115"/>
      <c r="F38" s="115"/>
      <c r="G38" s="115"/>
      <c r="H38" s="115"/>
      <c r="I38" s="116"/>
    </row>
    <row r="39" spans="1:9" ht="18.95" customHeight="1" x14ac:dyDescent="0.3">
      <c r="B39" s="95" t="s">
        <v>33</v>
      </c>
      <c r="C39" s="86"/>
      <c r="D39" s="117"/>
      <c r="E39" s="117"/>
      <c r="F39" s="117"/>
      <c r="G39" s="117"/>
      <c r="H39" s="98"/>
      <c r="I39" s="118"/>
    </row>
    <row r="40" spans="1:9" ht="12.75" customHeight="1" x14ac:dyDescent="0.3">
      <c r="B40" s="114"/>
      <c r="C40" s="86"/>
      <c r="D40" s="86"/>
      <c r="E40" s="86"/>
      <c r="F40" s="86"/>
      <c r="G40" s="86"/>
      <c r="H40" s="86"/>
      <c r="I40" s="118"/>
    </row>
    <row r="41" spans="1:9" ht="12.75" customHeight="1" x14ac:dyDescent="0.3">
      <c r="B41" s="114"/>
      <c r="C41" s="86"/>
      <c r="D41" s="86"/>
      <c r="E41" s="86"/>
      <c r="F41" s="86"/>
      <c r="G41" s="86"/>
      <c r="H41" s="86"/>
      <c r="I41" s="118"/>
    </row>
    <row r="42" spans="1:9" ht="12.75" customHeight="1" x14ac:dyDescent="0.3">
      <c r="B42" s="114"/>
      <c r="C42" s="86"/>
      <c r="D42" s="86"/>
      <c r="E42" s="86"/>
      <c r="F42" s="86"/>
      <c r="G42" s="86"/>
      <c r="H42" s="86"/>
      <c r="I42" s="118"/>
    </row>
    <row r="43" spans="1:9" ht="12.75" customHeight="1" thickBot="1" x14ac:dyDescent="0.35">
      <c r="B43" s="119"/>
      <c r="C43" s="120"/>
      <c r="D43" s="120"/>
      <c r="E43" s="120"/>
      <c r="F43" s="120"/>
      <c r="G43" s="120"/>
      <c r="H43" s="120"/>
      <c r="I43" s="121"/>
    </row>
    <row r="44" spans="1:9" ht="12.75" customHeight="1" x14ac:dyDescent="0.2"/>
    <row r="45" spans="1:9" ht="12.75" customHeight="1" x14ac:dyDescent="0.2"/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22">
    <mergeCell ref="H35:I35"/>
    <mergeCell ref="H36:I36"/>
    <mergeCell ref="H24:I24"/>
    <mergeCell ref="H30:I30"/>
    <mergeCell ref="H31:I31"/>
    <mergeCell ref="H32:I32"/>
    <mergeCell ref="H33:I33"/>
    <mergeCell ref="H34:I34"/>
    <mergeCell ref="B26:I26"/>
    <mergeCell ref="B29:I29"/>
    <mergeCell ref="H25:I25"/>
    <mergeCell ref="H22:I22"/>
    <mergeCell ref="B2:I2"/>
    <mergeCell ref="C3:I3"/>
    <mergeCell ref="C5:D6"/>
    <mergeCell ref="H16:I16"/>
    <mergeCell ref="H21:I21"/>
    <mergeCell ref="B17:I17"/>
    <mergeCell ref="B13:I15"/>
    <mergeCell ref="I11:I12"/>
    <mergeCell ref="C11:H11"/>
    <mergeCell ref="C12:H12"/>
  </mergeCells>
  <pageMargins left="0.70866141732283472" right="0.70866141732283472" top="0.74803149606299213" bottom="0.74803149606299213" header="0" footer="0"/>
  <pageSetup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J999"/>
  <sheetViews>
    <sheetView topLeftCell="A15" zoomScale="90" zoomScaleNormal="90" workbookViewId="0">
      <selection activeCell="G28" sqref="G28"/>
    </sheetView>
  </sheetViews>
  <sheetFormatPr baseColWidth="10" defaultColWidth="12.5703125" defaultRowHeight="15" customHeight="1" x14ac:dyDescent="0.2"/>
  <cols>
    <col min="2" max="2" width="2.42578125" customWidth="1"/>
    <col min="3" max="3" width="37.5703125" customWidth="1"/>
    <col min="4" max="4" width="6.42578125" customWidth="1"/>
    <col min="5" max="5" width="17" bestFit="1" customWidth="1"/>
    <col min="6" max="6" width="21.85546875" bestFit="1" customWidth="1"/>
    <col min="7" max="7" width="20.28515625" bestFit="1" customWidth="1"/>
    <col min="8" max="8" width="19.85546875" bestFit="1" customWidth="1"/>
    <col min="9" max="9" width="14.140625" customWidth="1"/>
    <col min="10" max="10" width="26.28515625" bestFit="1" customWidth="1"/>
    <col min="11" max="29" width="10.5703125" customWidth="1"/>
  </cols>
  <sheetData>
    <row r="1" spans="2:10" ht="15" customHeight="1" thickBot="1" x14ac:dyDescent="0.25"/>
    <row r="2" spans="2:10" ht="20.100000000000001" customHeight="1" thickBot="1" x14ac:dyDescent="0.35">
      <c r="B2" s="1"/>
      <c r="C2" s="506" t="s">
        <v>0</v>
      </c>
      <c r="D2" s="507"/>
      <c r="E2" s="507"/>
      <c r="F2" s="507"/>
      <c r="G2" s="507"/>
      <c r="H2" s="507"/>
      <c r="I2" s="507"/>
      <c r="J2" s="508"/>
    </row>
    <row r="3" spans="2:10" ht="20.100000000000001" customHeight="1" x14ac:dyDescent="0.3">
      <c r="B3" s="1"/>
      <c r="C3" s="127"/>
      <c r="D3" s="529"/>
      <c r="E3" s="530"/>
      <c r="F3" s="485"/>
      <c r="G3" s="485"/>
      <c r="H3" s="530"/>
      <c r="I3" s="530"/>
      <c r="J3" s="531"/>
    </row>
    <row r="4" spans="2:10" ht="20.100000000000001" customHeight="1" x14ac:dyDescent="0.3">
      <c r="B4" s="1"/>
      <c r="C4" s="127"/>
      <c r="D4" s="128"/>
      <c r="E4" s="128"/>
      <c r="F4" s="90"/>
      <c r="G4" s="90"/>
      <c r="H4" s="128"/>
      <c r="J4" s="128" t="s">
        <v>1</v>
      </c>
    </row>
    <row r="5" spans="2:10" ht="27.6" customHeight="1" x14ac:dyDescent="0.3">
      <c r="B5" s="5"/>
      <c r="C5" s="127"/>
      <c r="D5" s="532"/>
      <c r="E5" s="533"/>
      <c r="F5" s="296"/>
      <c r="G5" s="296"/>
      <c r="H5" s="129"/>
      <c r="J5" s="226"/>
    </row>
    <row r="6" spans="2:10" ht="20.100000000000001" customHeight="1" thickBot="1" x14ac:dyDescent="0.35">
      <c r="B6" s="9"/>
      <c r="C6" s="130" t="s">
        <v>2</v>
      </c>
      <c r="D6" s="534"/>
      <c r="E6" s="485"/>
      <c r="F6" s="296"/>
      <c r="G6" s="296"/>
      <c r="J6" s="128" t="s">
        <v>4</v>
      </c>
    </row>
    <row r="7" spans="2:10" ht="33.950000000000003" customHeight="1" thickBot="1" x14ac:dyDescent="0.35">
      <c r="B7" s="12"/>
      <c r="C7" s="131"/>
      <c r="D7" s="128"/>
      <c r="E7" s="128"/>
      <c r="F7" s="90"/>
      <c r="G7" s="90"/>
      <c r="J7" s="157">
        <v>3</v>
      </c>
    </row>
    <row r="8" spans="2:10" ht="20.100000000000001" customHeight="1" x14ac:dyDescent="0.3">
      <c r="B8" s="9"/>
      <c r="C8" s="130" t="s">
        <v>6</v>
      </c>
      <c r="D8" s="132"/>
      <c r="E8" s="133"/>
      <c r="F8" s="98"/>
      <c r="G8" s="98"/>
      <c r="H8" s="133"/>
      <c r="J8" s="128" t="s">
        <v>7</v>
      </c>
    </row>
    <row r="9" spans="2:10" ht="28.5" customHeight="1" x14ac:dyDescent="0.3">
      <c r="B9" s="9"/>
      <c r="C9" s="134" t="s">
        <v>8</v>
      </c>
      <c r="D9" s="133"/>
      <c r="E9" s="133"/>
      <c r="F9" s="98"/>
      <c r="G9" s="98"/>
      <c r="H9" s="133"/>
      <c r="J9" s="227"/>
    </row>
    <row r="10" spans="2:10" ht="20.100000000000001" customHeight="1" thickBot="1" x14ac:dyDescent="0.35">
      <c r="B10" s="9"/>
      <c r="C10" s="135"/>
      <c r="D10" s="133"/>
      <c r="E10" s="133"/>
      <c r="F10" s="98"/>
      <c r="G10" s="98"/>
      <c r="H10" s="133"/>
      <c r="J10" s="136" t="s">
        <v>9</v>
      </c>
    </row>
    <row r="11" spans="2:10" ht="20.100000000000001" customHeight="1" thickBot="1" x14ac:dyDescent="0.35">
      <c r="B11" s="9"/>
      <c r="C11" s="130"/>
      <c r="D11" s="496" t="s">
        <v>3</v>
      </c>
      <c r="E11" s="497"/>
      <c r="F11" s="497"/>
      <c r="G11" s="497"/>
      <c r="H11" s="497"/>
      <c r="I11" s="497"/>
      <c r="J11" s="522" t="s">
        <v>243</v>
      </c>
    </row>
    <row r="12" spans="2:10" ht="20.100000000000001" customHeight="1" thickBot="1" x14ac:dyDescent="0.35">
      <c r="B12" s="22"/>
      <c r="C12" s="158" t="s">
        <v>10</v>
      </c>
      <c r="D12" s="481" t="s">
        <v>221</v>
      </c>
      <c r="E12" s="540"/>
      <c r="F12" s="540"/>
      <c r="G12" s="540"/>
      <c r="H12" s="540"/>
      <c r="I12" s="540"/>
      <c r="J12" s="541"/>
    </row>
    <row r="13" spans="2:10" ht="20.100000000000001" customHeight="1" x14ac:dyDescent="0.2">
      <c r="B13" s="9"/>
      <c r="C13" s="488" t="s">
        <v>49</v>
      </c>
      <c r="D13" s="489"/>
      <c r="E13" s="489"/>
      <c r="F13" s="489"/>
      <c r="G13" s="489"/>
      <c r="H13" s="489"/>
      <c r="I13" s="490"/>
      <c r="J13" s="541"/>
    </row>
    <row r="14" spans="2:10" ht="20.100000000000001" customHeight="1" x14ac:dyDescent="0.2">
      <c r="B14" s="9"/>
      <c r="C14" s="535"/>
      <c r="D14" s="536"/>
      <c r="E14" s="536"/>
      <c r="F14" s="536"/>
      <c r="G14" s="536"/>
      <c r="H14" s="536"/>
      <c r="I14" s="486"/>
      <c r="J14" s="541"/>
    </row>
    <row r="15" spans="2:10" ht="20.100000000000001" customHeight="1" thickBot="1" x14ac:dyDescent="0.25">
      <c r="B15" s="1"/>
      <c r="C15" s="491"/>
      <c r="D15" s="537"/>
      <c r="E15" s="537"/>
      <c r="F15" s="537"/>
      <c r="G15" s="537"/>
      <c r="H15" s="537"/>
      <c r="I15" s="493"/>
      <c r="J15" s="523"/>
    </row>
    <row r="16" spans="2:10" ht="20.100000000000001" customHeight="1" x14ac:dyDescent="0.25">
      <c r="B16" s="12"/>
      <c r="C16" s="159" t="s">
        <v>12</v>
      </c>
      <c r="D16" s="160" t="s">
        <v>13</v>
      </c>
      <c r="E16" s="160" t="s">
        <v>14</v>
      </c>
      <c r="F16" s="326" t="s">
        <v>244</v>
      </c>
      <c r="G16" s="326" t="s">
        <v>245</v>
      </c>
      <c r="H16" s="160" t="s">
        <v>15</v>
      </c>
      <c r="I16" s="538" t="s">
        <v>16</v>
      </c>
      <c r="J16" s="539"/>
    </row>
    <row r="17" spans="2:10" ht="20.100000000000001" customHeight="1" x14ac:dyDescent="0.3">
      <c r="B17" s="1"/>
      <c r="C17" s="139" t="s">
        <v>50</v>
      </c>
      <c r="D17" s="140"/>
      <c r="E17" s="140"/>
      <c r="F17" s="87"/>
      <c r="G17" s="87"/>
      <c r="H17" s="140"/>
      <c r="I17" s="82"/>
      <c r="J17" s="141"/>
    </row>
    <row r="18" spans="2:10" ht="20.100000000000001" customHeight="1" x14ac:dyDescent="0.3">
      <c r="B18" s="1"/>
      <c r="C18" s="142" t="s">
        <v>51</v>
      </c>
      <c r="D18" s="80">
        <v>2</v>
      </c>
      <c r="E18" s="80" t="s">
        <v>52</v>
      </c>
      <c r="F18" s="80">
        <v>6000</v>
      </c>
      <c r="G18" s="80">
        <f>(D18*F18)</f>
        <v>12000</v>
      </c>
      <c r="H18" s="80" t="s">
        <v>53</v>
      </c>
      <c r="I18" s="542" t="s">
        <v>54</v>
      </c>
      <c r="J18" s="543"/>
    </row>
    <row r="19" spans="2:10" ht="20.100000000000001" customHeight="1" x14ac:dyDescent="0.3">
      <c r="B19" s="1"/>
      <c r="C19" s="142" t="s">
        <v>55</v>
      </c>
      <c r="D19" s="80">
        <v>2</v>
      </c>
      <c r="E19" s="80" t="s">
        <v>56</v>
      </c>
      <c r="F19" s="80">
        <v>1500</v>
      </c>
      <c r="G19" s="80">
        <f t="shared" ref="G19:G27" si="0">(D19*F19)</f>
        <v>3000</v>
      </c>
      <c r="H19" s="80" t="s">
        <v>57</v>
      </c>
      <c r="I19" s="542" t="s">
        <v>58</v>
      </c>
      <c r="J19" s="543"/>
    </row>
    <row r="20" spans="2:10" ht="20.100000000000001" customHeight="1" x14ac:dyDescent="0.3">
      <c r="B20" s="1"/>
      <c r="C20" s="143" t="s">
        <v>21</v>
      </c>
      <c r="D20" s="144">
        <v>1</v>
      </c>
      <c r="E20" s="144" t="s">
        <v>252</v>
      </c>
      <c r="F20" s="107">
        <v>1850</v>
      </c>
      <c r="G20" s="80">
        <f t="shared" si="0"/>
        <v>1850</v>
      </c>
      <c r="H20" s="80"/>
      <c r="I20" s="542" t="s">
        <v>23</v>
      </c>
      <c r="J20" s="543"/>
    </row>
    <row r="21" spans="2:10" ht="20.100000000000001" customHeight="1" x14ac:dyDescent="0.3">
      <c r="B21" s="251"/>
      <c r="C21" s="145" t="s">
        <v>59</v>
      </c>
      <c r="D21" s="81">
        <v>3</v>
      </c>
      <c r="E21" s="81" t="s">
        <v>28</v>
      </c>
      <c r="F21" s="81">
        <v>800</v>
      </c>
      <c r="G21" s="80">
        <f t="shared" si="0"/>
        <v>2400</v>
      </c>
      <c r="H21" s="80"/>
      <c r="I21" s="82"/>
      <c r="J21" s="322"/>
    </row>
    <row r="22" spans="2:10" ht="20.100000000000001" customHeight="1" x14ac:dyDescent="0.3">
      <c r="B22" s="1"/>
      <c r="C22" s="138" t="s">
        <v>24</v>
      </c>
      <c r="D22" s="80"/>
      <c r="E22" s="80"/>
      <c r="F22" s="80"/>
      <c r="G22" s="80">
        <f t="shared" si="0"/>
        <v>0</v>
      </c>
      <c r="H22" s="80"/>
      <c r="I22" s="82"/>
      <c r="J22" s="141"/>
    </row>
    <row r="23" spans="2:10" ht="20.100000000000001" customHeight="1" x14ac:dyDescent="0.3">
      <c r="B23" s="1"/>
      <c r="C23" s="146" t="s">
        <v>48</v>
      </c>
      <c r="D23" s="81">
        <v>20</v>
      </c>
      <c r="E23" s="81" t="s">
        <v>26</v>
      </c>
      <c r="F23" s="81">
        <v>150</v>
      </c>
      <c r="G23" s="80">
        <f t="shared" si="0"/>
        <v>3000</v>
      </c>
      <c r="H23" s="81"/>
      <c r="I23" s="542"/>
      <c r="J23" s="543"/>
    </row>
    <row r="24" spans="2:10" ht="20.100000000000001" customHeight="1" x14ac:dyDescent="0.3">
      <c r="B24" s="1"/>
      <c r="C24" s="146" t="s">
        <v>25</v>
      </c>
      <c r="D24" s="81">
        <v>2</v>
      </c>
      <c r="E24" s="81" t="s">
        <v>26</v>
      </c>
      <c r="F24" s="81">
        <v>139.9</v>
      </c>
      <c r="G24" s="80">
        <f t="shared" si="0"/>
        <v>279.8</v>
      </c>
      <c r="H24" s="81"/>
      <c r="I24" s="542"/>
      <c r="J24" s="543"/>
    </row>
    <row r="25" spans="2:10" ht="20.100000000000001" customHeight="1" x14ac:dyDescent="0.3">
      <c r="B25" s="1"/>
      <c r="C25" s="146" t="s">
        <v>27</v>
      </c>
      <c r="D25" s="81">
        <v>1</v>
      </c>
      <c r="E25" s="81" t="s">
        <v>28</v>
      </c>
      <c r="F25" s="81">
        <v>519</v>
      </c>
      <c r="G25" s="80">
        <f t="shared" si="0"/>
        <v>519</v>
      </c>
      <c r="H25" s="81"/>
      <c r="I25" s="542"/>
      <c r="J25" s="543"/>
    </row>
    <row r="26" spans="2:10" ht="20.100000000000001" customHeight="1" x14ac:dyDescent="0.3">
      <c r="B26" s="1"/>
      <c r="C26" s="143" t="s">
        <v>29</v>
      </c>
      <c r="D26" s="81">
        <v>1</v>
      </c>
      <c r="E26" s="81" t="s">
        <v>26</v>
      </c>
      <c r="F26" s="81">
        <v>3400</v>
      </c>
      <c r="G26" s="80">
        <f t="shared" si="0"/>
        <v>3400</v>
      </c>
      <c r="H26" s="81"/>
      <c r="I26" s="542"/>
      <c r="J26" s="543"/>
    </row>
    <row r="27" spans="2:10" ht="20.100000000000001" customHeight="1" x14ac:dyDescent="0.3">
      <c r="B27" s="1"/>
      <c r="C27" s="143" t="s">
        <v>30</v>
      </c>
      <c r="D27" s="144">
        <v>1</v>
      </c>
      <c r="E27" s="144" t="s">
        <v>26</v>
      </c>
      <c r="F27" s="107">
        <v>1063</v>
      </c>
      <c r="G27" s="80">
        <f t="shared" si="0"/>
        <v>1063</v>
      </c>
      <c r="H27" s="144"/>
      <c r="I27" s="542"/>
      <c r="J27" s="543"/>
    </row>
    <row r="28" spans="2:10" ht="20.100000000000001" customHeight="1" x14ac:dyDescent="0.35">
      <c r="B28" s="251"/>
      <c r="C28" s="327" t="s">
        <v>246</v>
      </c>
      <c r="D28" s="85"/>
      <c r="E28" s="85"/>
      <c r="F28" s="325"/>
      <c r="G28" s="679">
        <f>SUM(G18:G27)</f>
        <v>27511.8</v>
      </c>
      <c r="H28" s="85"/>
      <c r="I28" s="323"/>
      <c r="J28" s="324"/>
    </row>
    <row r="29" spans="2:10" ht="12.75" customHeight="1" x14ac:dyDescent="0.3">
      <c r="B29" s="1"/>
      <c r="C29" s="147"/>
      <c r="D29" s="85"/>
      <c r="E29" s="85"/>
      <c r="F29" s="115"/>
      <c r="G29" s="115"/>
      <c r="H29" s="85"/>
      <c r="I29" s="85"/>
      <c r="J29" s="148"/>
    </row>
    <row r="30" spans="2:10" ht="12.75" customHeight="1" x14ac:dyDescent="0.3">
      <c r="B30" s="5"/>
      <c r="C30" s="149"/>
      <c r="D30" s="150"/>
      <c r="E30" s="150"/>
      <c r="F30" s="115"/>
      <c r="G30" s="115"/>
      <c r="H30" s="150"/>
      <c r="I30" s="150"/>
      <c r="J30" s="151"/>
    </row>
    <row r="31" spans="2:10" ht="24.6" customHeight="1" x14ac:dyDescent="0.3">
      <c r="B31" s="5"/>
      <c r="C31" s="130" t="s">
        <v>33</v>
      </c>
      <c r="D31" s="137"/>
      <c r="E31" s="152"/>
      <c r="F31" s="117"/>
      <c r="G31" s="117"/>
      <c r="H31" s="152"/>
      <c r="I31" s="133"/>
      <c r="J31" s="153"/>
    </row>
    <row r="32" spans="2:10" ht="12.75" customHeight="1" x14ac:dyDescent="0.3">
      <c r="B32" s="44"/>
      <c r="C32" s="149"/>
      <c r="D32" s="137"/>
      <c r="E32" s="137"/>
      <c r="F32" s="86"/>
      <c r="G32" s="86"/>
      <c r="H32" s="137"/>
      <c r="I32" s="137"/>
      <c r="J32" s="153"/>
    </row>
    <row r="33" spans="2:10" ht="12.75" customHeight="1" x14ac:dyDescent="0.3">
      <c r="B33" s="44"/>
      <c r="C33" s="149"/>
      <c r="D33" s="137"/>
      <c r="E33" s="137"/>
      <c r="F33" s="86"/>
      <c r="G33" s="86"/>
      <c r="H33" s="137"/>
      <c r="I33" s="137"/>
      <c r="J33" s="153"/>
    </row>
    <row r="34" spans="2:10" ht="12.75" customHeight="1" x14ac:dyDescent="0.3">
      <c r="C34" s="149"/>
      <c r="D34" s="137"/>
      <c r="E34" s="137"/>
      <c r="F34" s="86"/>
      <c r="G34" s="86"/>
      <c r="H34" s="137"/>
      <c r="I34" s="137"/>
      <c r="J34" s="153"/>
    </row>
    <row r="35" spans="2:10" ht="12.75" customHeight="1" x14ac:dyDescent="0.3">
      <c r="C35" s="154"/>
      <c r="D35" s="155"/>
      <c r="E35" s="155"/>
      <c r="F35" s="155"/>
      <c r="G35" s="155"/>
      <c r="H35" s="155"/>
      <c r="I35" s="155"/>
      <c r="J35" s="156"/>
    </row>
    <row r="36" spans="2:10" ht="12.75" customHeight="1" x14ac:dyDescent="0.2"/>
    <row r="37" spans="2:10" ht="12.75" customHeight="1" x14ac:dyDescent="0.2"/>
    <row r="38" spans="2:10" ht="12.75" customHeight="1" x14ac:dyDescent="0.2"/>
    <row r="39" spans="2:10" ht="12.75" customHeight="1" x14ac:dyDescent="0.2"/>
    <row r="40" spans="2:10" ht="12.75" customHeight="1" x14ac:dyDescent="0.2"/>
    <row r="41" spans="2:10" ht="12.75" customHeight="1" x14ac:dyDescent="0.2"/>
    <row r="42" spans="2:10" ht="12.75" customHeight="1" x14ac:dyDescent="0.2"/>
    <row r="43" spans="2:10" ht="12.75" customHeight="1" x14ac:dyDescent="0.2"/>
    <row r="44" spans="2:10" ht="12.75" customHeight="1" x14ac:dyDescent="0.2"/>
    <row r="45" spans="2:10" ht="12.75" customHeight="1" x14ac:dyDescent="0.2"/>
    <row r="46" spans="2:10" ht="12.75" customHeight="1" x14ac:dyDescent="0.2"/>
    <row r="47" spans="2:10" ht="12.75" customHeight="1" x14ac:dyDescent="0.2"/>
    <row r="48" spans="2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16">
    <mergeCell ref="I24:J24"/>
    <mergeCell ref="I25:J25"/>
    <mergeCell ref="I26:J26"/>
    <mergeCell ref="I27:J27"/>
    <mergeCell ref="I18:J18"/>
    <mergeCell ref="I19:J19"/>
    <mergeCell ref="I20:J20"/>
    <mergeCell ref="I23:J23"/>
    <mergeCell ref="C2:J2"/>
    <mergeCell ref="D3:J3"/>
    <mergeCell ref="D5:E6"/>
    <mergeCell ref="C13:I15"/>
    <mergeCell ref="I16:J16"/>
    <mergeCell ref="D11:I11"/>
    <mergeCell ref="D12:I12"/>
    <mergeCell ref="J11:J15"/>
  </mergeCells>
  <pageMargins left="0.70866141732283472" right="0.70866141732283472" top="0.74803149606299213" bottom="0.74803149606299213" header="0" footer="0"/>
  <pageSetup scale="7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O999"/>
  <sheetViews>
    <sheetView topLeftCell="A25" workbookViewId="0">
      <selection activeCell="G32" sqref="G32"/>
    </sheetView>
  </sheetViews>
  <sheetFormatPr baseColWidth="10" defaultColWidth="12.5703125" defaultRowHeight="15" customHeight="1" x14ac:dyDescent="0.2"/>
  <cols>
    <col min="2" max="2" width="2.42578125" customWidth="1"/>
    <col min="3" max="3" width="39.42578125" customWidth="1"/>
    <col min="4" max="4" width="9.42578125" customWidth="1"/>
    <col min="5" max="5" width="9.28515625" bestFit="1" customWidth="1"/>
    <col min="6" max="6" width="19.140625" bestFit="1" customWidth="1"/>
    <col min="7" max="7" width="22.140625" bestFit="1" customWidth="1"/>
    <col min="8" max="8" width="32" bestFit="1" customWidth="1"/>
    <col min="9" max="9" width="13.85546875" customWidth="1"/>
    <col min="10" max="10" width="19.28515625" bestFit="1" customWidth="1"/>
    <col min="11" max="12" width="10.85546875" customWidth="1"/>
    <col min="13" max="29" width="10.5703125" customWidth="1"/>
  </cols>
  <sheetData>
    <row r="1" spans="2:15" ht="15" customHeight="1" thickBot="1" x14ac:dyDescent="0.25"/>
    <row r="2" spans="2:15" ht="20.100000000000001" customHeight="1" thickBot="1" x14ac:dyDescent="0.4">
      <c r="B2" s="1"/>
      <c r="C2" s="544" t="s">
        <v>0</v>
      </c>
      <c r="D2" s="563"/>
      <c r="E2" s="563"/>
      <c r="F2" s="563"/>
      <c r="G2" s="563"/>
      <c r="H2" s="563"/>
      <c r="I2" s="563"/>
      <c r="J2" s="564"/>
      <c r="K2" s="50"/>
      <c r="L2" s="50"/>
    </row>
    <row r="3" spans="2:15" ht="20.100000000000001" customHeight="1" x14ac:dyDescent="0.35">
      <c r="B3" s="1"/>
      <c r="C3" s="172"/>
      <c r="D3" s="565"/>
      <c r="E3" s="566"/>
      <c r="F3" s="566"/>
      <c r="G3" s="566"/>
      <c r="H3" s="566"/>
      <c r="I3" s="566"/>
      <c r="J3" s="567"/>
      <c r="K3" s="50"/>
      <c r="L3" s="50"/>
    </row>
    <row r="4" spans="2:15" ht="20.100000000000001" customHeight="1" x14ac:dyDescent="0.35">
      <c r="B4" s="1"/>
      <c r="C4" s="172"/>
      <c r="D4" s="173"/>
      <c r="E4" s="173"/>
      <c r="F4" s="173"/>
      <c r="G4" s="173"/>
      <c r="H4" s="173"/>
      <c r="I4" s="91"/>
      <c r="J4" s="174" t="s">
        <v>1</v>
      </c>
      <c r="K4" s="50"/>
      <c r="L4" s="50"/>
    </row>
    <row r="5" spans="2:15" ht="24.95" customHeight="1" x14ac:dyDescent="0.35">
      <c r="B5" s="1"/>
      <c r="C5" s="172"/>
      <c r="D5" s="568"/>
      <c r="E5" s="566"/>
      <c r="F5" s="300"/>
      <c r="G5" s="300"/>
      <c r="H5" s="175"/>
      <c r="I5" s="91"/>
      <c r="J5" s="228"/>
      <c r="K5" s="50"/>
      <c r="L5" s="50"/>
    </row>
    <row r="6" spans="2:15" ht="20.100000000000001" customHeight="1" x14ac:dyDescent="0.35">
      <c r="B6" s="5"/>
      <c r="C6" s="176" t="s">
        <v>2</v>
      </c>
      <c r="D6" s="566"/>
      <c r="E6" s="566"/>
      <c r="F6" s="300"/>
      <c r="G6" s="300"/>
      <c r="H6" s="91"/>
      <c r="I6" s="91"/>
      <c r="J6" s="174" t="s">
        <v>4</v>
      </c>
      <c r="K6" s="50"/>
      <c r="L6" s="50"/>
    </row>
    <row r="7" spans="2:15" ht="34.5" customHeight="1" x14ac:dyDescent="0.7">
      <c r="B7" s="9"/>
      <c r="C7" s="177"/>
      <c r="D7" s="173"/>
      <c r="E7" s="173"/>
      <c r="F7" s="173"/>
      <c r="G7" s="173"/>
      <c r="H7" s="91"/>
      <c r="I7" s="91"/>
      <c r="J7" s="210">
        <v>4</v>
      </c>
      <c r="K7" s="50"/>
      <c r="L7" s="50"/>
    </row>
    <row r="8" spans="2:15" ht="20.100000000000001" customHeight="1" x14ac:dyDescent="0.35">
      <c r="B8" s="12"/>
      <c r="C8" s="176" t="s">
        <v>6</v>
      </c>
      <c r="D8" s="178"/>
      <c r="E8" s="179"/>
      <c r="F8" s="179"/>
      <c r="G8" s="179"/>
      <c r="H8" s="179"/>
      <c r="I8" s="91"/>
      <c r="J8" s="174" t="s">
        <v>7</v>
      </c>
      <c r="K8" s="50"/>
      <c r="L8" s="50"/>
    </row>
    <row r="9" spans="2:15" ht="30.95" customHeight="1" x14ac:dyDescent="0.35">
      <c r="B9" s="9"/>
      <c r="C9" s="180" t="s">
        <v>8</v>
      </c>
      <c r="D9" s="179"/>
      <c r="E9" s="179"/>
      <c r="F9" s="179"/>
      <c r="G9" s="179"/>
      <c r="H9" s="179"/>
      <c r="I9" s="91"/>
      <c r="J9" s="100"/>
      <c r="K9" s="50"/>
      <c r="L9" s="50"/>
    </row>
    <row r="10" spans="2:15" ht="20.100000000000001" customHeight="1" thickBot="1" x14ac:dyDescent="0.4">
      <c r="B10" s="9"/>
      <c r="C10" s="181"/>
      <c r="D10" s="179"/>
      <c r="E10" s="179"/>
      <c r="F10" s="179"/>
      <c r="G10" s="179"/>
      <c r="H10" s="179"/>
      <c r="I10" s="91"/>
      <c r="J10" s="182" t="s">
        <v>9</v>
      </c>
      <c r="K10" s="50"/>
      <c r="L10" s="50"/>
    </row>
    <row r="11" spans="2:15" ht="20.100000000000001" customHeight="1" thickBot="1" x14ac:dyDescent="0.25">
      <c r="B11" s="22"/>
      <c r="C11" s="553" t="s">
        <v>60</v>
      </c>
      <c r="D11" s="574" t="s">
        <v>3</v>
      </c>
      <c r="E11" s="575"/>
      <c r="F11" s="575"/>
      <c r="G11" s="575"/>
      <c r="H11" s="575"/>
      <c r="I11" s="576"/>
      <c r="J11" s="499" t="s">
        <v>243</v>
      </c>
      <c r="K11" s="50"/>
      <c r="L11" s="50"/>
    </row>
    <row r="12" spans="2:15" ht="20.100000000000001" customHeight="1" thickBot="1" x14ac:dyDescent="0.25">
      <c r="B12" s="9"/>
      <c r="C12" s="554"/>
      <c r="D12" s="574" t="s">
        <v>221</v>
      </c>
      <c r="E12" s="575"/>
      <c r="F12" s="575"/>
      <c r="G12" s="575"/>
      <c r="H12" s="575"/>
      <c r="I12" s="576"/>
      <c r="J12" s="500"/>
      <c r="K12" s="50"/>
      <c r="L12" s="50"/>
    </row>
    <row r="13" spans="2:15" ht="20.100000000000001" customHeight="1" x14ac:dyDescent="0.2">
      <c r="B13" s="9"/>
      <c r="C13" s="569" t="s">
        <v>61</v>
      </c>
      <c r="D13" s="566"/>
      <c r="E13" s="566"/>
      <c r="F13" s="566"/>
      <c r="G13" s="566"/>
      <c r="H13" s="566"/>
      <c r="I13" s="566"/>
      <c r="J13" s="500"/>
      <c r="K13" s="50"/>
      <c r="L13" s="50"/>
    </row>
    <row r="14" spans="2:15" ht="20.100000000000001" customHeight="1" thickBot="1" x14ac:dyDescent="0.25">
      <c r="B14" s="1"/>
      <c r="C14" s="570"/>
      <c r="D14" s="571"/>
      <c r="E14" s="571"/>
      <c r="F14" s="571"/>
      <c r="G14" s="571"/>
      <c r="H14" s="571"/>
      <c r="I14" s="571"/>
      <c r="J14" s="501"/>
      <c r="K14" s="50"/>
      <c r="L14" s="50"/>
      <c r="M14" s="50"/>
      <c r="N14" s="50"/>
      <c r="O14" s="50"/>
    </row>
    <row r="15" spans="2:15" ht="20.100000000000001" customHeight="1" thickBot="1" x14ac:dyDescent="0.3">
      <c r="B15" s="12"/>
      <c r="C15" s="183" t="s">
        <v>12</v>
      </c>
      <c r="D15" s="165" t="s">
        <v>13</v>
      </c>
      <c r="E15" s="165" t="s">
        <v>62</v>
      </c>
      <c r="F15" s="165"/>
      <c r="G15" s="165"/>
      <c r="H15" s="165" t="s">
        <v>15</v>
      </c>
      <c r="I15" s="572" t="s">
        <v>16</v>
      </c>
      <c r="J15" s="573"/>
      <c r="K15" s="50"/>
      <c r="L15" s="50"/>
    </row>
    <row r="16" spans="2:15" ht="20.100000000000001" customHeight="1" thickBot="1" x14ac:dyDescent="0.4">
      <c r="B16" s="12"/>
      <c r="C16" s="544" t="s">
        <v>50</v>
      </c>
      <c r="D16" s="545"/>
      <c r="E16" s="545"/>
      <c r="F16" s="546"/>
      <c r="G16" s="546"/>
      <c r="H16" s="545"/>
      <c r="I16" s="545"/>
      <c r="J16" s="547"/>
      <c r="K16" s="50"/>
      <c r="L16" s="50"/>
      <c r="M16" s="50"/>
      <c r="N16" s="50"/>
      <c r="O16" s="50"/>
    </row>
    <row r="17" spans="2:15" ht="20.100000000000001" customHeight="1" x14ac:dyDescent="0.35">
      <c r="B17" s="316"/>
      <c r="C17" s="176"/>
      <c r="D17" s="173"/>
      <c r="E17" s="173"/>
      <c r="F17" s="330" t="s">
        <v>254</v>
      </c>
      <c r="G17" s="340" t="s">
        <v>247</v>
      </c>
      <c r="H17" s="173"/>
      <c r="I17" s="173"/>
      <c r="J17" s="174"/>
      <c r="K17" s="50"/>
      <c r="L17" s="50"/>
      <c r="M17" s="50"/>
      <c r="N17" s="50"/>
      <c r="O17" s="50"/>
    </row>
    <row r="18" spans="2:15" ht="20.100000000000001" customHeight="1" x14ac:dyDescent="0.35">
      <c r="B18" s="1"/>
      <c r="C18" s="338" t="s">
        <v>63</v>
      </c>
      <c r="D18" s="339">
        <v>2</v>
      </c>
      <c r="E18" s="339" t="s">
        <v>64</v>
      </c>
      <c r="F18" s="339">
        <v>7000</v>
      </c>
      <c r="G18" s="339">
        <f>(D18*F18)</f>
        <v>14000</v>
      </c>
      <c r="H18" s="339" t="s">
        <v>53</v>
      </c>
      <c r="I18" s="555" t="s">
        <v>65</v>
      </c>
      <c r="J18" s="556"/>
      <c r="K18" s="50"/>
      <c r="L18" s="50"/>
      <c r="M18" s="50"/>
      <c r="N18" s="50"/>
      <c r="O18" s="50"/>
    </row>
    <row r="19" spans="2:15" ht="20.100000000000001" customHeight="1" x14ac:dyDescent="0.35">
      <c r="B19" s="1"/>
      <c r="C19" s="337" t="s">
        <v>66</v>
      </c>
      <c r="D19" s="166">
        <v>2</v>
      </c>
      <c r="E19" s="166" t="s">
        <v>64</v>
      </c>
      <c r="F19" s="166">
        <v>7000</v>
      </c>
      <c r="G19" s="339">
        <f t="shared" ref="G19:G31" si="0">(D19*F19)</f>
        <v>14000</v>
      </c>
      <c r="H19" s="166"/>
      <c r="I19" s="557" t="s">
        <v>67</v>
      </c>
      <c r="J19" s="558"/>
      <c r="K19" s="52"/>
      <c r="L19" s="50"/>
      <c r="M19" s="50"/>
      <c r="N19" s="50"/>
      <c r="O19" s="50"/>
    </row>
    <row r="20" spans="2:15" ht="20.100000000000001" customHeight="1" thickBot="1" x14ac:dyDescent="0.4">
      <c r="B20" s="1"/>
      <c r="C20" s="186" t="s">
        <v>68</v>
      </c>
      <c r="D20" s="167">
        <v>2</v>
      </c>
      <c r="E20" s="167" t="s">
        <v>64</v>
      </c>
      <c r="F20" s="167">
        <v>8200</v>
      </c>
      <c r="G20" s="339">
        <f t="shared" si="0"/>
        <v>16400</v>
      </c>
      <c r="H20" s="167"/>
      <c r="I20" s="559" t="s">
        <v>69</v>
      </c>
      <c r="J20" s="560"/>
      <c r="K20" s="50"/>
      <c r="L20" s="50"/>
      <c r="M20" s="50"/>
      <c r="N20" s="50"/>
      <c r="O20" s="50"/>
    </row>
    <row r="21" spans="2:15" ht="20.100000000000001" customHeight="1" thickBot="1" x14ac:dyDescent="0.4">
      <c r="B21" s="1"/>
      <c r="C21" s="548" t="s">
        <v>70</v>
      </c>
      <c r="D21" s="549"/>
      <c r="E21" s="549"/>
      <c r="F21" s="549"/>
      <c r="G21" s="549"/>
      <c r="H21" s="549"/>
      <c r="I21" s="549"/>
      <c r="J21" s="550"/>
      <c r="K21" s="50"/>
      <c r="L21" s="50"/>
      <c r="M21" s="50"/>
      <c r="N21" s="50"/>
      <c r="O21" s="50"/>
    </row>
    <row r="22" spans="2:15" ht="20.100000000000001" customHeight="1" x14ac:dyDescent="0.35">
      <c r="B22" s="1"/>
      <c r="C22" s="187" t="s">
        <v>71</v>
      </c>
      <c r="D22" s="168">
        <v>3</v>
      </c>
      <c r="E22" s="168" t="s">
        <v>62</v>
      </c>
      <c r="F22" s="168">
        <v>1200</v>
      </c>
      <c r="G22" s="339">
        <f t="shared" si="0"/>
        <v>3600</v>
      </c>
      <c r="H22" s="168"/>
      <c r="I22" s="169"/>
      <c r="J22" s="188"/>
      <c r="K22" s="50"/>
      <c r="L22" s="50"/>
      <c r="M22" s="50"/>
      <c r="N22" s="50"/>
      <c r="O22" s="50"/>
    </row>
    <row r="23" spans="2:15" ht="20.100000000000001" customHeight="1" x14ac:dyDescent="0.35">
      <c r="B23" s="1"/>
      <c r="C23" s="189" t="s">
        <v>72</v>
      </c>
      <c r="D23" s="163">
        <v>0.6</v>
      </c>
      <c r="E23" s="163" t="s">
        <v>73</v>
      </c>
      <c r="F23" s="163">
        <v>24250</v>
      </c>
      <c r="G23" s="339">
        <f t="shared" si="0"/>
        <v>14550</v>
      </c>
      <c r="H23" s="163"/>
      <c r="I23" s="161"/>
      <c r="J23" s="190"/>
      <c r="K23" s="50"/>
      <c r="L23" s="50"/>
      <c r="M23" s="50"/>
      <c r="N23" s="50"/>
      <c r="O23" s="50"/>
    </row>
    <row r="24" spans="2:15" ht="20.100000000000001" customHeight="1" x14ac:dyDescent="0.35">
      <c r="B24" s="1"/>
      <c r="C24" s="189" t="s">
        <v>74</v>
      </c>
      <c r="D24" s="163">
        <v>0.6</v>
      </c>
      <c r="E24" s="163" t="s">
        <v>73</v>
      </c>
      <c r="F24" s="163">
        <v>29500</v>
      </c>
      <c r="G24" s="339">
        <f t="shared" si="0"/>
        <v>17700</v>
      </c>
      <c r="H24" s="163"/>
      <c r="I24" s="161"/>
      <c r="J24" s="190"/>
      <c r="K24" s="50"/>
      <c r="L24" s="50"/>
      <c r="M24" s="50"/>
      <c r="N24" s="50"/>
      <c r="O24" s="50"/>
    </row>
    <row r="25" spans="2:15" ht="20.100000000000001" customHeight="1" thickBot="1" x14ac:dyDescent="0.4">
      <c r="B25" s="1"/>
      <c r="C25" s="191" t="s">
        <v>75</v>
      </c>
      <c r="D25" s="170">
        <v>1</v>
      </c>
      <c r="E25" s="170" t="s">
        <v>248</v>
      </c>
      <c r="F25" s="170">
        <v>6000</v>
      </c>
      <c r="G25" s="339">
        <f t="shared" si="0"/>
        <v>6000</v>
      </c>
      <c r="H25" s="170" t="s">
        <v>256</v>
      </c>
      <c r="I25" s="171"/>
      <c r="J25" s="192"/>
      <c r="K25" s="50"/>
      <c r="L25" s="50"/>
    </row>
    <row r="26" spans="2:15" ht="20.100000000000001" customHeight="1" thickBot="1" x14ac:dyDescent="0.4">
      <c r="B26" s="1"/>
      <c r="C26" s="544" t="s">
        <v>24</v>
      </c>
      <c r="D26" s="545"/>
      <c r="E26" s="545"/>
      <c r="F26" s="545"/>
      <c r="G26" s="545"/>
      <c r="H26" s="545"/>
      <c r="I26" s="545"/>
      <c r="J26" s="547"/>
      <c r="K26" s="50"/>
      <c r="L26" s="50"/>
    </row>
    <row r="27" spans="2:15" ht="20.100000000000001" customHeight="1" x14ac:dyDescent="0.35">
      <c r="B27" s="1"/>
      <c r="C27" s="193" t="s">
        <v>48</v>
      </c>
      <c r="D27" s="168">
        <v>20</v>
      </c>
      <c r="E27" s="168" t="s">
        <v>26</v>
      </c>
      <c r="F27" s="81">
        <v>150</v>
      </c>
      <c r="G27" s="339">
        <f t="shared" si="0"/>
        <v>3000</v>
      </c>
      <c r="H27" s="168"/>
      <c r="I27" s="557"/>
      <c r="J27" s="558"/>
      <c r="K27" s="50"/>
      <c r="L27" s="50"/>
    </row>
    <row r="28" spans="2:15" ht="20.100000000000001" customHeight="1" x14ac:dyDescent="0.35">
      <c r="B28" s="1"/>
      <c r="C28" s="194" t="s">
        <v>25</v>
      </c>
      <c r="D28" s="163">
        <v>2</v>
      </c>
      <c r="E28" s="163" t="s">
        <v>26</v>
      </c>
      <c r="F28" s="81">
        <v>139.9</v>
      </c>
      <c r="G28" s="339">
        <f t="shared" si="0"/>
        <v>279.8</v>
      </c>
      <c r="H28" s="163"/>
      <c r="I28" s="561"/>
      <c r="J28" s="562"/>
      <c r="K28" s="50"/>
      <c r="L28" s="50"/>
    </row>
    <row r="29" spans="2:15" ht="20.100000000000001" customHeight="1" x14ac:dyDescent="0.35">
      <c r="B29" s="5"/>
      <c r="C29" s="194" t="s">
        <v>27</v>
      </c>
      <c r="D29" s="163">
        <v>1</v>
      </c>
      <c r="E29" s="163" t="s">
        <v>28</v>
      </c>
      <c r="F29" s="81">
        <v>519</v>
      </c>
      <c r="G29" s="339">
        <f t="shared" si="0"/>
        <v>519</v>
      </c>
      <c r="H29" s="163"/>
      <c r="I29" s="561"/>
      <c r="J29" s="562"/>
      <c r="K29" s="50"/>
      <c r="L29" s="50"/>
    </row>
    <row r="30" spans="2:15" ht="20.100000000000001" customHeight="1" x14ac:dyDescent="0.35">
      <c r="B30" s="5"/>
      <c r="C30" s="195" t="s">
        <v>29</v>
      </c>
      <c r="D30" s="163">
        <v>1</v>
      </c>
      <c r="E30" s="163" t="s">
        <v>26</v>
      </c>
      <c r="F30" s="81">
        <v>3400</v>
      </c>
      <c r="G30" s="339">
        <f t="shared" si="0"/>
        <v>3400</v>
      </c>
      <c r="H30" s="163"/>
      <c r="I30" s="561"/>
      <c r="J30" s="562"/>
      <c r="K30" s="50"/>
      <c r="L30" s="50"/>
    </row>
    <row r="31" spans="2:15" ht="19.5" customHeight="1" x14ac:dyDescent="0.35">
      <c r="C31" s="223" t="s">
        <v>30</v>
      </c>
      <c r="D31" s="244">
        <v>1</v>
      </c>
      <c r="E31" s="244" t="s">
        <v>26</v>
      </c>
      <c r="F31" s="107">
        <v>1063</v>
      </c>
      <c r="G31" s="339">
        <f t="shared" si="0"/>
        <v>1063</v>
      </c>
      <c r="H31" s="196"/>
      <c r="I31" s="561"/>
      <c r="J31" s="562"/>
      <c r="K31" s="50"/>
      <c r="L31" s="50"/>
    </row>
    <row r="32" spans="2:15" ht="19.5" customHeight="1" x14ac:dyDescent="0.35">
      <c r="C32" s="341" t="s">
        <v>255</v>
      </c>
      <c r="D32" s="329"/>
      <c r="E32" s="329"/>
      <c r="F32" s="329"/>
      <c r="G32" s="680">
        <f>SUM(G18:G31)</f>
        <v>94511.8</v>
      </c>
      <c r="H32" s="164"/>
      <c r="I32" s="164"/>
      <c r="J32" s="197"/>
      <c r="K32" s="50"/>
      <c r="L32" s="50"/>
    </row>
    <row r="33" spans="3:12" ht="12.75" customHeight="1" thickBot="1" x14ac:dyDescent="0.4">
      <c r="C33" s="198"/>
      <c r="D33" s="199"/>
      <c r="E33" s="199"/>
      <c r="F33" s="199"/>
      <c r="G33" s="199"/>
      <c r="H33" s="199"/>
      <c r="I33" s="199"/>
      <c r="J33" s="200"/>
      <c r="K33" s="50"/>
      <c r="L33" s="50"/>
    </row>
    <row r="34" spans="3:12" ht="12.75" customHeight="1" x14ac:dyDescent="0.35">
      <c r="C34" s="551" t="s">
        <v>33</v>
      </c>
      <c r="D34" s="201"/>
      <c r="E34" s="202"/>
      <c r="F34" s="202"/>
      <c r="G34" s="202"/>
      <c r="H34" s="202"/>
      <c r="I34" s="179"/>
      <c r="J34" s="203"/>
      <c r="K34" s="50"/>
      <c r="L34" s="50"/>
    </row>
    <row r="35" spans="3:12" ht="12.75" customHeight="1" thickBot="1" x14ac:dyDescent="0.4">
      <c r="C35" s="552"/>
      <c r="D35" s="201"/>
      <c r="E35" s="204"/>
      <c r="F35" s="204"/>
      <c r="G35" s="204"/>
      <c r="H35" s="204"/>
      <c r="I35" s="204"/>
      <c r="J35" s="205"/>
      <c r="K35" s="50"/>
      <c r="L35" s="50"/>
    </row>
    <row r="36" spans="3:12" ht="12.75" customHeight="1" x14ac:dyDescent="0.35">
      <c r="C36" s="206"/>
      <c r="D36" s="204"/>
      <c r="E36" s="204"/>
      <c r="F36" s="204"/>
      <c r="G36" s="204"/>
      <c r="H36" s="204"/>
      <c r="I36" s="204"/>
      <c r="J36" s="205"/>
      <c r="K36" s="50"/>
      <c r="L36" s="50"/>
    </row>
    <row r="37" spans="3:12" ht="12.75" customHeight="1" thickBot="1" x14ac:dyDescent="0.4">
      <c r="C37" s="207"/>
      <c r="D37" s="208"/>
      <c r="E37" s="208"/>
      <c r="F37" s="208"/>
      <c r="G37" s="208"/>
      <c r="H37" s="208"/>
      <c r="I37" s="208"/>
      <c r="J37" s="209"/>
      <c r="K37" s="50"/>
      <c r="L37" s="50"/>
    </row>
    <row r="38" spans="3:12" ht="12.75" customHeight="1" x14ac:dyDescent="0.2">
      <c r="H38" s="53"/>
      <c r="I38" s="53"/>
      <c r="J38" s="53"/>
      <c r="K38" s="50"/>
      <c r="L38" s="50"/>
    </row>
    <row r="39" spans="3:12" ht="12.75" customHeight="1" x14ac:dyDescent="0.2">
      <c r="H39" s="53"/>
      <c r="I39" s="53"/>
      <c r="J39" s="53"/>
      <c r="K39" s="50"/>
      <c r="L39" s="50"/>
    </row>
    <row r="40" spans="3:12" ht="12.75" customHeight="1" x14ac:dyDescent="0.2">
      <c r="K40" s="50"/>
      <c r="L40" s="50"/>
    </row>
    <row r="41" spans="3:12" ht="12.75" customHeight="1" x14ac:dyDescent="0.2">
      <c r="K41" s="50"/>
      <c r="L41" s="50"/>
    </row>
    <row r="42" spans="3:12" ht="12.75" customHeight="1" x14ac:dyDescent="0.2">
      <c r="K42" s="50"/>
      <c r="L42" s="50"/>
    </row>
    <row r="43" spans="3:12" ht="12.75" customHeight="1" x14ac:dyDescent="0.2">
      <c r="K43" s="50"/>
      <c r="L43" s="50"/>
    </row>
    <row r="44" spans="3:12" ht="12.75" customHeight="1" x14ac:dyDescent="0.2">
      <c r="K44" s="50"/>
      <c r="L44" s="50"/>
    </row>
    <row r="45" spans="3:12" ht="12.75" customHeight="1" x14ac:dyDescent="0.2">
      <c r="K45" s="50"/>
      <c r="L45" s="50"/>
    </row>
    <row r="46" spans="3:12" ht="12.75" customHeight="1" x14ac:dyDescent="0.2">
      <c r="K46" s="50"/>
      <c r="L46" s="50"/>
    </row>
    <row r="47" spans="3:12" ht="12.75" customHeight="1" x14ac:dyDescent="0.2">
      <c r="K47" s="50"/>
      <c r="L47" s="50"/>
    </row>
    <row r="48" spans="3:12" ht="12.75" customHeight="1" x14ac:dyDescent="0.2">
      <c r="K48" s="50"/>
      <c r="L48" s="50"/>
    </row>
    <row r="49" spans="11:12" ht="12.75" customHeight="1" x14ac:dyDescent="0.2">
      <c r="K49" s="50"/>
      <c r="L49" s="50"/>
    </row>
    <row r="50" spans="11:12" ht="12.75" customHeight="1" x14ac:dyDescent="0.2">
      <c r="K50" s="50"/>
      <c r="L50" s="50"/>
    </row>
    <row r="51" spans="11:12" ht="12.75" customHeight="1" x14ac:dyDescent="0.2">
      <c r="K51" s="50"/>
      <c r="L51" s="50"/>
    </row>
    <row r="52" spans="11:12" ht="12.75" customHeight="1" x14ac:dyDescent="0.2">
      <c r="K52" s="50"/>
      <c r="L52" s="50"/>
    </row>
    <row r="53" spans="11:12" ht="12.75" customHeight="1" x14ac:dyDescent="0.2">
      <c r="K53" s="50"/>
      <c r="L53" s="50"/>
    </row>
    <row r="54" spans="11:12" ht="12.75" customHeight="1" x14ac:dyDescent="0.2">
      <c r="K54" s="50"/>
      <c r="L54" s="50"/>
    </row>
    <row r="55" spans="11:12" ht="12.75" customHeight="1" x14ac:dyDescent="0.2">
      <c r="K55" s="50"/>
      <c r="L55" s="50"/>
    </row>
    <row r="56" spans="11:12" ht="12.75" customHeight="1" x14ac:dyDescent="0.2">
      <c r="K56" s="50"/>
      <c r="L56" s="50"/>
    </row>
    <row r="57" spans="11:12" ht="12.75" customHeight="1" x14ac:dyDescent="0.2">
      <c r="K57" s="50"/>
      <c r="L57" s="50"/>
    </row>
    <row r="58" spans="11:12" ht="12.75" customHeight="1" x14ac:dyDescent="0.2">
      <c r="K58" s="50"/>
      <c r="L58" s="50"/>
    </row>
    <row r="59" spans="11:12" ht="12.75" customHeight="1" x14ac:dyDescent="0.2">
      <c r="K59" s="50"/>
      <c r="L59" s="50"/>
    </row>
    <row r="60" spans="11:12" ht="12.75" customHeight="1" x14ac:dyDescent="0.2">
      <c r="K60" s="50"/>
      <c r="L60" s="50"/>
    </row>
    <row r="61" spans="11:12" ht="12.75" customHeight="1" x14ac:dyDescent="0.2">
      <c r="K61" s="50"/>
      <c r="L61" s="50"/>
    </row>
    <row r="62" spans="11:12" ht="12.75" customHeight="1" x14ac:dyDescent="0.2">
      <c r="K62" s="50"/>
      <c r="L62" s="50"/>
    </row>
    <row r="63" spans="11:12" ht="12.75" customHeight="1" x14ac:dyDescent="0.2">
      <c r="K63" s="50"/>
      <c r="L63" s="50"/>
    </row>
    <row r="64" spans="11:12" ht="12.75" customHeight="1" x14ac:dyDescent="0.2">
      <c r="K64" s="50"/>
      <c r="L64" s="50"/>
    </row>
    <row r="65" spans="11:12" ht="12.75" customHeight="1" x14ac:dyDescent="0.2">
      <c r="K65" s="50"/>
      <c r="L65" s="50"/>
    </row>
    <row r="66" spans="11:12" ht="12.75" customHeight="1" x14ac:dyDescent="0.2">
      <c r="K66" s="50"/>
      <c r="L66" s="50"/>
    </row>
    <row r="67" spans="11:12" ht="12.75" customHeight="1" x14ac:dyDescent="0.2">
      <c r="K67" s="50"/>
      <c r="L67" s="50"/>
    </row>
    <row r="68" spans="11:12" ht="12.75" customHeight="1" x14ac:dyDescent="0.2">
      <c r="K68" s="50"/>
      <c r="L68" s="50"/>
    </row>
    <row r="69" spans="11:12" ht="12.75" customHeight="1" x14ac:dyDescent="0.2">
      <c r="K69" s="50"/>
      <c r="L69" s="50"/>
    </row>
    <row r="70" spans="11:12" ht="12.75" customHeight="1" x14ac:dyDescent="0.2">
      <c r="K70" s="50"/>
      <c r="L70" s="50"/>
    </row>
    <row r="71" spans="11:12" ht="12.75" customHeight="1" x14ac:dyDescent="0.2">
      <c r="K71" s="50"/>
      <c r="L71" s="50"/>
    </row>
    <row r="72" spans="11:12" ht="12.75" customHeight="1" x14ac:dyDescent="0.2">
      <c r="K72" s="50"/>
      <c r="L72" s="50"/>
    </row>
    <row r="73" spans="11:12" ht="12.75" customHeight="1" x14ac:dyDescent="0.2">
      <c r="K73" s="50"/>
      <c r="L73" s="50"/>
    </row>
    <row r="74" spans="11:12" ht="12.75" customHeight="1" x14ac:dyDescent="0.2">
      <c r="K74" s="50"/>
      <c r="L74" s="50"/>
    </row>
    <row r="75" spans="11:12" ht="12.75" customHeight="1" x14ac:dyDescent="0.2">
      <c r="K75" s="50"/>
      <c r="L75" s="50"/>
    </row>
    <row r="76" spans="11:12" ht="12.75" customHeight="1" x14ac:dyDescent="0.2">
      <c r="K76" s="50"/>
      <c r="L76" s="50"/>
    </row>
    <row r="77" spans="11:12" ht="12.75" customHeight="1" x14ac:dyDescent="0.2">
      <c r="K77" s="50"/>
      <c r="L77" s="50"/>
    </row>
    <row r="78" spans="11:12" ht="12.75" customHeight="1" x14ac:dyDescent="0.2">
      <c r="K78" s="50"/>
      <c r="L78" s="50"/>
    </row>
    <row r="79" spans="11:12" ht="12.75" customHeight="1" x14ac:dyDescent="0.2">
      <c r="K79" s="50"/>
      <c r="L79" s="50"/>
    </row>
    <row r="80" spans="11:12" ht="12.75" customHeight="1" x14ac:dyDescent="0.2">
      <c r="K80" s="50"/>
      <c r="L80" s="50"/>
    </row>
    <row r="81" spans="11:12" ht="12.75" customHeight="1" x14ac:dyDescent="0.2">
      <c r="K81" s="50"/>
      <c r="L81" s="50"/>
    </row>
    <row r="82" spans="11:12" ht="12.75" customHeight="1" x14ac:dyDescent="0.2">
      <c r="K82" s="50"/>
      <c r="L82" s="50"/>
    </row>
    <row r="83" spans="11:12" ht="12.75" customHeight="1" x14ac:dyDescent="0.2">
      <c r="K83" s="50"/>
      <c r="L83" s="50"/>
    </row>
    <row r="84" spans="11:12" ht="12.75" customHeight="1" x14ac:dyDescent="0.2">
      <c r="K84" s="50"/>
      <c r="L84" s="50"/>
    </row>
    <row r="85" spans="11:12" ht="12.75" customHeight="1" x14ac:dyDescent="0.2">
      <c r="K85" s="50"/>
      <c r="L85" s="50"/>
    </row>
    <row r="86" spans="11:12" ht="12.75" customHeight="1" x14ac:dyDescent="0.2">
      <c r="K86" s="50"/>
      <c r="L86" s="50"/>
    </row>
    <row r="87" spans="11:12" ht="12.75" customHeight="1" x14ac:dyDescent="0.2">
      <c r="K87" s="50"/>
      <c r="L87" s="50"/>
    </row>
    <row r="88" spans="11:12" ht="12.75" customHeight="1" x14ac:dyDescent="0.2">
      <c r="K88" s="50"/>
      <c r="L88" s="50"/>
    </row>
    <row r="89" spans="11:12" ht="12.75" customHeight="1" x14ac:dyDescent="0.2">
      <c r="K89" s="50"/>
      <c r="L89" s="50"/>
    </row>
    <row r="90" spans="11:12" ht="12.75" customHeight="1" x14ac:dyDescent="0.2">
      <c r="K90" s="50"/>
      <c r="L90" s="50"/>
    </row>
    <row r="91" spans="11:12" ht="12.75" customHeight="1" x14ac:dyDescent="0.2">
      <c r="K91" s="50"/>
      <c r="L91" s="50"/>
    </row>
    <row r="92" spans="11:12" ht="12.75" customHeight="1" x14ac:dyDescent="0.2">
      <c r="K92" s="50"/>
      <c r="L92" s="50"/>
    </row>
    <row r="93" spans="11:12" ht="12.75" customHeight="1" x14ac:dyDescent="0.2">
      <c r="K93" s="50"/>
      <c r="L93" s="50"/>
    </row>
    <row r="94" spans="11:12" ht="12.75" customHeight="1" x14ac:dyDescent="0.2">
      <c r="K94" s="50"/>
      <c r="L94" s="50"/>
    </row>
    <row r="95" spans="11:12" ht="12.75" customHeight="1" x14ac:dyDescent="0.2">
      <c r="K95" s="50"/>
      <c r="L95" s="50"/>
    </row>
    <row r="96" spans="11:12" ht="12.75" customHeight="1" x14ac:dyDescent="0.2">
      <c r="K96" s="50"/>
      <c r="L96" s="50"/>
    </row>
    <row r="97" spans="11:12" ht="12.75" customHeight="1" x14ac:dyDescent="0.2">
      <c r="K97" s="50"/>
      <c r="L97" s="50"/>
    </row>
    <row r="98" spans="11:12" ht="12.75" customHeight="1" x14ac:dyDescent="0.2">
      <c r="K98" s="50"/>
      <c r="L98" s="50"/>
    </row>
    <row r="99" spans="11:12" ht="12.75" customHeight="1" x14ac:dyDescent="0.2">
      <c r="K99" s="50"/>
      <c r="L99" s="50"/>
    </row>
    <row r="100" spans="11:12" ht="12.75" customHeight="1" x14ac:dyDescent="0.2">
      <c r="K100" s="50"/>
      <c r="L100" s="50"/>
    </row>
    <row r="101" spans="11:12" ht="12.75" customHeight="1" x14ac:dyDescent="0.2">
      <c r="K101" s="50"/>
      <c r="L101" s="50"/>
    </row>
    <row r="102" spans="11:12" ht="12.75" customHeight="1" x14ac:dyDescent="0.2">
      <c r="K102" s="50"/>
      <c r="L102" s="50"/>
    </row>
    <row r="103" spans="11:12" ht="12.75" customHeight="1" x14ac:dyDescent="0.2">
      <c r="K103" s="50"/>
      <c r="L103" s="50"/>
    </row>
    <row r="104" spans="11:12" ht="12.75" customHeight="1" x14ac:dyDescent="0.2">
      <c r="K104" s="50"/>
      <c r="L104" s="50"/>
    </row>
    <row r="105" spans="11:12" ht="12.75" customHeight="1" x14ac:dyDescent="0.2">
      <c r="K105" s="50"/>
      <c r="L105" s="50"/>
    </row>
    <row r="106" spans="11:12" ht="12.75" customHeight="1" x14ac:dyDescent="0.2">
      <c r="K106" s="50"/>
      <c r="L106" s="50"/>
    </row>
    <row r="107" spans="11:12" ht="12.75" customHeight="1" x14ac:dyDescent="0.2">
      <c r="K107" s="50"/>
      <c r="L107" s="50"/>
    </row>
    <row r="108" spans="11:12" ht="12.75" customHeight="1" x14ac:dyDescent="0.2">
      <c r="K108" s="50"/>
      <c r="L108" s="50"/>
    </row>
    <row r="109" spans="11:12" ht="12.75" customHeight="1" x14ac:dyDescent="0.2">
      <c r="K109" s="50"/>
      <c r="L109" s="50"/>
    </row>
    <row r="110" spans="11:12" ht="12.75" customHeight="1" x14ac:dyDescent="0.2">
      <c r="K110" s="50"/>
      <c r="L110" s="50"/>
    </row>
    <row r="111" spans="11:12" ht="12.75" customHeight="1" x14ac:dyDescent="0.2">
      <c r="K111" s="50"/>
      <c r="L111" s="50"/>
    </row>
    <row r="112" spans="11:12" ht="12.75" customHeight="1" x14ac:dyDescent="0.2">
      <c r="K112" s="50"/>
      <c r="L112" s="50"/>
    </row>
    <row r="113" spans="11:12" ht="12.75" customHeight="1" x14ac:dyDescent="0.2">
      <c r="K113" s="50"/>
      <c r="L113" s="50"/>
    </row>
    <row r="114" spans="11:12" ht="12.75" customHeight="1" x14ac:dyDescent="0.2">
      <c r="K114" s="50"/>
      <c r="L114" s="50"/>
    </row>
    <row r="115" spans="11:12" ht="12.75" customHeight="1" x14ac:dyDescent="0.2">
      <c r="K115" s="50"/>
      <c r="L115" s="50"/>
    </row>
    <row r="116" spans="11:12" ht="12.75" customHeight="1" x14ac:dyDescent="0.2">
      <c r="K116" s="50"/>
      <c r="L116" s="50"/>
    </row>
    <row r="117" spans="11:12" ht="12.75" customHeight="1" x14ac:dyDescent="0.2">
      <c r="K117" s="50"/>
      <c r="L117" s="50"/>
    </row>
    <row r="118" spans="11:12" ht="12.75" customHeight="1" x14ac:dyDescent="0.2">
      <c r="K118" s="50"/>
      <c r="L118" s="50"/>
    </row>
    <row r="119" spans="11:12" ht="12.75" customHeight="1" x14ac:dyDescent="0.2">
      <c r="K119" s="50"/>
      <c r="L119" s="50"/>
    </row>
    <row r="120" spans="11:12" ht="12.75" customHeight="1" x14ac:dyDescent="0.2">
      <c r="K120" s="50"/>
      <c r="L120" s="50"/>
    </row>
    <row r="121" spans="11:12" ht="12.75" customHeight="1" x14ac:dyDescent="0.2">
      <c r="K121" s="50"/>
      <c r="L121" s="50"/>
    </row>
    <row r="122" spans="11:12" ht="12.75" customHeight="1" x14ac:dyDescent="0.2">
      <c r="K122" s="50"/>
      <c r="L122" s="50"/>
    </row>
    <row r="123" spans="11:12" ht="12.75" customHeight="1" x14ac:dyDescent="0.2">
      <c r="K123" s="50"/>
      <c r="L123" s="50"/>
    </row>
    <row r="124" spans="11:12" ht="12.75" customHeight="1" x14ac:dyDescent="0.2">
      <c r="K124" s="50"/>
      <c r="L124" s="50"/>
    </row>
    <row r="125" spans="11:12" ht="12.75" customHeight="1" x14ac:dyDescent="0.2">
      <c r="K125" s="50"/>
      <c r="L125" s="50"/>
    </row>
    <row r="126" spans="11:12" ht="12.75" customHeight="1" x14ac:dyDescent="0.2">
      <c r="K126" s="50"/>
      <c r="L126" s="50"/>
    </row>
    <row r="127" spans="11:12" ht="12.75" customHeight="1" x14ac:dyDescent="0.2">
      <c r="K127" s="50"/>
      <c r="L127" s="50"/>
    </row>
    <row r="128" spans="11:12" ht="12.75" customHeight="1" x14ac:dyDescent="0.2">
      <c r="K128" s="50"/>
      <c r="L128" s="50"/>
    </row>
    <row r="129" spans="11:12" ht="12.75" customHeight="1" x14ac:dyDescent="0.2">
      <c r="K129" s="50"/>
      <c r="L129" s="50"/>
    </row>
    <row r="130" spans="11:12" ht="12.75" customHeight="1" x14ac:dyDescent="0.2">
      <c r="K130" s="50"/>
      <c r="L130" s="50"/>
    </row>
    <row r="131" spans="11:12" ht="12.75" customHeight="1" x14ac:dyDescent="0.2">
      <c r="K131" s="50"/>
      <c r="L131" s="50"/>
    </row>
    <row r="132" spans="11:12" ht="12.75" customHeight="1" x14ac:dyDescent="0.2">
      <c r="K132" s="50"/>
      <c r="L132" s="50"/>
    </row>
    <row r="133" spans="11:12" ht="12.75" customHeight="1" x14ac:dyDescent="0.2">
      <c r="K133" s="50"/>
      <c r="L133" s="50"/>
    </row>
    <row r="134" spans="11:12" ht="12.75" customHeight="1" x14ac:dyDescent="0.2">
      <c r="K134" s="50"/>
      <c r="L134" s="50"/>
    </row>
    <row r="135" spans="11:12" ht="12.75" customHeight="1" x14ac:dyDescent="0.2">
      <c r="K135" s="50"/>
      <c r="L135" s="50"/>
    </row>
    <row r="136" spans="11:12" ht="12.75" customHeight="1" x14ac:dyDescent="0.2">
      <c r="K136" s="50"/>
      <c r="L136" s="50"/>
    </row>
    <row r="137" spans="11:12" ht="12.75" customHeight="1" x14ac:dyDescent="0.2">
      <c r="K137" s="50"/>
      <c r="L137" s="50"/>
    </row>
    <row r="138" spans="11:12" ht="12.75" customHeight="1" x14ac:dyDescent="0.2">
      <c r="K138" s="50"/>
      <c r="L138" s="50"/>
    </row>
    <row r="139" spans="11:12" ht="12.75" customHeight="1" x14ac:dyDescent="0.2">
      <c r="K139" s="50"/>
      <c r="L139" s="50"/>
    </row>
    <row r="140" spans="11:12" ht="12.75" customHeight="1" x14ac:dyDescent="0.2">
      <c r="K140" s="50"/>
      <c r="L140" s="50"/>
    </row>
    <row r="141" spans="11:12" ht="12.75" customHeight="1" x14ac:dyDescent="0.2">
      <c r="K141" s="50"/>
      <c r="L141" s="50"/>
    </row>
    <row r="142" spans="11:12" ht="12.75" customHeight="1" x14ac:dyDescent="0.2">
      <c r="K142" s="50"/>
      <c r="L142" s="50"/>
    </row>
    <row r="143" spans="11:12" ht="12.75" customHeight="1" x14ac:dyDescent="0.2">
      <c r="K143" s="50"/>
      <c r="L143" s="50"/>
    </row>
    <row r="144" spans="11:12" ht="12.75" customHeight="1" x14ac:dyDescent="0.2">
      <c r="K144" s="50"/>
      <c r="L144" s="50"/>
    </row>
    <row r="145" spans="11:12" ht="12.75" customHeight="1" x14ac:dyDescent="0.2">
      <c r="K145" s="50"/>
      <c r="L145" s="50"/>
    </row>
    <row r="146" spans="11:12" ht="12.75" customHeight="1" x14ac:dyDescent="0.2">
      <c r="K146" s="50"/>
      <c r="L146" s="50"/>
    </row>
    <row r="147" spans="11:12" ht="12.75" customHeight="1" x14ac:dyDescent="0.2">
      <c r="K147" s="50"/>
      <c r="L147" s="50"/>
    </row>
    <row r="148" spans="11:12" ht="12.75" customHeight="1" x14ac:dyDescent="0.2">
      <c r="K148" s="50"/>
      <c r="L148" s="50"/>
    </row>
    <row r="149" spans="11:12" ht="12.75" customHeight="1" x14ac:dyDescent="0.2">
      <c r="K149" s="50"/>
      <c r="L149" s="50"/>
    </row>
    <row r="150" spans="11:12" ht="12.75" customHeight="1" x14ac:dyDescent="0.2">
      <c r="K150" s="50"/>
      <c r="L150" s="50"/>
    </row>
    <row r="151" spans="11:12" ht="12.75" customHeight="1" x14ac:dyDescent="0.2">
      <c r="K151" s="50"/>
      <c r="L151" s="50"/>
    </row>
    <row r="152" spans="11:12" ht="12.75" customHeight="1" x14ac:dyDescent="0.2">
      <c r="K152" s="50"/>
      <c r="L152" s="50"/>
    </row>
    <row r="153" spans="11:12" ht="12.75" customHeight="1" x14ac:dyDescent="0.2">
      <c r="K153" s="50"/>
      <c r="L153" s="50"/>
    </row>
    <row r="154" spans="11:12" ht="12.75" customHeight="1" x14ac:dyDescent="0.2">
      <c r="K154" s="50"/>
      <c r="L154" s="50"/>
    </row>
    <row r="155" spans="11:12" ht="12.75" customHeight="1" x14ac:dyDescent="0.2">
      <c r="K155" s="50"/>
      <c r="L155" s="50"/>
    </row>
    <row r="156" spans="11:12" ht="12.75" customHeight="1" x14ac:dyDescent="0.2">
      <c r="K156" s="50"/>
      <c r="L156" s="50"/>
    </row>
    <row r="157" spans="11:12" ht="12.75" customHeight="1" x14ac:dyDescent="0.2">
      <c r="K157" s="50"/>
      <c r="L157" s="50"/>
    </row>
    <row r="158" spans="11:12" ht="12.75" customHeight="1" x14ac:dyDescent="0.2">
      <c r="K158" s="50"/>
      <c r="L158" s="50"/>
    </row>
    <row r="159" spans="11:12" ht="12.75" customHeight="1" x14ac:dyDescent="0.2">
      <c r="K159" s="50"/>
      <c r="L159" s="50"/>
    </row>
    <row r="160" spans="11:12" ht="12.75" customHeight="1" x14ac:dyDescent="0.2">
      <c r="K160" s="50"/>
      <c r="L160" s="50"/>
    </row>
    <row r="161" spans="11:12" ht="12.75" customHeight="1" x14ac:dyDescent="0.2">
      <c r="K161" s="50"/>
      <c r="L161" s="50"/>
    </row>
    <row r="162" spans="11:12" ht="12.75" customHeight="1" x14ac:dyDescent="0.2">
      <c r="K162" s="50"/>
      <c r="L162" s="50"/>
    </row>
    <row r="163" spans="11:12" ht="12.75" customHeight="1" x14ac:dyDescent="0.2">
      <c r="K163" s="50"/>
      <c r="L163" s="50"/>
    </row>
    <row r="164" spans="11:12" ht="12.75" customHeight="1" x14ac:dyDescent="0.2">
      <c r="K164" s="50"/>
      <c r="L164" s="50"/>
    </row>
    <row r="165" spans="11:12" ht="12.75" customHeight="1" x14ac:dyDescent="0.2">
      <c r="K165" s="50"/>
      <c r="L165" s="50"/>
    </row>
    <row r="166" spans="11:12" ht="12.75" customHeight="1" x14ac:dyDescent="0.2">
      <c r="K166" s="50"/>
      <c r="L166" s="50"/>
    </row>
    <row r="167" spans="11:12" ht="12.75" customHeight="1" x14ac:dyDescent="0.2">
      <c r="K167" s="50"/>
      <c r="L167" s="50"/>
    </row>
    <row r="168" spans="11:12" ht="12.75" customHeight="1" x14ac:dyDescent="0.2">
      <c r="K168" s="50"/>
      <c r="L168" s="50"/>
    </row>
    <row r="169" spans="11:12" ht="12.75" customHeight="1" x14ac:dyDescent="0.2">
      <c r="K169" s="50"/>
      <c r="L169" s="50"/>
    </row>
    <row r="170" spans="11:12" ht="12.75" customHeight="1" x14ac:dyDescent="0.2">
      <c r="K170" s="50"/>
      <c r="L170" s="50"/>
    </row>
    <row r="171" spans="11:12" ht="12.75" customHeight="1" x14ac:dyDescent="0.2">
      <c r="K171" s="50"/>
      <c r="L171" s="50"/>
    </row>
    <row r="172" spans="11:12" ht="12.75" customHeight="1" x14ac:dyDescent="0.2">
      <c r="K172" s="50"/>
      <c r="L172" s="50"/>
    </row>
    <row r="173" spans="11:12" ht="12.75" customHeight="1" x14ac:dyDescent="0.2">
      <c r="K173" s="50"/>
      <c r="L173" s="50"/>
    </row>
    <row r="174" spans="11:12" ht="12.75" customHeight="1" x14ac:dyDescent="0.2">
      <c r="K174" s="50"/>
      <c r="L174" s="50"/>
    </row>
    <row r="175" spans="11:12" ht="12.75" customHeight="1" x14ac:dyDescent="0.2">
      <c r="K175" s="50"/>
      <c r="L175" s="50"/>
    </row>
    <row r="176" spans="11:12" ht="12.75" customHeight="1" x14ac:dyDescent="0.2">
      <c r="K176" s="50"/>
      <c r="L176" s="50"/>
    </row>
    <row r="177" spans="11:12" ht="12.75" customHeight="1" x14ac:dyDescent="0.2">
      <c r="K177" s="50"/>
      <c r="L177" s="50"/>
    </row>
    <row r="178" spans="11:12" ht="12.75" customHeight="1" x14ac:dyDescent="0.2">
      <c r="K178" s="50"/>
      <c r="L178" s="50"/>
    </row>
    <row r="179" spans="11:12" ht="12.75" customHeight="1" x14ac:dyDescent="0.2">
      <c r="K179" s="50"/>
      <c r="L179" s="50"/>
    </row>
    <row r="180" spans="11:12" ht="12.75" customHeight="1" x14ac:dyDescent="0.2">
      <c r="K180" s="50"/>
      <c r="L180" s="50"/>
    </row>
    <row r="181" spans="11:12" ht="12.75" customHeight="1" x14ac:dyDescent="0.2">
      <c r="K181" s="50"/>
      <c r="L181" s="50"/>
    </row>
    <row r="182" spans="11:12" ht="12.75" customHeight="1" x14ac:dyDescent="0.2">
      <c r="K182" s="50"/>
      <c r="L182" s="50"/>
    </row>
    <row r="183" spans="11:12" ht="12.75" customHeight="1" x14ac:dyDescent="0.2">
      <c r="K183" s="50"/>
      <c r="L183" s="50"/>
    </row>
    <row r="184" spans="11:12" ht="12.75" customHeight="1" x14ac:dyDescent="0.2">
      <c r="K184" s="50"/>
      <c r="L184" s="50"/>
    </row>
    <row r="185" spans="11:12" ht="12.75" customHeight="1" x14ac:dyDescent="0.2">
      <c r="K185" s="50"/>
      <c r="L185" s="50"/>
    </row>
    <row r="186" spans="11:12" ht="12.75" customHeight="1" x14ac:dyDescent="0.2">
      <c r="K186" s="50"/>
      <c r="L186" s="50"/>
    </row>
    <row r="187" spans="11:12" ht="12.75" customHeight="1" x14ac:dyDescent="0.2">
      <c r="K187" s="50"/>
      <c r="L187" s="50"/>
    </row>
    <row r="188" spans="11:12" ht="12.75" customHeight="1" x14ac:dyDescent="0.2">
      <c r="K188" s="50"/>
      <c r="L188" s="50"/>
    </row>
    <row r="189" spans="11:12" ht="12.75" customHeight="1" x14ac:dyDescent="0.2">
      <c r="K189" s="50"/>
      <c r="L189" s="50"/>
    </row>
    <row r="190" spans="11:12" ht="12.75" customHeight="1" x14ac:dyDescent="0.2">
      <c r="K190" s="50"/>
      <c r="L190" s="50"/>
    </row>
    <row r="191" spans="11:12" ht="12.75" customHeight="1" x14ac:dyDescent="0.2">
      <c r="K191" s="50"/>
      <c r="L191" s="50"/>
    </row>
    <row r="192" spans="11:12" ht="12.75" customHeight="1" x14ac:dyDescent="0.2">
      <c r="K192" s="50"/>
      <c r="L192" s="50"/>
    </row>
    <row r="193" spans="11:12" ht="12.75" customHeight="1" x14ac:dyDescent="0.2">
      <c r="K193" s="50"/>
      <c r="L193" s="50"/>
    </row>
    <row r="194" spans="11:12" ht="12.75" customHeight="1" x14ac:dyDescent="0.2">
      <c r="K194" s="50"/>
      <c r="L194" s="50"/>
    </row>
    <row r="195" spans="11:12" ht="12.75" customHeight="1" x14ac:dyDescent="0.2">
      <c r="K195" s="50"/>
      <c r="L195" s="50"/>
    </row>
    <row r="196" spans="11:12" ht="12.75" customHeight="1" x14ac:dyDescent="0.2">
      <c r="K196" s="50"/>
      <c r="L196" s="50"/>
    </row>
    <row r="197" spans="11:12" ht="12.75" customHeight="1" x14ac:dyDescent="0.2">
      <c r="K197" s="50"/>
      <c r="L197" s="50"/>
    </row>
    <row r="198" spans="11:12" ht="12.75" customHeight="1" x14ac:dyDescent="0.2">
      <c r="K198" s="50"/>
      <c r="L198" s="50"/>
    </row>
    <row r="199" spans="11:12" ht="12.75" customHeight="1" x14ac:dyDescent="0.2">
      <c r="K199" s="50"/>
      <c r="L199" s="50"/>
    </row>
    <row r="200" spans="11:12" ht="12.75" customHeight="1" x14ac:dyDescent="0.2">
      <c r="K200" s="50"/>
      <c r="L200" s="50"/>
    </row>
    <row r="201" spans="11:12" ht="12.75" customHeight="1" x14ac:dyDescent="0.2">
      <c r="K201" s="50"/>
      <c r="L201" s="50"/>
    </row>
    <row r="202" spans="11:12" ht="12.75" customHeight="1" x14ac:dyDescent="0.2">
      <c r="K202" s="50"/>
      <c r="L202" s="50"/>
    </row>
    <row r="203" spans="11:12" ht="12.75" customHeight="1" x14ac:dyDescent="0.2">
      <c r="K203" s="50"/>
      <c r="L203" s="50"/>
    </row>
    <row r="204" spans="11:12" ht="12.75" customHeight="1" x14ac:dyDescent="0.2">
      <c r="K204" s="50"/>
      <c r="L204" s="50"/>
    </row>
    <row r="205" spans="11:12" ht="12.75" customHeight="1" x14ac:dyDescent="0.2">
      <c r="K205" s="50"/>
      <c r="L205" s="50"/>
    </row>
    <row r="206" spans="11:12" ht="12.75" customHeight="1" x14ac:dyDescent="0.2">
      <c r="K206" s="50"/>
      <c r="L206" s="50"/>
    </row>
    <row r="207" spans="11:12" ht="12.75" customHeight="1" x14ac:dyDescent="0.2">
      <c r="K207" s="50"/>
      <c r="L207" s="50"/>
    </row>
    <row r="208" spans="11:12" ht="12.75" customHeight="1" x14ac:dyDescent="0.2">
      <c r="K208" s="50"/>
      <c r="L208" s="50"/>
    </row>
    <row r="209" spans="11:12" ht="12.75" customHeight="1" x14ac:dyDescent="0.2">
      <c r="K209" s="50"/>
      <c r="L209" s="50"/>
    </row>
    <row r="210" spans="11:12" ht="12.75" customHeight="1" x14ac:dyDescent="0.2">
      <c r="K210" s="50"/>
      <c r="L210" s="50"/>
    </row>
    <row r="211" spans="11:12" ht="12.75" customHeight="1" x14ac:dyDescent="0.2">
      <c r="K211" s="50"/>
      <c r="L211" s="50"/>
    </row>
    <row r="212" spans="11:12" ht="12.75" customHeight="1" x14ac:dyDescent="0.2">
      <c r="K212" s="50"/>
      <c r="L212" s="50"/>
    </row>
    <row r="213" spans="11:12" ht="12.75" customHeight="1" x14ac:dyDescent="0.2">
      <c r="K213" s="50"/>
      <c r="L213" s="50"/>
    </row>
    <row r="214" spans="11:12" ht="12.75" customHeight="1" x14ac:dyDescent="0.2">
      <c r="K214" s="50"/>
      <c r="L214" s="50"/>
    </row>
    <row r="215" spans="11:12" ht="12.75" customHeight="1" x14ac:dyDescent="0.2">
      <c r="K215" s="50"/>
      <c r="L215" s="50"/>
    </row>
    <row r="216" spans="11:12" ht="12.75" customHeight="1" x14ac:dyDescent="0.2">
      <c r="K216" s="50"/>
      <c r="L216" s="50"/>
    </row>
    <row r="217" spans="11:12" ht="12.75" customHeight="1" x14ac:dyDescent="0.2">
      <c r="K217" s="50"/>
      <c r="L217" s="50"/>
    </row>
    <row r="218" spans="11:12" ht="12.75" customHeight="1" x14ac:dyDescent="0.2">
      <c r="K218" s="50"/>
      <c r="L218" s="50"/>
    </row>
    <row r="219" spans="11:12" ht="12.75" customHeight="1" x14ac:dyDescent="0.2">
      <c r="K219" s="50"/>
      <c r="L219" s="50"/>
    </row>
    <row r="220" spans="11:12" ht="12.75" customHeight="1" x14ac:dyDescent="0.2">
      <c r="K220" s="50"/>
      <c r="L220" s="50"/>
    </row>
    <row r="221" spans="11:12" ht="12.75" customHeight="1" x14ac:dyDescent="0.2">
      <c r="K221" s="50"/>
      <c r="L221" s="50"/>
    </row>
    <row r="222" spans="11:12" ht="12.75" customHeight="1" x14ac:dyDescent="0.2">
      <c r="K222" s="50"/>
      <c r="L222" s="50"/>
    </row>
    <row r="223" spans="11:12" ht="12.75" customHeight="1" x14ac:dyDescent="0.2">
      <c r="K223" s="50"/>
      <c r="L223" s="50"/>
    </row>
    <row r="224" spans="11:12" ht="12.75" customHeight="1" x14ac:dyDescent="0.2">
      <c r="K224" s="50"/>
      <c r="L224" s="50"/>
    </row>
    <row r="225" spans="11:12" ht="12.75" customHeight="1" x14ac:dyDescent="0.2">
      <c r="K225" s="50"/>
      <c r="L225" s="50"/>
    </row>
    <row r="226" spans="11:12" ht="12.75" customHeight="1" x14ac:dyDescent="0.2">
      <c r="K226" s="50"/>
      <c r="L226" s="50"/>
    </row>
    <row r="227" spans="11:12" ht="12.75" customHeight="1" x14ac:dyDescent="0.2">
      <c r="K227" s="50"/>
      <c r="L227" s="50"/>
    </row>
    <row r="228" spans="11:12" ht="12.75" customHeight="1" x14ac:dyDescent="0.2">
      <c r="K228" s="50"/>
      <c r="L228" s="50"/>
    </row>
    <row r="229" spans="11:12" ht="12.75" customHeight="1" x14ac:dyDescent="0.2">
      <c r="K229" s="50"/>
      <c r="L229" s="50"/>
    </row>
    <row r="230" spans="11:12" ht="12.75" customHeight="1" x14ac:dyDescent="0.2">
      <c r="K230" s="50"/>
      <c r="L230" s="50"/>
    </row>
    <row r="231" spans="11:12" ht="12.75" customHeight="1" x14ac:dyDescent="0.2">
      <c r="K231" s="50"/>
      <c r="L231" s="50"/>
    </row>
    <row r="232" spans="11:12" ht="12.75" customHeight="1" x14ac:dyDescent="0.2">
      <c r="K232" s="50"/>
      <c r="L232" s="50"/>
    </row>
    <row r="233" spans="11:12" ht="12.75" customHeight="1" x14ac:dyDescent="0.2">
      <c r="K233" s="50"/>
      <c r="L233" s="50"/>
    </row>
    <row r="234" spans="11:12" ht="12.75" customHeight="1" x14ac:dyDescent="0.2">
      <c r="K234" s="50"/>
      <c r="L234" s="50"/>
    </row>
    <row r="235" spans="11:12" ht="12.75" customHeight="1" x14ac:dyDescent="0.2">
      <c r="K235" s="50"/>
      <c r="L235" s="50"/>
    </row>
    <row r="236" spans="11:12" ht="12.75" customHeight="1" x14ac:dyDescent="0.2">
      <c r="K236" s="50"/>
      <c r="L236" s="50"/>
    </row>
    <row r="237" spans="11:12" ht="12.75" customHeight="1" x14ac:dyDescent="0.2">
      <c r="K237" s="50"/>
      <c r="L237" s="50"/>
    </row>
    <row r="238" spans="11:12" ht="12.75" customHeight="1" x14ac:dyDescent="0.2">
      <c r="K238" s="50"/>
      <c r="L238" s="50"/>
    </row>
    <row r="239" spans="11:12" ht="12.75" customHeight="1" x14ac:dyDescent="0.2">
      <c r="K239" s="50"/>
      <c r="L239" s="50"/>
    </row>
    <row r="240" spans="11:12" ht="12.75" customHeight="1" x14ac:dyDescent="0.2">
      <c r="K240" s="50"/>
      <c r="L240" s="50"/>
    </row>
    <row r="241" spans="11:12" ht="12.75" customHeight="1" x14ac:dyDescent="0.2">
      <c r="K241" s="50"/>
      <c r="L241" s="50"/>
    </row>
    <row r="242" spans="11:12" ht="12.75" customHeight="1" x14ac:dyDescent="0.2">
      <c r="K242" s="50"/>
      <c r="L242" s="50"/>
    </row>
    <row r="243" spans="11:12" ht="12.75" customHeight="1" x14ac:dyDescent="0.2">
      <c r="K243" s="50"/>
      <c r="L243" s="50"/>
    </row>
    <row r="244" spans="11:12" ht="12.75" customHeight="1" x14ac:dyDescent="0.2">
      <c r="K244" s="50"/>
      <c r="L244" s="50"/>
    </row>
    <row r="245" spans="11:12" ht="12.75" customHeight="1" x14ac:dyDescent="0.2">
      <c r="K245" s="50"/>
      <c r="L245" s="50"/>
    </row>
    <row r="246" spans="11:12" ht="12.75" customHeight="1" x14ac:dyDescent="0.2">
      <c r="K246" s="50"/>
      <c r="L246" s="50"/>
    </row>
    <row r="247" spans="11:12" ht="12.75" customHeight="1" x14ac:dyDescent="0.2">
      <c r="K247" s="50"/>
      <c r="L247" s="50"/>
    </row>
    <row r="248" spans="11:12" ht="12.75" customHeight="1" x14ac:dyDescent="0.2">
      <c r="K248" s="50"/>
      <c r="L248" s="50"/>
    </row>
    <row r="249" spans="11:12" ht="12.75" customHeight="1" x14ac:dyDescent="0.2">
      <c r="K249" s="50"/>
      <c r="L249" s="50"/>
    </row>
    <row r="250" spans="11:12" ht="12.75" customHeight="1" x14ac:dyDescent="0.2">
      <c r="K250" s="50"/>
      <c r="L250" s="50"/>
    </row>
    <row r="251" spans="11:12" ht="12.75" customHeight="1" x14ac:dyDescent="0.2">
      <c r="K251" s="50"/>
      <c r="L251" s="50"/>
    </row>
    <row r="252" spans="11:12" ht="12.75" customHeight="1" x14ac:dyDescent="0.2">
      <c r="K252" s="50"/>
      <c r="L252" s="50"/>
    </row>
    <row r="253" spans="11:12" ht="12.75" customHeight="1" x14ac:dyDescent="0.2">
      <c r="K253" s="50"/>
      <c r="L253" s="50"/>
    </row>
    <row r="254" spans="11:12" ht="12.75" customHeight="1" x14ac:dyDescent="0.2">
      <c r="K254" s="50"/>
      <c r="L254" s="50"/>
    </row>
    <row r="255" spans="11:12" ht="12.75" customHeight="1" x14ac:dyDescent="0.2">
      <c r="K255" s="50"/>
      <c r="L255" s="50"/>
    </row>
    <row r="256" spans="11:12" ht="12.75" customHeight="1" x14ac:dyDescent="0.2">
      <c r="K256" s="50"/>
      <c r="L256" s="50"/>
    </row>
    <row r="257" spans="11:12" ht="12.75" customHeight="1" x14ac:dyDescent="0.2">
      <c r="K257" s="50"/>
      <c r="L257" s="50"/>
    </row>
    <row r="258" spans="11:12" ht="12.75" customHeight="1" x14ac:dyDescent="0.2">
      <c r="K258" s="50"/>
      <c r="L258" s="50"/>
    </row>
    <row r="259" spans="11:12" ht="12.75" customHeight="1" x14ac:dyDescent="0.2">
      <c r="K259" s="50"/>
      <c r="L259" s="50"/>
    </row>
    <row r="260" spans="11:12" ht="12.75" customHeight="1" x14ac:dyDescent="0.2">
      <c r="K260" s="50"/>
      <c r="L260" s="50"/>
    </row>
    <row r="261" spans="11:12" ht="12.75" customHeight="1" x14ac:dyDescent="0.2">
      <c r="K261" s="50"/>
      <c r="L261" s="50"/>
    </row>
    <row r="262" spans="11:12" ht="12.75" customHeight="1" x14ac:dyDescent="0.2">
      <c r="K262" s="50"/>
      <c r="L262" s="50"/>
    </row>
    <row r="263" spans="11:12" ht="12.75" customHeight="1" x14ac:dyDescent="0.2">
      <c r="K263" s="50"/>
      <c r="L263" s="50"/>
    </row>
    <row r="264" spans="11:12" ht="12.75" customHeight="1" x14ac:dyDescent="0.2">
      <c r="K264" s="50"/>
      <c r="L264" s="50"/>
    </row>
    <row r="265" spans="11:12" ht="12.75" customHeight="1" x14ac:dyDescent="0.2">
      <c r="K265" s="50"/>
      <c r="L265" s="50"/>
    </row>
    <row r="266" spans="11:12" ht="12.75" customHeight="1" x14ac:dyDescent="0.2">
      <c r="K266" s="50"/>
      <c r="L266" s="50"/>
    </row>
    <row r="267" spans="11:12" ht="12.75" customHeight="1" x14ac:dyDescent="0.2">
      <c r="K267" s="50"/>
      <c r="L267" s="50"/>
    </row>
    <row r="268" spans="11:12" ht="12.75" customHeight="1" x14ac:dyDescent="0.2">
      <c r="K268" s="50"/>
      <c r="L268" s="50"/>
    </row>
    <row r="269" spans="11:12" ht="12.75" customHeight="1" x14ac:dyDescent="0.2">
      <c r="K269" s="50"/>
      <c r="L269" s="50"/>
    </row>
    <row r="270" spans="11:12" ht="12.75" customHeight="1" x14ac:dyDescent="0.2">
      <c r="K270" s="50"/>
      <c r="L270" s="50"/>
    </row>
    <row r="271" spans="11:12" ht="12.75" customHeight="1" x14ac:dyDescent="0.2">
      <c r="K271" s="50"/>
      <c r="L271" s="50"/>
    </row>
    <row r="272" spans="11:12" ht="12.75" customHeight="1" x14ac:dyDescent="0.2">
      <c r="K272" s="50"/>
      <c r="L272" s="50"/>
    </row>
    <row r="273" spans="11:12" ht="12.75" customHeight="1" x14ac:dyDescent="0.2">
      <c r="K273" s="50"/>
      <c r="L273" s="50"/>
    </row>
    <row r="274" spans="11:12" ht="12.75" customHeight="1" x14ac:dyDescent="0.2">
      <c r="K274" s="50"/>
      <c r="L274" s="50"/>
    </row>
    <row r="275" spans="11:12" ht="12.75" customHeight="1" x14ac:dyDescent="0.2">
      <c r="K275" s="50"/>
      <c r="L275" s="50"/>
    </row>
    <row r="276" spans="11:12" ht="12.75" customHeight="1" x14ac:dyDescent="0.2">
      <c r="K276" s="50"/>
      <c r="L276" s="50"/>
    </row>
    <row r="277" spans="11:12" ht="12.75" customHeight="1" x14ac:dyDescent="0.2">
      <c r="K277" s="50"/>
      <c r="L277" s="50"/>
    </row>
    <row r="278" spans="11:12" ht="12.75" customHeight="1" x14ac:dyDescent="0.2">
      <c r="K278" s="50"/>
      <c r="L278" s="50"/>
    </row>
    <row r="279" spans="11:12" ht="12.75" customHeight="1" x14ac:dyDescent="0.2">
      <c r="K279" s="50"/>
      <c r="L279" s="50"/>
    </row>
    <row r="280" spans="11:12" ht="12.75" customHeight="1" x14ac:dyDescent="0.2">
      <c r="K280" s="50"/>
      <c r="L280" s="50"/>
    </row>
    <row r="281" spans="11:12" ht="12.75" customHeight="1" x14ac:dyDescent="0.2">
      <c r="K281" s="50"/>
      <c r="L281" s="50"/>
    </row>
    <row r="282" spans="11:12" ht="12.75" customHeight="1" x14ac:dyDescent="0.2">
      <c r="K282" s="50"/>
      <c r="L282" s="50"/>
    </row>
    <row r="283" spans="11:12" ht="12.75" customHeight="1" x14ac:dyDescent="0.2">
      <c r="K283" s="50"/>
      <c r="L283" s="50"/>
    </row>
    <row r="284" spans="11:12" ht="12.75" customHeight="1" x14ac:dyDescent="0.2">
      <c r="K284" s="50"/>
      <c r="L284" s="50"/>
    </row>
    <row r="285" spans="11:12" ht="12.75" customHeight="1" x14ac:dyDescent="0.2">
      <c r="K285" s="50"/>
      <c r="L285" s="50"/>
    </row>
    <row r="286" spans="11:12" ht="12.75" customHeight="1" x14ac:dyDescent="0.2">
      <c r="K286" s="50"/>
      <c r="L286" s="50"/>
    </row>
    <row r="287" spans="11:12" ht="12.75" customHeight="1" x14ac:dyDescent="0.2">
      <c r="K287" s="50"/>
      <c r="L287" s="50"/>
    </row>
    <row r="288" spans="11:12" ht="12.75" customHeight="1" x14ac:dyDescent="0.2">
      <c r="K288" s="50"/>
      <c r="L288" s="50"/>
    </row>
    <row r="289" spans="11:12" ht="12.75" customHeight="1" x14ac:dyDescent="0.2">
      <c r="K289" s="50"/>
      <c r="L289" s="50"/>
    </row>
    <row r="290" spans="11:12" ht="12.75" customHeight="1" x14ac:dyDescent="0.2">
      <c r="K290" s="50"/>
      <c r="L290" s="50"/>
    </row>
    <row r="291" spans="11:12" ht="12.75" customHeight="1" x14ac:dyDescent="0.2">
      <c r="K291" s="50"/>
      <c r="L291" s="50"/>
    </row>
    <row r="292" spans="11:12" ht="12.75" customHeight="1" x14ac:dyDescent="0.2">
      <c r="K292" s="50"/>
      <c r="L292" s="50"/>
    </row>
    <row r="293" spans="11:12" ht="12.75" customHeight="1" x14ac:dyDescent="0.2">
      <c r="K293" s="50"/>
      <c r="L293" s="50"/>
    </row>
    <row r="294" spans="11:12" ht="12.75" customHeight="1" x14ac:dyDescent="0.2">
      <c r="K294" s="50"/>
      <c r="L294" s="50"/>
    </row>
    <row r="295" spans="11:12" ht="12.75" customHeight="1" x14ac:dyDescent="0.2">
      <c r="K295" s="50"/>
      <c r="L295" s="50"/>
    </row>
    <row r="296" spans="11:12" ht="12.75" customHeight="1" x14ac:dyDescent="0.2">
      <c r="K296" s="50"/>
      <c r="L296" s="50"/>
    </row>
    <row r="297" spans="11:12" ht="12.75" customHeight="1" x14ac:dyDescent="0.2">
      <c r="K297" s="50"/>
      <c r="L297" s="50"/>
    </row>
    <row r="298" spans="11:12" ht="12.75" customHeight="1" x14ac:dyDescent="0.2">
      <c r="K298" s="50"/>
      <c r="L298" s="50"/>
    </row>
    <row r="299" spans="11:12" ht="12.75" customHeight="1" x14ac:dyDescent="0.2">
      <c r="K299" s="50"/>
      <c r="L299" s="50"/>
    </row>
    <row r="300" spans="11:12" ht="12.75" customHeight="1" x14ac:dyDescent="0.2">
      <c r="K300" s="50"/>
      <c r="L300" s="50"/>
    </row>
    <row r="301" spans="11:12" ht="12.75" customHeight="1" x14ac:dyDescent="0.2">
      <c r="K301" s="50"/>
      <c r="L301" s="50"/>
    </row>
    <row r="302" spans="11:12" ht="12.75" customHeight="1" x14ac:dyDescent="0.2">
      <c r="K302" s="50"/>
      <c r="L302" s="50"/>
    </row>
    <row r="303" spans="11:12" ht="12.75" customHeight="1" x14ac:dyDescent="0.2">
      <c r="K303" s="50"/>
      <c r="L303" s="50"/>
    </row>
    <row r="304" spans="11:12" ht="12.75" customHeight="1" x14ac:dyDescent="0.2">
      <c r="K304" s="50"/>
      <c r="L304" s="50"/>
    </row>
    <row r="305" spans="11:12" ht="12.75" customHeight="1" x14ac:dyDescent="0.2">
      <c r="K305" s="50"/>
      <c r="L305" s="50"/>
    </row>
    <row r="306" spans="11:12" ht="12.75" customHeight="1" x14ac:dyDescent="0.2">
      <c r="K306" s="50"/>
      <c r="L306" s="50"/>
    </row>
    <row r="307" spans="11:12" ht="12.75" customHeight="1" x14ac:dyDescent="0.2">
      <c r="K307" s="50"/>
      <c r="L307" s="50"/>
    </row>
    <row r="308" spans="11:12" ht="12.75" customHeight="1" x14ac:dyDescent="0.2">
      <c r="K308" s="50"/>
      <c r="L308" s="50"/>
    </row>
    <row r="309" spans="11:12" ht="12.75" customHeight="1" x14ac:dyDescent="0.2">
      <c r="K309" s="50"/>
      <c r="L309" s="50"/>
    </row>
    <row r="310" spans="11:12" ht="12.75" customHeight="1" x14ac:dyDescent="0.2">
      <c r="K310" s="50"/>
      <c r="L310" s="50"/>
    </row>
    <row r="311" spans="11:12" ht="12.75" customHeight="1" x14ac:dyDescent="0.2">
      <c r="K311" s="50"/>
      <c r="L311" s="50"/>
    </row>
    <row r="312" spans="11:12" ht="12.75" customHeight="1" x14ac:dyDescent="0.2">
      <c r="K312" s="50"/>
      <c r="L312" s="50"/>
    </row>
    <row r="313" spans="11:12" ht="12.75" customHeight="1" x14ac:dyDescent="0.2">
      <c r="K313" s="50"/>
      <c r="L313" s="50"/>
    </row>
    <row r="314" spans="11:12" ht="12.75" customHeight="1" x14ac:dyDescent="0.2">
      <c r="K314" s="50"/>
      <c r="L314" s="50"/>
    </row>
    <row r="315" spans="11:12" ht="12.75" customHeight="1" x14ac:dyDescent="0.2">
      <c r="K315" s="50"/>
      <c r="L315" s="50"/>
    </row>
    <row r="316" spans="11:12" ht="12.75" customHeight="1" x14ac:dyDescent="0.2">
      <c r="K316" s="50"/>
      <c r="L316" s="50"/>
    </row>
    <row r="317" spans="11:12" ht="12.75" customHeight="1" x14ac:dyDescent="0.2">
      <c r="K317" s="50"/>
      <c r="L317" s="50"/>
    </row>
    <row r="318" spans="11:12" ht="12.75" customHeight="1" x14ac:dyDescent="0.2">
      <c r="K318" s="50"/>
      <c r="L318" s="50"/>
    </row>
    <row r="319" spans="11:12" ht="12.75" customHeight="1" x14ac:dyDescent="0.2">
      <c r="K319" s="50"/>
      <c r="L319" s="50"/>
    </row>
    <row r="320" spans="11:12" ht="12.75" customHeight="1" x14ac:dyDescent="0.2">
      <c r="K320" s="50"/>
      <c r="L320" s="50"/>
    </row>
    <row r="321" spans="11:12" ht="12.75" customHeight="1" x14ac:dyDescent="0.2">
      <c r="K321" s="50"/>
      <c r="L321" s="50"/>
    </row>
    <row r="322" spans="11:12" ht="12.75" customHeight="1" x14ac:dyDescent="0.2">
      <c r="K322" s="50"/>
      <c r="L322" s="50"/>
    </row>
    <row r="323" spans="11:12" ht="12.75" customHeight="1" x14ac:dyDescent="0.2">
      <c r="K323" s="50"/>
      <c r="L323" s="50"/>
    </row>
    <row r="324" spans="11:12" ht="12.75" customHeight="1" x14ac:dyDescent="0.2">
      <c r="K324" s="50"/>
      <c r="L324" s="50"/>
    </row>
    <row r="325" spans="11:12" ht="12.75" customHeight="1" x14ac:dyDescent="0.2">
      <c r="K325" s="50"/>
      <c r="L325" s="50"/>
    </row>
    <row r="326" spans="11:12" ht="12.75" customHeight="1" x14ac:dyDescent="0.2">
      <c r="K326" s="50"/>
      <c r="L326" s="50"/>
    </row>
    <row r="327" spans="11:12" ht="12.75" customHeight="1" x14ac:dyDescent="0.2">
      <c r="K327" s="50"/>
      <c r="L327" s="50"/>
    </row>
    <row r="328" spans="11:12" ht="12.75" customHeight="1" x14ac:dyDescent="0.2">
      <c r="K328" s="50"/>
      <c r="L328" s="50"/>
    </row>
    <row r="329" spans="11:12" ht="12.75" customHeight="1" x14ac:dyDescent="0.2">
      <c r="K329" s="50"/>
      <c r="L329" s="50"/>
    </row>
    <row r="330" spans="11:12" ht="12.75" customHeight="1" x14ac:dyDescent="0.2">
      <c r="K330" s="50"/>
      <c r="L330" s="50"/>
    </row>
    <row r="331" spans="11:12" ht="12.75" customHeight="1" x14ac:dyDescent="0.2">
      <c r="K331" s="50"/>
      <c r="L331" s="50"/>
    </row>
    <row r="332" spans="11:12" ht="12.75" customHeight="1" x14ac:dyDescent="0.2">
      <c r="K332" s="50"/>
      <c r="L332" s="50"/>
    </row>
    <row r="333" spans="11:12" ht="12.75" customHeight="1" x14ac:dyDescent="0.2">
      <c r="K333" s="50"/>
      <c r="L333" s="50"/>
    </row>
    <row r="334" spans="11:12" ht="12.75" customHeight="1" x14ac:dyDescent="0.2">
      <c r="K334" s="50"/>
      <c r="L334" s="50"/>
    </row>
    <row r="335" spans="11:12" ht="12.75" customHeight="1" x14ac:dyDescent="0.2">
      <c r="K335" s="50"/>
      <c r="L335" s="50"/>
    </row>
    <row r="336" spans="11:12" ht="12.75" customHeight="1" x14ac:dyDescent="0.2">
      <c r="K336" s="50"/>
      <c r="L336" s="50"/>
    </row>
    <row r="337" spans="11:12" ht="12.75" customHeight="1" x14ac:dyDescent="0.2">
      <c r="K337" s="50"/>
      <c r="L337" s="50"/>
    </row>
    <row r="338" spans="11:12" ht="12.75" customHeight="1" x14ac:dyDescent="0.2">
      <c r="K338" s="50"/>
      <c r="L338" s="50"/>
    </row>
    <row r="339" spans="11:12" ht="12.75" customHeight="1" x14ac:dyDescent="0.2">
      <c r="K339" s="50"/>
      <c r="L339" s="50"/>
    </row>
    <row r="340" spans="11:12" ht="12.75" customHeight="1" x14ac:dyDescent="0.2">
      <c r="K340" s="50"/>
      <c r="L340" s="50"/>
    </row>
    <row r="341" spans="11:12" ht="12.75" customHeight="1" x14ac:dyDescent="0.2">
      <c r="K341" s="50"/>
      <c r="L341" s="50"/>
    </row>
    <row r="342" spans="11:12" ht="12.75" customHeight="1" x14ac:dyDescent="0.2">
      <c r="K342" s="50"/>
      <c r="L342" s="50"/>
    </row>
    <row r="343" spans="11:12" ht="12.75" customHeight="1" x14ac:dyDescent="0.2">
      <c r="K343" s="50"/>
      <c r="L343" s="50"/>
    </row>
    <row r="344" spans="11:12" ht="12.75" customHeight="1" x14ac:dyDescent="0.2">
      <c r="K344" s="50"/>
      <c r="L344" s="50"/>
    </row>
    <row r="345" spans="11:12" ht="12.75" customHeight="1" x14ac:dyDescent="0.2">
      <c r="K345" s="50"/>
      <c r="L345" s="50"/>
    </row>
    <row r="346" spans="11:12" ht="12.75" customHeight="1" x14ac:dyDescent="0.2">
      <c r="K346" s="50"/>
      <c r="L346" s="50"/>
    </row>
    <row r="347" spans="11:12" ht="12.75" customHeight="1" x14ac:dyDescent="0.2">
      <c r="K347" s="50"/>
      <c r="L347" s="50"/>
    </row>
    <row r="348" spans="11:12" ht="12.75" customHeight="1" x14ac:dyDescent="0.2">
      <c r="K348" s="50"/>
      <c r="L348" s="50"/>
    </row>
    <row r="349" spans="11:12" ht="12.75" customHeight="1" x14ac:dyDescent="0.2">
      <c r="K349" s="50"/>
      <c r="L349" s="50"/>
    </row>
    <row r="350" spans="11:12" ht="12.75" customHeight="1" x14ac:dyDescent="0.2">
      <c r="K350" s="50"/>
      <c r="L350" s="50"/>
    </row>
    <row r="351" spans="11:12" ht="12.75" customHeight="1" x14ac:dyDescent="0.2">
      <c r="K351" s="50"/>
      <c r="L351" s="50"/>
    </row>
    <row r="352" spans="11:12" ht="12.75" customHeight="1" x14ac:dyDescent="0.2">
      <c r="K352" s="50"/>
      <c r="L352" s="50"/>
    </row>
    <row r="353" spans="11:12" ht="12.75" customHeight="1" x14ac:dyDescent="0.2">
      <c r="K353" s="50"/>
      <c r="L353" s="50"/>
    </row>
    <row r="354" spans="11:12" ht="12.75" customHeight="1" x14ac:dyDescent="0.2">
      <c r="K354" s="50"/>
      <c r="L354" s="50"/>
    </row>
    <row r="355" spans="11:12" ht="12.75" customHeight="1" x14ac:dyDescent="0.2">
      <c r="K355" s="50"/>
      <c r="L355" s="50"/>
    </row>
    <row r="356" spans="11:12" ht="12.75" customHeight="1" x14ac:dyDescent="0.2">
      <c r="K356" s="50"/>
      <c r="L356" s="50"/>
    </row>
    <row r="357" spans="11:12" ht="12.75" customHeight="1" x14ac:dyDescent="0.2">
      <c r="K357" s="50"/>
      <c r="L357" s="50"/>
    </row>
    <row r="358" spans="11:12" ht="12.75" customHeight="1" x14ac:dyDescent="0.2">
      <c r="K358" s="50"/>
      <c r="L358" s="50"/>
    </row>
    <row r="359" spans="11:12" ht="12.75" customHeight="1" x14ac:dyDescent="0.2">
      <c r="K359" s="50"/>
      <c r="L359" s="50"/>
    </row>
    <row r="360" spans="11:12" ht="12.75" customHeight="1" x14ac:dyDescent="0.2">
      <c r="K360" s="50"/>
      <c r="L360" s="50"/>
    </row>
    <row r="361" spans="11:12" ht="12.75" customHeight="1" x14ac:dyDescent="0.2">
      <c r="K361" s="50"/>
      <c r="L361" s="50"/>
    </row>
    <row r="362" spans="11:12" ht="12.75" customHeight="1" x14ac:dyDescent="0.2">
      <c r="K362" s="50"/>
      <c r="L362" s="50"/>
    </row>
    <row r="363" spans="11:12" ht="12.75" customHeight="1" x14ac:dyDescent="0.2">
      <c r="K363" s="50"/>
      <c r="L363" s="50"/>
    </row>
    <row r="364" spans="11:12" ht="12.75" customHeight="1" x14ac:dyDescent="0.2">
      <c r="K364" s="50"/>
      <c r="L364" s="50"/>
    </row>
    <row r="365" spans="11:12" ht="12.75" customHeight="1" x14ac:dyDescent="0.2">
      <c r="K365" s="50"/>
      <c r="L365" s="50"/>
    </row>
    <row r="366" spans="11:12" ht="12.75" customHeight="1" x14ac:dyDescent="0.2">
      <c r="K366" s="50"/>
      <c r="L366" s="50"/>
    </row>
    <row r="367" spans="11:12" ht="12.75" customHeight="1" x14ac:dyDescent="0.2">
      <c r="K367" s="50"/>
      <c r="L367" s="50"/>
    </row>
    <row r="368" spans="11:12" ht="12.75" customHeight="1" x14ac:dyDescent="0.2">
      <c r="K368" s="50"/>
      <c r="L368" s="50"/>
    </row>
    <row r="369" spans="11:12" ht="12.75" customHeight="1" x14ac:dyDescent="0.2">
      <c r="K369" s="50"/>
      <c r="L369" s="50"/>
    </row>
    <row r="370" spans="11:12" ht="12.75" customHeight="1" x14ac:dyDescent="0.2">
      <c r="K370" s="50"/>
      <c r="L370" s="50"/>
    </row>
    <row r="371" spans="11:12" ht="12.75" customHeight="1" x14ac:dyDescent="0.2">
      <c r="K371" s="50"/>
      <c r="L371" s="50"/>
    </row>
    <row r="372" spans="11:12" ht="12.75" customHeight="1" x14ac:dyDescent="0.2">
      <c r="K372" s="50"/>
      <c r="L372" s="50"/>
    </row>
    <row r="373" spans="11:12" ht="12.75" customHeight="1" x14ac:dyDescent="0.2">
      <c r="K373" s="50"/>
      <c r="L373" s="50"/>
    </row>
    <row r="374" spans="11:12" ht="12.75" customHeight="1" x14ac:dyDescent="0.2">
      <c r="K374" s="50"/>
      <c r="L374" s="50"/>
    </row>
    <row r="375" spans="11:12" ht="12.75" customHeight="1" x14ac:dyDescent="0.2">
      <c r="K375" s="50"/>
      <c r="L375" s="50"/>
    </row>
    <row r="376" spans="11:12" ht="12.75" customHeight="1" x14ac:dyDescent="0.2">
      <c r="K376" s="50"/>
      <c r="L376" s="50"/>
    </row>
    <row r="377" spans="11:12" ht="12.75" customHeight="1" x14ac:dyDescent="0.2">
      <c r="K377" s="50"/>
      <c r="L377" s="50"/>
    </row>
    <row r="378" spans="11:12" ht="12.75" customHeight="1" x14ac:dyDescent="0.2">
      <c r="K378" s="50"/>
      <c r="L378" s="50"/>
    </row>
    <row r="379" spans="11:12" ht="12.75" customHeight="1" x14ac:dyDescent="0.2">
      <c r="K379" s="50"/>
      <c r="L379" s="50"/>
    </row>
    <row r="380" spans="11:12" ht="12.75" customHeight="1" x14ac:dyDescent="0.2">
      <c r="K380" s="50"/>
      <c r="L380" s="50"/>
    </row>
    <row r="381" spans="11:12" ht="12.75" customHeight="1" x14ac:dyDescent="0.2">
      <c r="K381" s="50"/>
      <c r="L381" s="50"/>
    </row>
    <row r="382" spans="11:12" ht="12.75" customHeight="1" x14ac:dyDescent="0.2">
      <c r="K382" s="50"/>
      <c r="L382" s="50"/>
    </row>
    <row r="383" spans="11:12" ht="12.75" customHeight="1" x14ac:dyDescent="0.2">
      <c r="K383" s="50"/>
      <c r="L383" s="50"/>
    </row>
    <row r="384" spans="11:12" ht="12.75" customHeight="1" x14ac:dyDescent="0.2">
      <c r="K384" s="50"/>
      <c r="L384" s="50"/>
    </row>
    <row r="385" spans="11:12" ht="12.75" customHeight="1" x14ac:dyDescent="0.2">
      <c r="K385" s="50"/>
      <c r="L385" s="50"/>
    </row>
    <row r="386" spans="11:12" ht="12.75" customHeight="1" x14ac:dyDescent="0.2">
      <c r="K386" s="50"/>
      <c r="L386" s="50"/>
    </row>
    <row r="387" spans="11:12" ht="12.75" customHeight="1" x14ac:dyDescent="0.2">
      <c r="K387" s="50"/>
      <c r="L387" s="50"/>
    </row>
    <row r="388" spans="11:12" ht="12.75" customHeight="1" x14ac:dyDescent="0.2">
      <c r="K388" s="50"/>
      <c r="L388" s="50"/>
    </row>
    <row r="389" spans="11:12" ht="12.75" customHeight="1" x14ac:dyDescent="0.2">
      <c r="K389" s="50"/>
      <c r="L389" s="50"/>
    </row>
    <row r="390" spans="11:12" ht="12.75" customHeight="1" x14ac:dyDescent="0.2">
      <c r="K390" s="50"/>
      <c r="L390" s="50"/>
    </row>
    <row r="391" spans="11:12" ht="12.75" customHeight="1" x14ac:dyDescent="0.2">
      <c r="K391" s="50"/>
      <c r="L391" s="50"/>
    </row>
    <row r="392" spans="11:12" ht="12.75" customHeight="1" x14ac:dyDescent="0.2">
      <c r="K392" s="50"/>
      <c r="L392" s="50"/>
    </row>
    <row r="393" spans="11:12" ht="12.75" customHeight="1" x14ac:dyDescent="0.2">
      <c r="K393" s="50"/>
      <c r="L393" s="50"/>
    </row>
    <row r="394" spans="11:12" ht="12.75" customHeight="1" x14ac:dyDescent="0.2">
      <c r="K394" s="50"/>
      <c r="L394" s="50"/>
    </row>
    <row r="395" spans="11:12" ht="12.75" customHeight="1" x14ac:dyDescent="0.2">
      <c r="K395" s="50"/>
      <c r="L395" s="50"/>
    </row>
    <row r="396" spans="11:12" ht="12.75" customHeight="1" x14ac:dyDescent="0.2">
      <c r="K396" s="50"/>
      <c r="L396" s="50"/>
    </row>
    <row r="397" spans="11:12" ht="12.75" customHeight="1" x14ac:dyDescent="0.2">
      <c r="K397" s="50"/>
      <c r="L397" s="50"/>
    </row>
    <row r="398" spans="11:12" ht="12.75" customHeight="1" x14ac:dyDescent="0.2">
      <c r="K398" s="50"/>
      <c r="L398" s="50"/>
    </row>
    <row r="399" spans="11:12" ht="12.75" customHeight="1" x14ac:dyDescent="0.2">
      <c r="K399" s="50"/>
      <c r="L399" s="50"/>
    </row>
    <row r="400" spans="11:12" ht="12.75" customHeight="1" x14ac:dyDescent="0.2">
      <c r="K400" s="50"/>
      <c r="L400" s="50"/>
    </row>
    <row r="401" spans="11:12" ht="12.75" customHeight="1" x14ac:dyDescent="0.2">
      <c r="K401" s="50"/>
      <c r="L401" s="50"/>
    </row>
    <row r="402" spans="11:12" ht="12.75" customHeight="1" x14ac:dyDescent="0.2">
      <c r="K402" s="50"/>
      <c r="L402" s="50"/>
    </row>
    <row r="403" spans="11:12" ht="12.75" customHeight="1" x14ac:dyDescent="0.2">
      <c r="K403" s="50"/>
      <c r="L403" s="50"/>
    </row>
    <row r="404" spans="11:12" ht="12.75" customHeight="1" x14ac:dyDescent="0.2">
      <c r="K404" s="50"/>
      <c r="L404" s="50"/>
    </row>
    <row r="405" spans="11:12" ht="12.75" customHeight="1" x14ac:dyDescent="0.2">
      <c r="K405" s="50"/>
      <c r="L405" s="50"/>
    </row>
    <row r="406" spans="11:12" ht="12.75" customHeight="1" x14ac:dyDescent="0.2">
      <c r="K406" s="50"/>
      <c r="L406" s="50"/>
    </row>
    <row r="407" spans="11:12" ht="12.75" customHeight="1" x14ac:dyDescent="0.2">
      <c r="K407" s="50"/>
      <c r="L407" s="50"/>
    </row>
    <row r="408" spans="11:12" ht="12.75" customHeight="1" x14ac:dyDescent="0.2">
      <c r="K408" s="50"/>
      <c r="L408" s="50"/>
    </row>
    <row r="409" spans="11:12" ht="12.75" customHeight="1" x14ac:dyDescent="0.2">
      <c r="K409" s="50"/>
      <c r="L409" s="50"/>
    </row>
    <row r="410" spans="11:12" ht="12.75" customHeight="1" x14ac:dyDescent="0.2">
      <c r="K410" s="50"/>
      <c r="L410" s="50"/>
    </row>
    <row r="411" spans="11:12" ht="12.75" customHeight="1" x14ac:dyDescent="0.2">
      <c r="K411" s="50"/>
      <c r="L411" s="50"/>
    </row>
    <row r="412" spans="11:12" ht="12.75" customHeight="1" x14ac:dyDescent="0.2">
      <c r="K412" s="50"/>
      <c r="L412" s="50"/>
    </row>
    <row r="413" spans="11:12" ht="12.75" customHeight="1" x14ac:dyDescent="0.2">
      <c r="K413" s="50"/>
      <c r="L413" s="50"/>
    </row>
    <row r="414" spans="11:12" ht="12.75" customHeight="1" x14ac:dyDescent="0.2">
      <c r="K414" s="50"/>
      <c r="L414" s="50"/>
    </row>
    <row r="415" spans="11:12" ht="12.75" customHeight="1" x14ac:dyDescent="0.2">
      <c r="K415" s="50"/>
      <c r="L415" s="50"/>
    </row>
    <row r="416" spans="11:12" ht="12.75" customHeight="1" x14ac:dyDescent="0.2">
      <c r="K416" s="50"/>
      <c r="L416" s="50"/>
    </row>
    <row r="417" spans="11:12" ht="12.75" customHeight="1" x14ac:dyDescent="0.2">
      <c r="K417" s="50"/>
      <c r="L417" s="50"/>
    </row>
    <row r="418" spans="11:12" ht="12.75" customHeight="1" x14ac:dyDescent="0.2">
      <c r="K418" s="50"/>
      <c r="L418" s="50"/>
    </row>
    <row r="419" spans="11:12" ht="12.75" customHeight="1" x14ac:dyDescent="0.2">
      <c r="K419" s="50"/>
      <c r="L419" s="50"/>
    </row>
    <row r="420" spans="11:12" ht="12.75" customHeight="1" x14ac:dyDescent="0.2">
      <c r="K420" s="50"/>
      <c r="L420" s="50"/>
    </row>
    <row r="421" spans="11:12" ht="12.75" customHeight="1" x14ac:dyDescent="0.2">
      <c r="K421" s="50"/>
      <c r="L421" s="50"/>
    </row>
    <row r="422" spans="11:12" ht="12.75" customHeight="1" x14ac:dyDescent="0.2">
      <c r="K422" s="50"/>
      <c r="L422" s="50"/>
    </row>
    <row r="423" spans="11:12" ht="12.75" customHeight="1" x14ac:dyDescent="0.2">
      <c r="K423" s="50"/>
      <c r="L423" s="50"/>
    </row>
    <row r="424" spans="11:12" ht="12.75" customHeight="1" x14ac:dyDescent="0.2">
      <c r="K424" s="50"/>
      <c r="L424" s="50"/>
    </row>
    <row r="425" spans="11:12" ht="12.75" customHeight="1" x14ac:dyDescent="0.2">
      <c r="K425" s="50"/>
      <c r="L425" s="50"/>
    </row>
    <row r="426" spans="11:12" ht="12.75" customHeight="1" x14ac:dyDescent="0.2">
      <c r="K426" s="50"/>
      <c r="L426" s="50"/>
    </row>
    <row r="427" spans="11:12" ht="12.75" customHeight="1" x14ac:dyDescent="0.2">
      <c r="K427" s="50"/>
      <c r="L427" s="50"/>
    </row>
    <row r="428" spans="11:12" ht="12.75" customHeight="1" x14ac:dyDescent="0.2">
      <c r="K428" s="50"/>
      <c r="L428" s="50"/>
    </row>
    <row r="429" spans="11:12" ht="12.75" customHeight="1" x14ac:dyDescent="0.2">
      <c r="K429" s="50"/>
      <c r="L429" s="50"/>
    </row>
    <row r="430" spans="11:12" ht="12.75" customHeight="1" x14ac:dyDescent="0.2">
      <c r="K430" s="50"/>
      <c r="L430" s="50"/>
    </row>
    <row r="431" spans="11:12" ht="12.75" customHeight="1" x14ac:dyDescent="0.2">
      <c r="K431" s="50"/>
      <c r="L431" s="50"/>
    </row>
    <row r="432" spans="11:12" ht="12.75" customHeight="1" x14ac:dyDescent="0.2">
      <c r="K432" s="50"/>
      <c r="L432" s="50"/>
    </row>
    <row r="433" spans="11:12" ht="12.75" customHeight="1" x14ac:dyDescent="0.2">
      <c r="K433" s="50"/>
      <c r="L433" s="50"/>
    </row>
    <row r="434" spans="11:12" ht="12.75" customHeight="1" x14ac:dyDescent="0.2">
      <c r="K434" s="50"/>
      <c r="L434" s="50"/>
    </row>
    <row r="435" spans="11:12" ht="12.75" customHeight="1" x14ac:dyDescent="0.2">
      <c r="K435" s="50"/>
      <c r="L435" s="50"/>
    </row>
    <row r="436" spans="11:12" ht="12.75" customHeight="1" x14ac:dyDescent="0.2">
      <c r="K436" s="50"/>
      <c r="L436" s="50"/>
    </row>
    <row r="437" spans="11:12" ht="12.75" customHeight="1" x14ac:dyDescent="0.2">
      <c r="K437" s="50"/>
      <c r="L437" s="50"/>
    </row>
    <row r="438" spans="11:12" ht="12.75" customHeight="1" x14ac:dyDescent="0.2">
      <c r="K438" s="50"/>
      <c r="L438" s="50"/>
    </row>
    <row r="439" spans="11:12" ht="12.75" customHeight="1" x14ac:dyDescent="0.2">
      <c r="K439" s="50"/>
      <c r="L439" s="50"/>
    </row>
    <row r="440" spans="11:12" ht="12.75" customHeight="1" x14ac:dyDescent="0.2">
      <c r="K440" s="50"/>
      <c r="L440" s="50"/>
    </row>
    <row r="441" spans="11:12" ht="12.75" customHeight="1" x14ac:dyDescent="0.2">
      <c r="K441" s="50"/>
      <c r="L441" s="50"/>
    </row>
    <row r="442" spans="11:12" ht="12.75" customHeight="1" x14ac:dyDescent="0.2">
      <c r="K442" s="50"/>
      <c r="L442" s="50"/>
    </row>
    <row r="443" spans="11:12" ht="12.75" customHeight="1" x14ac:dyDescent="0.2">
      <c r="K443" s="50"/>
      <c r="L443" s="50"/>
    </row>
    <row r="444" spans="11:12" ht="12.75" customHeight="1" x14ac:dyDescent="0.2">
      <c r="K444" s="50"/>
      <c r="L444" s="50"/>
    </row>
    <row r="445" spans="11:12" ht="12.75" customHeight="1" x14ac:dyDescent="0.2">
      <c r="K445" s="50"/>
      <c r="L445" s="50"/>
    </row>
    <row r="446" spans="11:12" ht="12.75" customHeight="1" x14ac:dyDescent="0.2">
      <c r="K446" s="50"/>
      <c r="L446" s="50"/>
    </row>
    <row r="447" spans="11:12" ht="12.75" customHeight="1" x14ac:dyDescent="0.2">
      <c r="K447" s="50"/>
      <c r="L447" s="50"/>
    </row>
    <row r="448" spans="11:12" ht="12.75" customHeight="1" x14ac:dyDescent="0.2">
      <c r="K448" s="50"/>
      <c r="L448" s="50"/>
    </row>
    <row r="449" spans="11:12" ht="12.75" customHeight="1" x14ac:dyDescent="0.2">
      <c r="K449" s="50"/>
      <c r="L449" s="50"/>
    </row>
    <row r="450" spans="11:12" ht="12.75" customHeight="1" x14ac:dyDescent="0.2">
      <c r="K450" s="50"/>
      <c r="L450" s="50"/>
    </row>
    <row r="451" spans="11:12" ht="12.75" customHeight="1" x14ac:dyDescent="0.2">
      <c r="K451" s="50"/>
      <c r="L451" s="50"/>
    </row>
    <row r="452" spans="11:12" ht="12.75" customHeight="1" x14ac:dyDescent="0.2">
      <c r="K452" s="50"/>
      <c r="L452" s="50"/>
    </row>
    <row r="453" spans="11:12" ht="12.75" customHeight="1" x14ac:dyDescent="0.2">
      <c r="K453" s="50"/>
      <c r="L453" s="50"/>
    </row>
    <row r="454" spans="11:12" ht="12.75" customHeight="1" x14ac:dyDescent="0.2">
      <c r="K454" s="50"/>
      <c r="L454" s="50"/>
    </row>
    <row r="455" spans="11:12" ht="12.75" customHeight="1" x14ac:dyDescent="0.2">
      <c r="K455" s="50"/>
      <c r="L455" s="50"/>
    </row>
    <row r="456" spans="11:12" ht="12.75" customHeight="1" x14ac:dyDescent="0.2">
      <c r="K456" s="50"/>
      <c r="L456" s="50"/>
    </row>
    <row r="457" spans="11:12" ht="12.75" customHeight="1" x14ac:dyDescent="0.2">
      <c r="K457" s="50"/>
      <c r="L457" s="50"/>
    </row>
    <row r="458" spans="11:12" ht="12.75" customHeight="1" x14ac:dyDescent="0.2">
      <c r="K458" s="50"/>
      <c r="L458" s="50"/>
    </row>
    <row r="459" spans="11:12" ht="12.75" customHeight="1" x14ac:dyDescent="0.2">
      <c r="K459" s="50"/>
      <c r="L459" s="50"/>
    </row>
    <row r="460" spans="11:12" ht="12.75" customHeight="1" x14ac:dyDescent="0.2">
      <c r="K460" s="50"/>
      <c r="L460" s="50"/>
    </row>
    <row r="461" spans="11:12" ht="12.75" customHeight="1" x14ac:dyDescent="0.2">
      <c r="K461" s="50"/>
      <c r="L461" s="50"/>
    </row>
    <row r="462" spans="11:12" ht="12.75" customHeight="1" x14ac:dyDescent="0.2">
      <c r="K462" s="50"/>
      <c r="L462" s="50"/>
    </row>
    <row r="463" spans="11:12" ht="12.75" customHeight="1" x14ac:dyDescent="0.2">
      <c r="K463" s="50"/>
      <c r="L463" s="50"/>
    </row>
    <row r="464" spans="11:12" ht="12.75" customHeight="1" x14ac:dyDescent="0.2">
      <c r="K464" s="50"/>
      <c r="L464" s="50"/>
    </row>
    <row r="465" spans="11:12" ht="12.75" customHeight="1" x14ac:dyDescent="0.2">
      <c r="K465" s="50"/>
      <c r="L465" s="50"/>
    </row>
    <row r="466" spans="11:12" ht="12.75" customHeight="1" x14ac:dyDescent="0.2">
      <c r="K466" s="50"/>
      <c r="L466" s="50"/>
    </row>
    <row r="467" spans="11:12" ht="12.75" customHeight="1" x14ac:dyDescent="0.2">
      <c r="K467" s="50"/>
      <c r="L467" s="50"/>
    </row>
    <row r="468" spans="11:12" ht="12.75" customHeight="1" x14ac:dyDescent="0.2">
      <c r="K468" s="50"/>
      <c r="L468" s="50"/>
    </row>
    <row r="469" spans="11:12" ht="12.75" customHeight="1" x14ac:dyDescent="0.2">
      <c r="K469" s="50"/>
      <c r="L469" s="50"/>
    </row>
    <row r="470" spans="11:12" ht="12.75" customHeight="1" x14ac:dyDescent="0.2">
      <c r="K470" s="50"/>
      <c r="L470" s="50"/>
    </row>
    <row r="471" spans="11:12" ht="12.75" customHeight="1" x14ac:dyDescent="0.2">
      <c r="K471" s="50"/>
      <c r="L471" s="50"/>
    </row>
    <row r="472" spans="11:12" ht="12.75" customHeight="1" x14ac:dyDescent="0.2">
      <c r="K472" s="50"/>
      <c r="L472" s="50"/>
    </row>
    <row r="473" spans="11:12" ht="12.75" customHeight="1" x14ac:dyDescent="0.2">
      <c r="K473" s="50"/>
      <c r="L473" s="50"/>
    </row>
    <row r="474" spans="11:12" ht="12.75" customHeight="1" x14ac:dyDescent="0.2">
      <c r="K474" s="50"/>
      <c r="L474" s="50"/>
    </row>
    <row r="475" spans="11:12" ht="12.75" customHeight="1" x14ac:dyDescent="0.2">
      <c r="K475" s="50"/>
      <c r="L475" s="50"/>
    </row>
    <row r="476" spans="11:12" ht="12.75" customHeight="1" x14ac:dyDescent="0.2">
      <c r="K476" s="50"/>
      <c r="L476" s="50"/>
    </row>
    <row r="477" spans="11:12" ht="12.75" customHeight="1" x14ac:dyDescent="0.2">
      <c r="K477" s="50"/>
      <c r="L477" s="50"/>
    </row>
    <row r="478" spans="11:12" ht="12.75" customHeight="1" x14ac:dyDescent="0.2">
      <c r="K478" s="50"/>
      <c r="L478" s="50"/>
    </row>
    <row r="479" spans="11:12" ht="12.75" customHeight="1" x14ac:dyDescent="0.2">
      <c r="K479" s="50"/>
      <c r="L479" s="50"/>
    </row>
    <row r="480" spans="11:12" ht="12.75" customHeight="1" x14ac:dyDescent="0.2">
      <c r="K480" s="50"/>
      <c r="L480" s="50"/>
    </row>
    <row r="481" spans="11:12" ht="12.75" customHeight="1" x14ac:dyDescent="0.2">
      <c r="K481" s="50"/>
      <c r="L481" s="50"/>
    </row>
    <row r="482" spans="11:12" ht="12.75" customHeight="1" x14ac:dyDescent="0.2">
      <c r="K482" s="50"/>
      <c r="L482" s="50"/>
    </row>
    <row r="483" spans="11:12" ht="12.75" customHeight="1" x14ac:dyDescent="0.2">
      <c r="K483" s="50"/>
      <c r="L483" s="50"/>
    </row>
    <row r="484" spans="11:12" ht="12.75" customHeight="1" x14ac:dyDescent="0.2">
      <c r="K484" s="50"/>
      <c r="L484" s="50"/>
    </row>
    <row r="485" spans="11:12" ht="12.75" customHeight="1" x14ac:dyDescent="0.2">
      <c r="K485" s="50"/>
      <c r="L485" s="50"/>
    </row>
    <row r="486" spans="11:12" ht="12.75" customHeight="1" x14ac:dyDescent="0.2">
      <c r="K486" s="50"/>
      <c r="L486" s="50"/>
    </row>
    <row r="487" spans="11:12" ht="12.75" customHeight="1" x14ac:dyDescent="0.2">
      <c r="K487" s="50"/>
      <c r="L487" s="50"/>
    </row>
    <row r="488" spans="11:12" ht="12.75" customHeight="1" x14ac:dyDescent="0.2">
      <c r="K488" s="50"/>
      <c r="L488" s="50"/>
    </row>
    <row r="489" spans="11:12" ht="12.75" customHeight="1" x14ac:dyDescent="0.2">
      <c r="K489" s="50"/>
      <c r="L489" s="50"/>
    </row>
    <row r="490" spans="11:12" ht="12.75" customHeight="1" x14ac:dyDescent="0.2">
      <c r="K490" s="50"/>
      <c r="L490" s="50"/>
    </row>
    <row r="491" spans="11:12" ht="12.75" customHeight="1" x14ac:dyDescent="0.2">
      <c r="K491" s="50"/>
      <c r="L491" s="50"/>
    </row>
    <row r="492" spans="11:12" ht="12.75" customHeight="1" x14ac:dyDescent="0.2">
      <c r="K492" s="50"/>
      <c r="L492" s="50"/>
    </row>
    <row r="493" spans="11:12" ht="12.75" customHeight="1" x14ac:dyDescent="0.2">
      <c r="K493" s="50"/>
      <c r="L493" s="50"/>
    </row>
    <row r="494" spans="11:12" ht="12.75" customHeight="1" x14ac:dyDescent="0.2">
      <c r="K494" s="50"/>
      <c r="L494" s="50"/>
    </row>
    <row r="495" spans="11:12" ht="12.75" customHeight="1" x14ac:dyDescent="0.2">
      <c r="K495" s="50"/>
      <c r="L495" s="50"/>
    </row>
    <row r="496" spans="11:12" ht="12.75" customHeight="1" x14ac:dyDescent="0.2">
      <c r="K496" s="50"/>
      <c r="L496" s="50"/>
    </row>
    <row r="497" spans="11:12" ht="12.75" customHeight="1" x14ac:dyDescent="0.2">
      <c r="K497" s="50"/>
      <c r="L497" s="50"/>
    </row>
    <row r="498" spans="11:12" ht="12.75" customHeight="1" x14ac:dyDescent="0.2">
      <c r="K498" s="50"/>
      <c r="L498" s="50"/>
    </row>
    <row r="499" spans="11:12" ht="12.75" customHeight="1" x14ac:dyDescent="0.2">
      <c r="K499" s="50"/>
      <c r="L499" s="50"/>
    </row>
    <row r="500" spans="11:12" ht="12.75" customHeight="1" x14ac:dyDescent="0.2">
      <c r="K500" s="50"/>
      <c r="L500" s="50"/>
    </row>
    <row r="501" spans="11:12" ht="12.75" customHeight="1" x14ac:dyDescent="0.2">
      <c r="K501" s="50"/>
      <c r="L501" s="50"/>
    </row>
    <row r="502" spans="11:12" ht="12.75" customHeight="1" x14ac:dyDescent="0.2">
      <c r="K502" s="50"/>
      <c r="L502" s="50"/>
    </row>
    <row r="503" spans="11:12" ht="12.75" customHeight="1" x14ac:dyDescent="0.2">
      <c r="K503" s="50"/>
      <c r="L503" s="50"/>
    </row>
    <row r="504" spans="11:12" ht="12.75" customHeight="1" x14ac:dyDescent="0.2">
      <c r="K504" s="50"/>
      <c r="L504" s="50"/>
    </row>
    <row r="505" spans="11:12" ht="12.75" customHeight="1" x14ac:dyDescent="0.2">
      <c r="K505" s="50"/>
      <c r="L505" s="50"/>
    </row>
    <row r="506" spans="11:12" ht="12.75" customHeight="1" x14ac:dyDescent="0.2">
      <c r="K506" s="50"/>
      <c r="L506" s="50"/>
    </row>
    <row r="507" spans="11:12" ht="12.75" customHeight="1" x14ac:dyDescent="0.2">
      <c r="K507" s="50"/>
      <c r="L507" s="50"/>
    </row>
    <row r="508" spans="11:12" ht="12.75" customHeight="1" x14ac:dyDescent="0.2">
      <c r="K508" s="50"/>
      <c r="L508" s="50"/>
    </row>
    <row r="509" spans="11:12" ht="12.75" customHeight="1" x14ac:dyDescent="0.2">
      <c r="K509" s="50"/>
      <c r="L509" s="50"/>
    </row>
    <row r="510" spans="11:12" ht="12.75" customHeight="1" x14ac:dyDescent="0.2">
      <c r="K510" s="50"/>
      <c r="L510" s="50"/>
    </row>
    <row r="511" spans="11:12" ht="12.75" customHeight="1" x14ac:dyDescent="0.2">
      <c r="K511" s="50"/>
      <c r="L511" s="50"/>
    </row>
    <row r="512" spans="11:12" ht="12.75" customHeight="1" x14ac:dyDescent="0.2">
      <c r="K512" s="50"/>
      <c r="L512" s="50"/>
    </row>
    <row r="513" spans="11:12" ht="12.75" customHeight="1" x14ac:dyDescent="0.2">
      <c r="K513" s="50"/>
      <c r="L513" s="50"/>
    </row>
    <row r="514" spans="11:12" ht="12.75" customHeight="1" x14ac:dyDescent="0.2">
      <c r="K514" s="50"/>
      <c r="L514" s="50"/>
    </row>
    <row r="515" spans="11:12" ht="12.75" customHeight="1" x14ac:dyDescent="0.2">
      <c r="K515" s="50"/>
      <c r="L515" s="50"/>
    </row>
    <row r="516" spans="11:12" ht="12.75" customHeight="1" x14ac:dyDescent="0.2">
      <c r="K516" s="50"/>
      <c r="L516" s="50"/>
    </row>
    <row r="517" spans="11:12" ht="12.75" customHeight="1" x14ac:dyDescent="0.2">
      <c r="K517" s="50"/>
      <c r="L517" s="50"/>
    </row>
    <row r="518" spans="11:12" ht="12.75" customHeight="1" x14ac:dyDescent="0.2">
      <c r="K518" s="50"/>
      <c r="L518" s="50"/>
    </row>
    <row r="519" spans="11:12" ht="12.75" customHeight="1" x14ac:dyDescent="0.2">
      <c r="K519" s="50"/>
      <c r="L519" s="50"/>
    </row>
    <row r="520" spans="11:12" ht="12.75" customHeight="1" x14ac:dyDescent="0.2">
      <c r="K520" s="50"/>
      <c r="L520" s="50"/>
    </row>
    <row r="521" spans="11:12" ht="12.75" customHeight="1" x14ac:dyDescent="0.2">
      <c r="K521" s="50"/>
      <c r="L521" s="50"/>
    </row>
    <row r="522" spans="11:12" ht="12.75" customHeight="1" x14ac:dyDescent="0.2">
      <c r="K522" s="50"/>
      <c r="L522" s="50"/>
    </row>
    <row r="523" spans="11:12" ht="12.75" customHeight="1" x14ac:dyDescent="0.2">
      <c r="K523" s="50"/>
      <c r="L523" s="50"/>
    </row>
    <row r="524" spans="11:12" ht="12.75" customHeight="1" x14ac:dyDescent="0.2">
      <c r="K524" s="50"/>
      <c r="L524" s="50"/>
    </row>
    <row r="525" spans="11:12" ht="12.75" customHeight="1" x14ac:dyDescent="0.2">
      <c r="K525" s="50"/>
      <c r="L525" s="50"/>
    </row>
    <row r="526" spans="11:12" ht="12.75" customHeight="1" x14ac:dyDescent="0.2">
      <c r="K526" s="50"/>
      <c r="L526" s="50"/>
    </row>
    <row r="527" spans="11:12" ht="12.75" customHeight="1" x14ac:dyDescent="0.2">
      <c r="K527" s="50"/>
      <c r="L527" s="50"/>
    </row>
    <row r="528" spans="11:12" ht="12.75" customHeight="1" x14ac:dyDescent="0.2">
      <c r="K528" s="50"/>
      <c r="L528" s="50"/>
    </row>
    <row r="529" spans="11:12" ht="12.75" customHeight="1" x14ac:dyDescent="0.2">
      <c r="K529" s="50"/>
      <c r="L529" s="50"/>
    </row>
    <row r="530" spans="11:12" ht="12.75" customHeight="1" x14ac:dyDescent="0.2">
      <c r="K530" s="50"/>
      <c r="L530" s="50"/>
    </row>
    <row r="531" spans="11:12" ht="12.75" customHeight="1" x14ac:dyDescent="0.2">
      <c r="K531" s="50"/>
      <c r="L531" s="50"/>
    </row>
    <row r="532" spans="11:12" ht="12.75" customHeight="1" x14ac:dyDescent="0.2">
      <c r="K532" s="50"/>
      <c r="L532" s="50"/>
    </row>
    <row r="533" spans="11:12" ht="12.75" customHeight="1" x14ac:dyDescent="0.2">
      <c r="K533" s="50"/>
      <c r="L533" s="50"/>
    </row>
    <row r="534" spans="11:12" ht="12.75" customHeight="1" x14ac:dyDescent="0.2">
      <c r="K534" s="50"/>
      <c r="L534" s="50"/>
    </row>
    <row r="535" spans="11:12" ht="12.75" customHeight="1" x14ac:dyDescent="0.2">
      <c r="K535" s="50"/>
      <c r="L535" s="50"/>
    </row>
    <row r="536" spans="11:12" ht="12.75" customHeight="1" x14ac:dyDescent="0.2">
      <c r="K536" s="50"/>
      <c r="L536" s="50"/>
    </row>
    <row r="537" spans="11:12" ht="12.75" customHeight="1" x14ac:dyDescent="0.2">
      <c r="K537" s="50"/>
      <c r="L537" s="50"/>
    </row>
    <row r="538" spans="11:12" ht="12.75" customHeight="1" x14ac:dyDescent="0.2">
      <c r="K538" s="50"/>
      <c r="L538" s="50"/>
    </row>
    <row r="539" spans="11:12" ht="12.75" customHeight="1" x14ac:dyDescent="0.2">
      <c r="K539" s="50"/>
      <c r="L539" s="50"/>
    </row>
    <row r="540" spans="11:12" ht="12.75" customHeight="1" x14ac:dyDescent="0.2">
      <c r="K540" s="50"/>
      <c r="L540" s="50"/>
    </row>
    <row r="541" spans="11:12" ht="12.75" customHeight="1" x14ac:dyDescent="0.2">
      <c r="K541" s="50"/>
      <c r="L541" s="50"/>
    </row>
    <row r="542" spans="11:12" ht="12.75" customHeight="1" x14ac:dyDescent="0.2">
      <c r="K542" s="50"/>
      <c r="L542" s="50"/>
    </row>
    <row r="543" spans="11:12" ht="12.75" customHeight="1" x14ac:dyDescent="0.2">
      <c r="K543" s="50"/>
      <c r="L543" s="50"/>
    </row>
    <row r="544" spans="11:12" ht="12.75" customHeight="1" x14ac:dyDescent="0.2">
      <c r="K544" s="50"/>
      <c r="L544" s="50"/>
    </row>
    <row r="545" spans="11:12" ht="12.75" customHeight="1" x14ac:dyDescent="0.2">
      <c r="K545" s="50"/>
      <c r="L545" s="50"/>
    </row>
    <row r="546" spans="11:12" ht="12.75" customHeight="1" x14ac:dyDescent="0.2">
      <c r="K546" s="50"/>
      <c r="L546" s="50"/>
    </row>
    <row r="547" spans="11:12" ht="12.75" customHeight="1" x14ac:dyDescent="0.2">
      <c r="K547" s="50"/>
      <c r="L547" s="50"/>
    </row>
    <row r="548" spans="11:12" ht="12.75" customHeight="1" x14ac:dyDescent="0.2">
      <c r="K548" s="50"/>
      <c r="L548" s="50"/>
    </row>
    <row r="549" spans="11:12" ht="12.75" customHeight="1" x14ac:dyDescent="0.2">
      <c r="K549" s="50"/>
      <c r="L549" s="50"/>
    </row>
    <row r="550" spans="11:12" ht="12.75" customHeight="1" x14ac:dyDescent="0.2">
      <c r="K550" s="50"/>
      <c r="L550" s="50"/>
    </row>
    <row r="551" spans="11:12" ht="12.75" customHeight="1" x14ac:dyDescent="0.2">
      <c r="K551" s="50"/>
      <c r="L551" s="50"/>
    </row>
    <row r="552" spans="11:12" ht="12.75" customHeight="1" x14ac:dyDescent="0.2">
      <c r="K552" s="50"/>
      <c r="L552" s="50"/>
    </row>
    <row r="553" spans="11:12" ht="12.75" customHeight="1" x14ac:dyDescent="0.2">
      <c r="K553" s="50"/>
      <c r="L553" s="50"/>
    </row>
    <row r="554" spans="11:12" ht="12.75" customHeight="1" x14ac:dyDescent="0.2">
      <c r="K554" s="50"/>
      <c r="L554" s="50"/>
    </row>
    <row r="555" spans="11:12" ht="12.75" customHeight="1" x14ac:dyDescent="0.2">
      <c r="K555" s="50"/>
      <c r="L555" s="50"/>
    </row>
    <row r="556" spans="11:12" ht="12.75" customHeight="1" x14ac:dyDescent="0.2">
      <c r="K556" s="50"/>
      <c r="L556" s="50"/>
    </row>
    <row r="557" spans="11:12" ht="12.75" customHeight="1" x14ac:dyDescent="0.2">
      <c r="K557" s="50"/>
      <c r="L557" s="50"/>
    </row>
    <row r="558" spans="11:12" ht="12.75" customHeight="1" x14ac:dyDescent="0.2">
      <c r="K558" s="50"/>
      <c r="L558" s="50"/>
    </row>
    <row r="559" spans="11:12" ht="12.75" customHeight="1" x14ac:dyDescent="0.2">
      <c r="K559" s="50"/>
      <c r="L559" s="50"/>
    </row>
    <row r="560" spans="11:12" ht="12.75" customHeight="1" x14ac:dyDescent="0.2">
      <c r="K560" s="50"/>
      <c r="L560" s="50"/>
    </row>
    <row r="561" spans="11:12" ht="12.75" customHeight="1" x14ac:dyDescent="0.2">
      <c r="K561" s="50"/>
      <c r="L561" s="50"/>
    </row>
    <row r="562" spans="11:12" ht="12.75" customHeight="1" x14ac:dyDescent="0.2">
      <c r="K562" s="50"/>
      <c r="L562" s="50"/>
    </row>
    <row r="563" spans="11:12" ht="12.75" customHeight="1" x14ac:dyDescent="0.2">
      <c r="K563" s="50"/>
      <c r="L563" s="50"/>
    </row>
    <row r="564" spans="11:12" ht="12.75" customHeight="1" x14ac:dyDescent="0.2">
      <c r="K564" s="50"/>
      <c r="L564" s="50"/>
    </row>
    <row r="565" spans="11:12" ht="12.75" customHeight="1" x14ac:dyDescent="0.2">
      <c r="K565" s="50"/>
      <c r="L565" s="50"/>
    </row>
    <row r="566" spans="11:12" ht="12.75" customHeight="1" x14ac:dyDescent="0.2">
      <c r="K566" s="50"/>
      <c r="L566" s="50"/>
    </row>
    <row r="567" spans="11:12" ht="12.75" customHeight="1" x14ac:dyDescent="0.2">
      <c r="K567" s="50"/>
      <c r="L567" s="50"/>
    </row>
    <row r="568" spans="11:12" ht="12.75" customHeight="1" x14ac:dyDescent="0.2">
      <c r="K568" s="50"/>
      <c r="L568" s="50"/>
    </row>
    <row r="569" spans="11:12" ht="12.75" customHeight="1" x14ac:dyDescent="0.2">
      <c r="K569" s="50"/>
      <c r="L569" s="50"/>
    </row>
    <row r="570" spans="11:12" ht="12.75" customHeight="1" x14ac:dyDescent="0.2">
      <c r="K570" s="50"/>
      <c r="L570" s="50"/>
    </row>
    <row r="571" spans="11:12" ht="12.75" customHeight="1" x14ac:dyDescent="0.2">
      <c r="K571" s="50"/>
      <c r="L571" s="50"/>
    </row>
    <row r="572" spans="11:12" ht="12.75" customHeight="1" x14ac:dyDescent="0.2">
      <c r="K572" s="50"/>
      <c r="L572" s="50"/>
    </row>
    <row r="573" spans="11:12" ht="12.75" customHeight="1" x14ac:dyDescent="0.2">
      <c r="K573" s="50"/>
      <c r="L573" s="50"/>
    </row>
    <row r="574" spans="11:12" ht="12.75" customHeight="1" x14ac:dyDescent="0.2">
      <c r="K574" s="50"/>
      <c r="L574" s="50"/>
    </row>
    <row r="575" spans="11:12" ht="12.75" customHeight="1" x14ac:dyDescent="0.2">
      <c r="K575" s="50"/>
      <c r="L575" s="50"/>
    </row>
    <row r="576" spans="11:12" ht="12.75" customHeight="1" x14ac:dyDescent="0.2">
      <c r="K576" s="50"/>
      <c r="L576" s="50"/>
    </row>
    <row r="577" spans="11:12" ht="12.75" customHeight="1" x14ac:dyDescent="0.2">
      <c r="K577" s="50"/>
      <c r="L577" s="50"/>
    </row>
    <row r="578" spans="11:12" ht="12.75" customHeight="1" x14ac:dyDescent="0.2">
      <c r="K578" s="50"/>
      <c r="L578" s="50"/>
    </row>
    <row r="579" spans="11:12" ht="12.75" customHeight="1" x14ac:dyDescent="0.2">
      <c r="K579" s="50"/>
      <c r="L579" s="50"/>
    </row>
    <row r="580" spans="11:12" ht="12.75" customHeight="1" x14ac:dyDescent="0.2">
      <c r="K580" s="50"/>
      <c r="L580" s="50"/>
    </row>
    <row r="581" spans="11:12" ht="12.75" customHeight="1" x14ac:dyDescent="0.2">
      <c r="K581" s="50"/>
      <c r="L581" s="50"/>
    </row>
    <row r="582" spans="11:12" ht="12.75" customHeight="1" x14ac:dyDescent="0.2">
      <c r="K582" s="50"/>
      <c r="L582" s="50"/>
    </row>
    <row r="583" spans="11:12" ht="12.75" customHeight="1" x14ac:dyDescent="0.2">
      <c r="K583" s="50"/>
      <c r="L583" s="50"/>
    </row>
    <row r="584" spans="11:12" ht="12.75" customHeight="1" x14ac:dyDescent="0.2">
      <c r="K584" s="50"/>
      <c r="L584" s="50"/>
    </row>
    <row r="585" spans="11:12" ht="12.75" customHeight="1" x14ac:dyDescent="0.2">
      <c r="K585" s="50"/>
      <c r="L585" s="50"/>
    </row>
    <row r="586" spans="11:12" ht="12.75" customHeight="1" x14ac:dyDescent="0.2">
      <c r="K586" s="50"/>
      <c r="L586" s="50"/>
    </row>
    <row r="587" spans="11:12" ht="12.75" customHeight="1" x14ac:dyDescent="0.2">
      <c r="K587" s="50"/>
      <c r="L587" s="50"/>
    </row>
    <row r="588" spans="11:12" ht="12.75" customHeight="1" x14ac:dyDescent="0.2">
      <c r="K588" s="50"/>
      <c r="L588" s="50"/>
    </row>
    <row r="589" spans="11:12" ht="12.75" customHeight="1" x14ac:dyDescent="0.2">
      <c r="K589" s="50"/>
      <c r="L589" s="50"/>
    </row>
    <row r="590" spans="11:12" ht="12.75" customHeight="1" x14ac:dyDescent="0.2">
      <c r="K590" s="50"/>
      <c r="L590" s="50"/>
    </row>
    <row r="591" spans="11:12" ht="12.75" customHeight="1" x14ac:dyDescent="0.2">
      <c r="K591" s="50"/>
      <c r="L591" s="50"/>
    </row>
    <row r="592" spans="11:12" ht="12.75" customHeight="1" x14ac:dyDescent="0.2">
      <c r="K592" s="50"/>
      <c r="L592" s="50"/>
    </row>
    <row r="593" spans="11:12" ht="12.75" customHeight="1" x14ac:dyDescent="0.2">
      <c r="K593" s="50"/>
      <c r="L593" s="50"/>
    </row>
    <row r="594" spans="11:12" ht="12.75" customHeight="1" x14ac:dyDescent="0.2">
      <c r="K594" s="50"/>
      <c r="L594" s="50"/>
    </row>
    <row r="595" spans="11:12" ht="12.75" customHeight="1" x14ac:dyDescent="0.2">
      <c r="K595" s="50"/>
      <c r="L595" s="50"/>
    </row>
    <row r="596" spans="11:12" ht="12.75" customHeight="1" x14ac:dyDescent="0.2">
      <c r="K596" s="50"/>
      <c r="L596" s="50"/>
    </row>
    <row r="597" spans="11:12" ht="12.75" customHeight="1" x14ac:dyDescent="0.2">
      <c r="K597" s="50"/>
      <c r="L597" s="50"/>
    </row>
    <row r="598" spans="11:12" ht="12.75" customHeight="1" x14ac:dyDescent="0.2">
      <c r="K598" s="50"/>
      <c r="L598" s="50"/>
    </row>
    <row r="599" spans="11:12" ht="12.75" customHeight="1" x14ac:dyDescent="0.2">
      <c r="K599" s="50"/>
      <c r="L599" s="50"/>
    </row>
    <row r="600" spans="11:12" ht="12.75" customHeight="1" x14ac:dyDescent="0.2">
      <c r="K600" s="50"/>
      <c r="L600" s="50"/>
    </row>
    <row r="601" spans="11:12" ht="12.75" customHeight="1" x14ac:dyDescent="0.2">
      <c r="K601" s="50"/>
      <c r="L601" s="50"/>
    </row>
    <row r="602" spans="11:12" ht="12.75" customHeight="1" x14ac:dyDescent="0.2">
      <c r="K602" s="50"/>
      <c r="L602" s="50"/>
    </row>
    <row r="603" spans="11:12" ht="12.75" customHeight="1" x14ac:dyDescent="0.2">
      <c r="K603" s="50"/>
      <c r="L603" s="50"/>
    </row>
    <row r="604" spans="11:12" ht="12.75" customHeight="1" x14ac:dyDescent="0.2">
      <c r="K604" s="50"/>
      <c r="L604" s="50"/>
    </row>
    <row r="605" spans="11:12" ht="12.75" customHeight="1" x14ac:dyDescent="0.2">
      <c r="K605" s="50"/>
      <c r="L605" s="50"/>
    </row>
    <row r="606" spans="11:12" ht="12.75" customHeight="1" x14ac:dyDescent="0.2">
      <c r="K606" s="50"/>
      <c r="L606" s="50"/>
    </row>
    <row r="607" spans="11:12" ht="12.75" customHeight="1" x14ac:dyDescent="0.2">
      <c r="K607" s="50"/>
      <c r="L607" s="50"/>
    </row>
    <row r="608" spans="11:12" ht="12.75" customHeight="1" x14ac:dyDescent="0.2">
      <c r="K608" s="50"/>
      <c r="L608" s="50"/>
    </row>
    <row r="609" spans="11:12" ht="12.75" customHeight="1" x14ac:dyDescent="0.2">
      <c r="K609" s="50"/>
      <c r="L609" s="50"/>
    </row>
    <row r="610" spans="11:12" ht="12.75" customHeight="1" x14ac:dyDescent="0.2">
      <c r="K610" s="50"/>
      <c r="L610" s="50"/>
    </row>
    <row r="611" spans="11:12" ht="12.75" customHeight="1" x14ac:dyDescent="0.2">
      <c r="K611" s="50"/>
      <c r="L611" s="50"/>
    </row>
    <row r="612" spans="11:12" ht="12.75" customHeight="1" x14ac:dyDescent="0.2">
      <c r="K612" s="50"/>
      <c r="L612" s="50"/>
    </row>
    <row r="613" spans="11:12" ht="12.75" customHeight="1" x14ac:dyDescent="0.2">
      <c r="K613" s="50"/>
      <c r="L613" s="50"/>
    </row>
    <row r="614" spans="11:12" ht="12.75" customHeight="1" x14ac:dyDescent="0.2">
      <c r="K614" s="50"/>
      <c r="L614" s="50"/>
    </row>
    <row r="615" spans="11:12" ht="12.75" customHeight="1" x14ac:dyDescent="0.2">
      <c r="K615" s="50"/>
      <c r="L615" s="50"/>
    </row>
    <row r="616" spans="11:12" ht="12.75" customHeight="1" x14ac:dyDescent="0.2">
      <c r="K616" s="50"/>
      <c r="L616" s="50"/>
    </row>
    <row r="617" spans="11:12" ht="12.75" customHeight="1" x14ac:dyDescent="0.2">
      <c r="K617" s="50"/>
      <c r="L617" s="50"/>
    </row>
    <row r="618" spans="11:12" ht="12.75" customHeight="1" x14ac:dyDescent="0.2">
      <c r="K618" s="50"/>
      <c r="L618" s="50"/>
    </row>
    <row r="619" spans="11:12" ht="12.75" customHeight="1" x14ac:dyDescent="0.2">
      <c r="K619" s="50"/>
      <c r="L619" s="50"/>
    </row>
    <row r="620" spans="11:12" ht="12.75" customHeight="1" x14ac:dyDescent="0.2">
      <c r="K620" s="50"/>
      <c r="L620" s="50"/>
    </row>
    <row r="621" spans="11:12" ht="12.75" customHeight="1" x14ac:dyDescent="0.2">
      <c r="K621" s="50"/>
      <c r="L621" s="50"/>
    </row>
    <row r="622" spans="11:12" ht="12.75" customHeight="1" x14ac:dyDescent="0.2">
      <c r="K622" s="50"/>
      <c r="L622" s="50"/>
    </row>
    <row r="623" spans="11:12" ht="12.75" customHeight="1" x14ac:dyDescent="0.2">
      <c r="K623" s="50"/>
      <c r="L623" s="50"/>
    </row>
    <row r="624" spans="11:12" ht="12.75" customHeight="1" x14ac:dyDescent="0.2">
      <c r="K624" s="50"/>
      <c r="L624" s="50"/>
    </row>
    <row r="625" spans="11:12" ht="12.75" customHeight="1" x14ac:dyDescent="0.2">
      <c r="K625" s="50"/>
      <c r="L625" s="50"/>
    </row>
    <row r="626" spans="11:12" ht="12.75" customHeight="1" x14ac:dyDescent="0.2">
      <c r="K626" s="50"/>
      <c r="L626" s="50"/>
    </row>
    <row r="627" spans="11:12" ht="12.75" customHeight="1" x14ac:dyDescent="0.2">
      <c r="K627" s="50"/>
      <c r="L627" s="50"/>
    </row>
    <row r="628" spans="11:12" ht="12.75" customHeight="1" x14ac:dyDescent="0.2">
      <c r="K628" s="50"/>
      <c r="L628" s="50"/>
    </row>
    <row r="629" spans="11:12" ht="12.75" customHeight="1" x14ac:dyDescent="0.2">
      <c r="K629" s="50"/>
      <c r="L629" s="50"/>
    </row>
    <row r="630" spans="11:12" ht="12.75" customHeight="1" x14ac:dyDescent="0.2">
      <c r="K630" s="50"/>
      <c r="L630" s="50"/>
    </row>
    <row r="631" spans="11:12" ht="12.75" customHeight="1" x14ac:dyDescent="0.2">
      <c r="K631" s="50"/>
      <c r="L631" s="50"/>
    </row>
    <row r="632" spans="11:12" ht="12.75" customHeight="1" x14ac:dyDescent="0.2">
      <c r="K632" s="50"/>
      <c r="L632" s="50"/>
    </row>
    <row r="633" spans="11:12" ht="12.75" customHeight="1" x14ac:dyDescent="0.2">
      <c r="K633" s="50"/>
      <c r="L633" s="50"/>
    </row>
    <row r="634" spans="11:12" ht="12.75" customHeight="1" x14ac:dyDescent="0.2">
      <c r="K634" s="50"/>
      <c r="L634" s="50"/>
    </row>
    <row r="635" spans="11:12" ht="12.75" customHeight="1" x14ac:dyDescent="0.2">
      <c r="K635" s="50"/>
      <c r="L635" s="50"/>
    </row>
    <row r="636" spans="11:12" ht="12.75" customHeight="1" x14ac:dyDescent="0.2">
      <c r="K636" s="50"/>
      <c r="L636" s="50"/>
    </row>
    <row r="637" spans="11:12" ht="12.75" customHeight="1" x14ac:dyDescent="0.2">
      <c r="K637" s="50"/>
      <c r="L637" s="50"/>
    </row>
    <row r="638" spans="11:12" ht="12.75" customHeight="1" x14ac:dyDescent="0.2">
      <c r="K638" s="50"/>
      <c r="L638" s="50"/>
    </row>
    <row r="639" spans="11:12" ht="12.75" customHeight="1" x14ac:dyDescent="0.2">
      <c r="K639" s="50"/>
      <c r="L639" s="50"/>
    </row>
    <row r="640" spans="11:12" ht="12.75" customHeight="1" x14ac:dyDescent="0.2">
      <c r="K640" s="50"/>
      <c r="L640" s="50"/>
    </row>
    <row r="641" spans="11:12" ht="12.75" customHeight="1" x14ac:dyDescent="0.2">
      <c r="K641" s="50"/>
      <c r="L641" s="50"/>
    </row>
    <row r="642" spans="11:12" ht="12.75" customHeight="1" x14ac:dyDescent="0.2">
      <c r="K642" s="50"/>
      <c r="L642" s="50"/>
    </row>
    <row r="643" spans="11:12" ht="12.75" customHeight="1" x14ac:dyDescent="0.2">
      <c r="K643" s="50"/>
      <c r="L643" s="50"/>
    </row>
    <row r="644" spans="11:12" ht="12.75" customHeight="1" x14ac:dyDescent="0.2">
      <c r="K644" s="50"/>
      <c r="L644" s="50"/>
    </row>
    <row r="645" spans="11:12" ht="12.75" customHeight="1" x14ac:dyDescent="0.2">
      <c r="K645" s="50"/>
      <c r="L645" s="50"/>
    </row>
    <row r="646" spans="11:12" ht="12.75" customHeight="1" x14ac:dyDescent="0.2">
      <c r="K646" s="50"/>
      <c r="L646" s="50"/>
    </row>
    <row r="647" spans="11:12" ht="12.75" customHeight="1" x14ac:dyDescent="0.2">
      <c r="K647" s="50"/>
      <c r="L647" s="50"/>
    </row>
    <row r="648" spans="11:12" ht="12.75" customHeight="1" x14ac:dyDescent="0.2">
      <c r="K648" s="50"/>
      <c r="L648" s="50"/>
    </row>
    <row r="649" spans="11:12" ht="12.75" customHeight="1" x14ac:dyDescent="0.2">
      <c r="K649" s="50"/>
      <c r="L649" s="50"/>
    </row>
    <row r="650" spans="11:12" ht="12.75" customHeight="1" x14ac:dyDescent="0.2">
      <c r="K650" s="50"/>
      <c r="L650" s="50"/>
    </row>
    <row r="651" spans="11:12" ht="12.75" customHeight="1" x14ac:dyDescent="0.2">
      <c r="K651" s="50"/>
      <c r="L651" s="50"/>
    </row>
    <row r="652" spans="11:12" ht="12.75" customHeight="1" x14ac:dyDescent="0.2">
      <c r="K652" s="50"/>
      <c r="L652" s="50"/>
    </row>
    <row r="653" spans="11:12" ht="12.75" customHeight="1" x14ac:dyDescent="0.2">
      <c r="K653" s="50"/>
      <c r="L653" s="50"/>
    </row>
    <row r="654" spans="11:12" ht="12.75" customHeight="1" x14ac:dyDescent="0.2">
      <c r="K654" s="50"/>
      <c r="L654" s="50"/>
    </row>
    <row r="655" spans="11:12" ht="12.75" customHeight="1" x14ac:dyDescent="0.2">
      <c r="K655" s="50"/>
      <c r="L655" s="50"/>
    </row>
    <row r="656" spans="11:12" ht="12.75" customHeight="1" x14ac:dyDescent="0.2">
      <c r="K656" s="50"/>
      <c r="L656" s="50"/>
    </row>
    <row r="657" spans="11:12" ht="12.75" customHeight="1" x14ac:dyDescent="0.2">
      <c r="K657" s="50"/>
      <c r="L657" s="50"/>
    </row>
    <row r="658" spans="11:12" ht="12.75" customHeight="1" x14ac:dyDescent="0.2">
      <c r="K658" s="50"/>
      <c r="L658" s="50"/>
    </row>
    <row r="659" spans="11:12" ht="12.75" customHeight="1" x14ac:dyDescent="0.2">
      <c r="K659" s="50"/>
      <c r="L659" s="50"/>
    </row>
    <row r="660" spans="11:12" ht="12.75" customHeight="1" x14ac:dyDescent="0.2">
      <c r="K660" s="50"/>
      <c r="L660" s="50"/>
    </row>
    <row r="661" spans="11:12" ht="12.75" customHeight="1" x14ac:dyDescent="0.2">
      <c r="K661" s="50"/>
      <c r="L661" s="50"/>
    </row>
    <row r="662" spans="11:12" ht="12.75" customHeight="1" x14ac:dyDescent="0.2">
      <c r="K662" s="50"/>
      <c r="L662" s="50"/>
    </row>
    <row r="663" spans="11:12" ht="12.75" customHeight="1" x14ac:dyDescent="0.2">
      <c r="K663" s="50"/>
      <c r="L663" s="50"/>
    </row>
    <row r="664" spans="11:12" ht="12.75" customHeight="1" x14ac:dyDescent="0.2">
      <c r="K664" s="50"/>
      <c r="L664" s="50"/>
    </row>
    <row r="665" spans="11:12" ht="12.75" customHeight="1" x14ac:dyDescent="0.2">
      <c r="K665" s="50"/>
      <c r="L665" s="50"/>
    </row>
    <row r="666" spans="11:12" ht="12.75" customHeight="1" x14ac:dyDescent="0.2">
      <c r="K666" s="50"/>
      <c r="L666" s="50"/>
    </row>
    <row r="667" spans="11:12" ht="12.75" customHeight="1" x14ac:dyDescent="0.2">
      <c r="K667" s="50"/>
      <c r="L667" s="50"/>
    </row>
    <row r="668" spans="11:12" ht="12.75" customHeight="1" x14ac:dyDescent="0.2">
      <c r="K668" s="50"/>
      <c r="L668" s="50"/>
    </row>
    <row r="669" spans="11:12" ht="12.75" customHeight="1" x14ac:dyDescent="0.2">
      <c r="K669" s="50"/>
      <c r="L669" s="50"/>
    </row>
    <row r="670" spans="11:12" ht="12.75" customHeight="1" x14ac:dyDescent="0.2">
      <c r="K670" s="50"/>
      <c r="L670" s="50"/>
    </row>
    <row r="671" spans="11:12" ht="12.75" customHeight="1" x14ac:dyDescent="0.2">
      <c r="K671" s="50"/>
      <c r="L671" s="50"/>
    </row>
    <row r="672" spans="11:12" ht="12.75" customHeight="1" x14ac:dyDescent="0.2">
      <c r="K672" s="50"/>
      <c r="L672" s="50"/>
    </row>
    <row r="673" spans="11:12" ht="12.75" customHeight="1" x14ac:dyDescent="0.2">
      <c r="K673" s="50"/>
      <c r="L673" s="50"/>
    </row>
    <row r="674" spans="11:12" ht="12.75" customHeight="1" x14ac:dyDescent="0.2">
      <c r="K674" s="50"/>
      <c r="L674" s="50"/>
    </row>
    <row r="675" spans="11:12" ht="12.75" customHeight="1" x14ac:dyDescent="0.2">
      <c r="K675" s="50"/>
      <c r="L675" s="50"/>
    </row>
    <row r="676" spans="11:12" ht="12.75" customHeight="1" x14ac:dyDescent="0.2">
      <c r="K676" s="50"/>
      <c r="L676" s="50"/>
    </row>
    <row r="677" spans="11:12" ht="12.75" customHeight="1" x14ac:dyDescent="0.2">
      <c r="K677" s="50"/>
      <c r="L677" s="50"/>
    </row>
    <row r="678" spans="11:12" ht="12.75" customHeight="1" x14ac:dyDescent="0.2">
      <c r="K678" s="50"/>
      <c r="L678" s="50"/>
    </row>
    <row r="679" spans="11:12" ht="12.75" customHeight="1" x14ac:dyDescent="0.2">
      <c r="K679" s="50"/>
      <c r="L679" s="50"/>
    </row>
    <row r="680" spans="11:12" ht="12.75" customHeight="1" x14ac:dyDescent="0.2">
      <c r="K680" s="50"/>
      <c r="L680" s="50"/>
    </row>
    <row r="681" spans="11:12" ht="12.75" customHeight="1" x14ac:dyDescent="0.2">
      <c r="K681" s="50"/>
      <c r="L681" s="50"/>
    </row>
    <row r="682" spans="11:12" ht="12.75" customHeight="1" x14ac:dyDescent="0.2">
      <c r="K682" s="50"/>
      <c r="L682" s="50"/>
    </row>
    <row r="683" spans="11:12" ht="12.75" customHeight="1" x14ac:dyDescent="0.2">
      <c r="K683" s="50"/>
      <c r="L683" s="50"/>
    </row>
    <row r="684" spans="11:12" ht="12.75" customHeight="1" x14ac:dyDescent="0.2">
      <c r="K684" s="50"/>
      <c r="L684" s="50"/>
    </row>
    <row r="685" spans="11:12" ht="12.75" customHeight="1" x14ac:dyDescent="0.2">
      <c r="K685" s="50"/>
      <c r="L685" s="50"/>
    </row>
    <row r="686" spans="11:12" ht="12.75" customHeight="1" x14ac:dyDescent="0.2">
      <c r="K686" s="50"/>
      <c r="L686" s="50"/>
    </row>
    <row r="687" spans="11:12" ht="12.75" customHeight="1" x14ac:dyDescent="0.2">
      <c r="K687" s="50"/>
      <c r="L687" s="50"/>
    </row>
    <row r="688" spans="11:12" ht="12.75" customHeight="1" x14ac:dyDescent="0.2">
      <c r="K688" s="50"/>
      <c r="L688" s="50"/>
    </row>
    <row r="689" spans="11:12" ht="12.75" customHeight="1" x14ac:dyDescent="0.2">
      <c r="K689" s="50"/>
      <c r="L689" s="50"/>
    </row>
    <row r="690" spans="11:12" ht="12.75" customHeight="1" x14ac:dyDescent="0.2">
      <c r="K690" s="50"/>
      <c r="L690" s="50"/>
    </row>
    <row r="691" spans="11:12" ht="12.75" customHeight="1" x14ac:dyDescent="0.2">
      <c r="K691" s="50"/>
      <c r="L691" s="50"/>
    </row>
    <row r="692" spans="11:12" ht="12.75" customHeight="1" x14ac:dyDescent="0.2">
      <c r="K692" s="50"/>
      <c r="L692" s="50"/>
    </row>
    <row r="693" spans="11:12" ht="12.75" customHeight="1" x14ac:dyDescent="0.2">
      <c r="K693" s="50"/>
      <c r="L693" s="50"/>
    </row>
    <row r="694" spans="11:12" ht="12.75" customHeight="1" x14ac:dyDescent="0.2">
      <c r="K694" s="50"/>
      <c r="L694" s="50"/>
    </row>
    <row r="695" spans="11:12" ht="12.75" customHeight="1" x14ac:dyDescent="0.2">
      <c r="K695" s="50"/>
      <c r="L695" s="50"/>
    </row>
    <row r="696" spans="11:12" ht="12.75" customHeight="1" x14ac:dyDescent="0.2">
      <c r="K696" s="50"/>
      <c r="L696" s="50"/>
    </row>
    <row r="697" spans="11:12" ht="12.75" customHeight="1" x14ac:dyDescent="0.2">
      <c r="K697" s="50"/>
      <c r="L697" s="50"/>
    </row>
    <row r="698" spans="11:12" ht="12.75" customHeight="1" x14ac:dyDescent="0.2">
      <c r="K698" s="50"/>
      <c r="L698" s="50"/>
    </row>
    <row r="699" spans="11:12" ht="12.75" customHeight="1" x14ac:dyDescent="0.2">
      <c r="K699" s="50"/>
      <c r="L699" s="50"/>
    </row>
    <row r="700" spans="11:12" ht="12.75" customHeight="1" x14ac:dyDescent="0.2">
      <c r="K700" s="50"/>
      <c r="L700" s="50"/>
    </row>
    <row r="701" spans="11:12" ht="12.75" customHeight="1" x14ac:dyDescent="0.2">
      <c r="K701" s="50"/>
      <c r="L701" s="50"/>
    </row>
    <row r="702" spans="11:12" ht="12.75" customHeight="1" x14ac:dyDescent="0.2">
      <c r="K702" s="50"/>
      <c r="L702" s="50"/>
    </row>
    <row r="703" spans="11:12" ht="12.75" customHeight="1" x14ac:dyDescent="0.2">
      <c r="K703" s="50"/>
      <c r="L703" s="50"/>
    </row>
    <row r="704" spans="11:12" ht="12.75" customHeight="1" x14ac:dyDescent="0.2">
      <c r="K704" s="50"/>
      <c r="L704" s="50"/>
    </row>
    <row r="705" spans="11:12" ht="12.75" customHeight="1" x14ac:dyDescent="0.2">
      <c r="K705" s="50"/>
      <c r="L705" s="50"/>
    </row>
    <row r="706" spans="11:12" ht="12.75" customHeight="1" x14ac:dyDescent="0.2">
      <c r="K706" s="50"/>
      <c r="L706" s="50"/>
    </row>
    <row r="707" spans="11:12" ht="12.75" customHeight="1" x14ac:dyDescent="0.2">
      <c r="K707" s="50"/>
      <c r="L707" s="50"/>
    </row>
    <row r="708" spans="11:12" ht="12.75" customHeight="1" x14ac:dyDescent="0.2">
      <c r="K708" s="50"/>
      <c r="L708" s="50"/>
    </row>
    <row r="709" spans="11:12" ht="12.75" customHeight="1" x14ac:dyDescent="0.2">
      <c r="K709" s="50"/>
      <c r="L709" s="50"/>
    </row>
    <row r="710" spans="11:12" ht="12.75" customHeight="1" x14ac:dyDescent="0.2">
      <c r="K710" s="50"/>
      <c r="L710" s="50"/>
    </row>
    <row r="711" spans="11:12" ht="12.75" customHeight="1" x14ac:dyDescent="0.2">
      <c r="K711" s="50"/>
      <c r="L711" s="50"/>
    </row>
    <row r="712" spans="11:12" ht="12.75" customHeight="1" x14ac:dyDescent="0.2">
      <c r="K712" s="50"/>
      <c r="L712" s="50"/>
    </row>
    <row r="713" spans="11:12" ht="12.75" customHeight="1" x14ac:dyDescent="0.2">
      <c r="K713" s="50"/>
      <c r="L713" s="50"/>
    </row>
    <row r="714" spans="11:12" ht="12.75" customHeight="1" x14ac:dyDescent="0.2">
      <c r="K714" s="50"/>
      <c r="L714" s="50"/>
    </row>
    <row r="715" spans="11:12" ht="12.75" customHeight="1" x14ac:dyDescent="0.2">
      <c r="K715" s="50"/>
      <c r="L715" s="50"/>
    </row>
    <row r="716" spans="11:12" ht="12.75" customHeight="1" x14ac:dyDescent="0.2">
      <c r="K716" s="50"/>
      <c r="L716" s="50"/>
    </row>
    <row r="717" spans="11:12" ht="12.75" customHeight="1" x14ac:dyDescent="0.2">
      <c r="K717" s="50"/>
      <c r="L717" s="50"/>
    </row>
    <row r="718" spans="11:12" ht="12.75" customHeight="1" x14ac:dyDescent="0.2">
      <c r="K718" s="50"/>
      <c r="L718" s="50"/>
    </row>
    <row r="719" spans="11:12" ht="12.75" customHeight="1" x14ac:dyDescent="0.2">
      <c r="K719" s="50"/>
      <c r="L719" s="50"/>
    </row>
    <row r="720" spans="11:12" ht="12.75" customHeight="1" x14ac:dyDescent="0.2">
      <c r="K720" s="50"/>
      <c r="L720" s="50"/>
    </row>
    <row r="721" spans="11:12" ht="12.75" customHeight="1" x14ac:dyDescent="0.2">
      <c r="K721" s="50"/>
      <c r="L721" s="50"/>
    </row>
    <row r="722" spans="11:12" ht="12.75" customHeight="1" x14ac:dyDescent="0.2">
      <c r="K722" s="50"/>
      <c r="L722" s="50"/>
    </row>
    <row r="723" spans="11:12" ht="12.75" customHeight="1" x14ac:dyDescent="0.2">
      <c r="K723" s="50"/>
      <c r="L723" s="50"/>
    </row>
    <row r="724" spans="11:12" ht="12.75" customHeight="1" x14ac:dyDescent="0.2">
      <c r="K724" s="50"/>
      <c r="L724" s="50"/>
    </row>
    <row r="725" spans="11:12" ht="12.75" customHeight="1" x14ac:dyDescent="0.2">
      <c r="K725" s="50"/>
      <c r="L725" s="50"/>
    </row>
    <row r="726" spans="11:12" ht="12.75" customHeight="1" x14ac:dyDescent="0.2">
      <c r="K726" s="50"/>
      <c r="L726" s="50"/>
    </row>
    <row r="727" spans="11:12" ht="12.75" customHeight="1" x14ac:dyDescent="0.2">
      <c r="K727" s="50"/>
      <c r="L727" s="50"/>
    </row>
    <row r="728" spans="11:12" ht="12.75" customHeight="1" x14ac:dyDescent="0.2">
      <c r="K728" s="50"/>
      <c r="L728" s="50"/>
    </row>
    <row r="729" spans="11:12" ht="12.75" customHeight="1" x14ac:dyDescent="0.2">
      <c r="K729" s="50"/>
      <c r="L729" s="50"/>
    </row>
    <row r="730" spans="11:12" ht="12.75" customHeight="1" x14ac:dyDescent="0.2">
      <c r="K730" s="50"/>
      <c r="L730" s="50"/>
    </row>
    <row r="731" spans="11:12" ht="12.75" customHeight="1" x14ac:dyDescent="0.2">
      <c r="K731" s="50"/>
      <c r="L731" s="50"/>
    </row>
    <row r="732" spans="11:12" ht="12.75" customHeight="1" x14ac:dyDescent="0.2">
      <c r="K732" s="50"/>
      <c r="L732" s="50"/>
    </row>
    <row r="733" spans="11:12" ht="12.75" customHeight="1" x14ac:dyDescent="0.2">
      <c r="K733" s="50"/>
      <c r="L733" s="50"/>
    </row>
    <row r="734" spans="11:12" ht="12.75" customHeight="1" x14ac:dyDescent="0.2">
      <c r="K734" s="50"/>
      <c r="L734" s="50"/>
    </row>
    <row r="735" spans="11:12" ht="12.75" customHeight="1" x14ac:dyDescent="0.2">
      <c r="K735" s="50"/>
      <c r="L735" s="50"/>
    </row>
    <row r="736" spans="11:12" ht="12.75" customHeight="1" x14ac:dyDescent="0.2">
      <c r="K736" s="50"/>
      <c r="L736" s="50"/>
    </row>
    <row r="737" spans="11:12" ht="12.75" customHeight="1" x14ac:dyDescent="0.2">
      <c r="K737" s="50"/>
      <c r="L737" s="50"/>
    </row>
    <row r="738" spans="11:12" ht="12.75" customHeight="1" x14ac:dyDescent="0.2">
      <c r="K738" s="50"/>
      <c r="L738" s="50"/>
    </row>
    <row r="739" spans="11:12" ht="12.75" customHeight="1" x14ac:dyDescent="0.2">
      <c r="K739" s="50"/>
      <c r="L739" s="50"/>
    </row>
    <row r="740" spans="11:12" ht="12.75" customHeight="1" x14ac:dyDescent="0.2">
      <c r="K740" s="50"/>
      <c r="L740" s="50"/>
    </row>
    <row r="741" spans="11:12" ht="12.75" customHeight="1" x14ac:dyDescent="0.2">
      <c r="K741" s="50"/>
      <c r="L741" s="50"/>
    </row>
    <row r="742" spans="11:12" ht="12.75" customHeight="1" x14ac:dyDescent="0.2">
      <c r="K742" s="50"/>
      <c r="L742" s="50"/>
    </row>
    <row r="743" spans="11:12" ht="12.75" customHeight="1" x14ac:dyDescent="0.2">
      <c r="K743" s="50"/>
      <c r="L743" s="50"/>
    </row>
    <row r="744" spans="11:12" ht="12.75" customHeight="1" x14ac:dyDescent="0.2">
      <c r="K744" s="50"/>
      <c r="L744" s="50"/>
    </row>
    <row r="745" spans="11:12" ht="12.75" customHeight="1" x14ac:dyDescent="0.2">
      <c r="K745" s="50"/>
      <c r="L745" s="50"/>
    </row>
    <row r="746" spans="11:12" ht="12.75" customHeight="1" x14ac:dyDescent="0.2">
      <c r="K746" s="50"/>
      <c r="L746" s="50"/>
    </row>
    <row r="747" spans="11:12" ht="12.75" customHeight="1" x14ac:dyDescent="0.2">
      <c r="K747" s="50"/>
      <c r="L747" s="50"/>
    </row>
    <row r="748" spans="11:12" ht="12.75" customHeight="1" x14ac:dyDescent="0.2">
      <c r="K748" s="50"/>
      <c r="L748" s="50"/>
    </row>
    <row r="749" spans="11:12" ht="12.75" customHeight="1" x14ac:dyDescent="0.2">
      <c r="K749" s="50"/>
      <c r="L749" s="50"/>
    </row>
    <row r="750" spans="11:12" ht="12.75" customHeight="1" x14ac:dyDescent="0.2">
      <c r="K750" s="50"/>
      <c r="L750" s="50"/>
    </row>
    <row r="751" spans="11:12" ht="12.75" customHeight="1" x14ac:dyDescent="0.2">
      <c r="K751" s="50"/>
      <c r="L751" s="50"/>
    </row>
    <row r="752" spans="11:12" ht="12.75" customHeight="1" x14ac:dyDescent="0.2">
      <c r="K752" s="50"/>
      <c r="L752" s="50"/>
    </row>
    <row r="753" spans="11:12" ht="12.75" customHeight="1" x14ac:dyDescent="0.2">
      <c r="K753" s="50"/>
      <c r="L753" s="50"/>
    </row>
    <row r="754" spans="11:12" ht="12.75" customHeight="1" x14ac:dyDescent="0.2">
      <c r="K754" s="50"/>
      <c r="L754" s="50"/>
    </row>
    <row r="755" spans="11:12" ht="12.75" customHeight="1" x14ac:dyDescent="0.2">
      <c r="K755" s="50"/>
      <c r="L755" s="50"/>
    </row>
    <row r="756" spans="11:12" ht="12.75" customHeight="1" x14ac:dyDescent="0.2">
      <c r="K756" s="50"/>
      <c r="L756" s="50"/>
    </row>
    <row r="757" spans="11:12" ht="12.75" customHeight="1" x14ac:dyDescent="0.2">
      <c r="K757" s="50"/>
      <c r="L757" s="50"/>
    </row>
    <row r="758" spans="11:12" ht="12.75" customHeight="1" x14ac:dyDescent="0.2">
      <c r="K758" s="50"/>
      <c r="L758" s="50"/>
    </row>
    <row r="759" spans="11:12" ht="12.75" customHeight="1" x14ac:dyDescent="0.2">
      <c r="K759" s="50"/>
      <c r="L759" s="50"/>
    </row>
    <row r="760" spans="11:12" ht="12.75" customHeight="1" x14ac:dyDescent="0.2">
      <c r="K760" s="50"/>
      <c r="L760" s="50"/>
    </row>
    <row r="761" spans="11:12" ht="12.75" customHeight="1" x14ac:dyDescent="0.2">
      <c r="K761" s="50"/>
      <c r="L761" s="50"/>
    </row>
    <row r="762" spans="11:12" ht="12.75" customHeight="1" x14ac:dyDescent="0.2">
      <c r="K762" s="50"/>
      <c r="L762" s="50"/>
    </row>
    <row r="763" spans="11:12" ht="12.75" customHeight="1" x14ac:dyDescent="0.2">
      <c r="K763" s="50"/>
      <c r="L763" s="50"/>
    </row>
    <row r="764" spans="11:12" ht="12.75" customHeight="1" x14ac:dyDescent="0.2">
      <c r="K764" s="50"/>
      <c r="L764" s="50"/>
    </row>
    <row r="765" spans="11:12" ht="12.75" customHeight="1" x14ac:dyDescent="0.2">
      <c r="K765" s="50"/>
      <c r="L765" s="50"/>
    </row>
    <row r="766" spans="11:12" ht="12.75" customHeight="1" x14ac:dyDescent="0.2">
      <c r="K766" s="50"/>
      <c r="L766" s="50"/>
    </row>
    <row r="767" spans="11:12" ht="12.75" customHeight="1" x14ac:dyDescent="0.2">
      <c r="K767" s="50"/>
      <c r="L767" s="50"/>
    </row>
    <row r="768" spans="11:12" ht="12.75" customHeight="1" x14ac:dyDescent="0.2">
      <c r="K768" s="50"/>
      <c r="L768" s="50"/>
    </row>
    <row r="769" spans="11:12" ht="12.75" customHeight="1" x14ac:dyDescent="0.2">
      <c r="K769" s="50"/>
      <c r="L769" s="50"/>
    </row>
    <row r="770" spans="11:12" ht="12.75" customHeight="1" x14ac:dyDescent="0.2">
      <c r="K770" s="50"/>
      <c r="L770" s="50"/>
    </row>
    <row r="771" spans="11:12" ht="12.75" customHeight="1" x14ac:dyDescent="0.2">
      <c r="K771" s="50"/>
      <c r="L771" s="50"/>
    </row>
    <row r="772" spans="11:12" ht="12.75" customHeight="1" x14ac:dyDescent="0.2">
      <c r="K772" s="50"/>
      <c r="L772" s="50"/>
    </row>
    <row r="773" spans="11:12" ht="12.75" customHeight="1" x14ac:dyDescent="0.2">
      <c r="K773" s="50"/>
      <c r="L773" s="50"/>
    </row>
    <row r="774" spans="11:12" ht="12.75" customHeight="1" x14ac:dyDescent="0.2">
      <c r="K774" s="50"/>
      <c r="L774" s="50"/>
    </row>
    <row r="775" spans="11:12" ht="12.75" customHeight="1" x14ac:dyDescent="0.2">
      <c r="K775" s="50"/>
      <c r="L775" s="50"/>
    </row>
    <row r="776" spans="11:12" ht="12.75" customHeight="1" x14ac:dyDescent="0.2">
      <c r="K776" s="50"/>
      <c r="L776" s="50"/>
    </row>
    <row r="777" spans="11:12" ht="12.75" customHeight="1" x14ac:dyDescent="0.2">
      <c r="K777" s="50"/>
      <c r="L777" s="50"/>
    </row>
    <row r="778" spans="11:12" ht="12.75" customHeight="1" x14ac:dyDescent="0.2">
      <c r="K778" s="50"/>
      <c r="L778" s="50"/>
    </row>
    <row r="779" spans="11:12" ht="12.75" customHeight="1" x14ac:dyDescent="0.2">
      <c r="K779" s="50"/>
      <c r="L779" s="50"/>
    </row>
    <row r="780" spans="11:12" ht="12.75" customHeight="1" x14ac:dyDescent="0.2">
      <c r="K780" s="50"/>
      <c r="L780" s="50"/>
    </row>
    <row r="781" spans="11:12" ht="12.75" customHeight="1" x14ac:dyDescent="0.2">
      <c r="K781" s="50"/>
      <c r="L781" s="50"/>
    </row>
    <row r="782" spans="11:12" ht="12.75" customHeight="1" x14ac:dyDescent="0.2">
      <c r="K782" s="50"/>
      <c r="L782" s="50"/>
    </row>
    <row r="783" spans="11:12" ht="12.75" customHeight="1" x14ac:dyDescent="0.2">
      <c r="K783" s="50"/>
      <c r="L783" s="50"/>
    </row>
    <row r="784" spans="11:12" ht="12.75" customHeight="1" x14ac:dyDescent="0.2">
      <c r="K784" s="50"/>
      <c r="L784" s="50"/>
    </row>
    <row r="785" spans="11:12" ht="12.75" customHeight="1" x14ac:dyDescent="0.2">
      <c r="K785" s="50"/>
      <c r="L785" s="50"/>
    </row>
    <row r="786" spans="11:12" ht="12.75" customHeight="1" x14ac:dyDescent="0.2">
      <c r="K786" s="50"/>
      <c r="L786" s="50"/>
    </row>
    <row r="787" spans="11:12" ht="12.75" customHeight="1" x14ac:dyDescent="0.2">
      <c r="K787" s="50"/>
      <c r="L787" s="50"/>
    </row>
    <row r="788" spans="11:12" ht="12.75" customHeight="1" x14ac:dyDescent="0.2">
      <c r="K788" s="50"/>
      <c r="L788" s="50"/>
    </row>
    <row r="789" spans="11:12" ht="12.75" customHeight="1" x14ac:dyDescent="0.2">
      <c r="K789" s="50"/>
      <c r="L789" s="50"/>
    </row>
    <row r="790" spans="11:12" ht="12.75" customHeight="1" x14ac:dyDescent="0.2">
      <c r="K790" s="50"/>
      <c r="L790" s="50"/>
    </row>
    <row r="791" spans="11:12" ht="12.75" customHeight="1" x14ac:dyDescent="0.2">
      <c r="K791" s="50"/>
      <c r="L791" s="50"/>
    </row>
    <row r="792" spans="11:12" ht="12.75" customHeight="1" x14ac:dyDescent="0.2">
      <c r="K792" s="50"/>
      <c r="L792" s="50"/>
    </row>
    <row r="793" spans="11:12" ht="12.75" customHeight="1" x14ac:dyDescent="0.2">
      <c r="K793" s="50"/>
      <c r="L793" s="50"/>
    </row>
    <row r="794" spans="11:12" ht="12.75" customHeight="1" x14ac:dyDescent="0.2">
      <c r="K794" s="50"/>
      <c r="L794" s="50"/>
    </row>
    <row r="795" spans="11:12" ht="12.75" customHeight="1" x14ac:dyDescent="0.2">
      <c r="K795" s="50"/>
      <c r="L795" s="50"/>
    </row>
    <row r="796" spans="11:12" ht="12.75" customHeight="1" x14ac:dyDescent="0.2">
      <c r="K796" s="50"/>
      <c r="L796" s="50"/>
    </row>
    <row r="797" spans="11:12" ht="12.75" customHeight="1" x14ac:dyDescent="0.2">
      <c r="K797" s="50"/>
      <c r="L797" s="50"/>
    </row>
    <row r="798" spans="11:12" ht="12.75" customHeight="1" x14ac:dyDescent="0.2">
      <c r="K798" s="50"/>
      <c r="L798" s="50"/>
    </row>
    <row r="799" spans="11:12" ht="12.75" customHeight="1" x14ac:dyDescent="0.2">
      <c r="K799" s="50"/>
      <c r="L799" s="50"/>
    </row>
    <row r="800" spans="11:12" ht="12.75" customHeight="1" x14ac:dyDescent="0.2">
      <c r="K800" s="50"/>
      <c r="L800" s="50"/>
    </row>
    <row r="801" spans="11:12" ht="12.75" customHeight="1" x14ac:dyDescent="0.2">
      <c r="K801" s="50"/>
      <c r="L801" s="50"/>
    </row>
    <row r="802" spans="11:12" ht="12.75" customHeight="1" x14ac:dyDescent="0.2">
      <c r="K802" s="50"/>
      <c r="L802" s="50"/>
    </row>
    <row r="803" spans="11:12" ht="12.75" customHeight="1" x14ac:dyDescent="0.2">
      <c r="K803" s="50"/>
      <c r="L803" s="50"/>
    </row>
    <row r="804" spans="11:12" ht="12.75" customHeight="1" x14ac:dyDescent="0.2">
      <c r="K804" s="50"/>
      <c r="L804" s="50"/>
    </row>
    <row r="805" spans="11:12" ht="12.75" customHeight="1" x14ac:dyDescent="0.2">
      <c r="K805" s="50"/>
      <c r="L805" s="50"/>
    </row>
    <row r="806" spans="11:12" ht="12.75" customHeight="1" x14ac:dyDescent="0.2">
      <c r="K806" s="50"/>
      <c r="L806" s="50"/>
    </row>
    <row r="807" spans="11:12" ht="12.75" customHeight="1" x14ac:dyDescent="0.2">
      <c r="K807" s="50"/>
      <c r="L807" s="50"/>
    </row>
    <row r="808" spans="11:12" ht="12.75" customHeight="1" x14ac:dyDescent="0.2">
      <c r="K808" s="50"/>
      <c r="L808" s="50"/>
    </row>
    <row r="809" spans="11:12" ht="12.75" customHeight="1" x14ac:dyDescent="0.2">
      <c r="K809" s="50"/>
      <c r="L809" s="50"/>
    </row>
    <row r="810" spans="11:12" ht="12.75" customHeight="1" x14ac:dyDescent="0.2">
      <c r="K810" s="50"/>
      <c r="L810" s="50"/>
    </row>
    <row r="811" spans="11:12" ht="12.75" customHeight="1" x14ac:dyDescent="0.2">
      <c r="K811" s="50"/>
      <c r="L811" s="50"/>
    </row>
    <row r="812" spans="11:12" ht="12.75" customHeight="1" x14ac:dyDescent="0.2">
      <c r="K812" s="50"/>
      <c r="L812" s="50"/>
    </row>
    <row r="813" spans="11:12" ht="12.75" customHeight="1" x14ac:dyDescent="0.2">
      <c r="K813" s="50"/>
      <c r="L813" s="50"/>
    </row>
    <row r="814" spans="11:12" ht="12.75" customHeight="1" x14ac:dyDescent="0.2">
      <c r="K814" s="50"/>
      <c r="L814" s="50"/>
    </row>
    <row r="815" spans="11:12" ht="12.75" customHeight="1" x14ac:dyDescent="0.2">
      <c r="K815" s="50"/>
      <c r="L815" s="50"/>
    </row>
    <row r="816" spans="11:12" ht="12.75" customHeight="1" x14ac:dyDescent="0.2">
      <c r="K816" s="50"/>
      <c r="L816" s="50"/>
    </row>
    <row r="817" spans="11:12" ht="12.75" customHeight="1" x14ac:dyDescent="0.2">
      <c r="K817" s="50"/>
      <c r="L817" s="50"/>
    </row>
    <row r="818" spans="11:12" ht="12.75" customHeight="1" x14ac:dyDescent="0.2">
      <c r="K818" s="50"/>
      <c r="L818" s="50"/>
    </row>
    <row r="819" spans="11:12" ht="12.75" customHeight="1" x14ac:dyDescent="0.2">
      <c r="K819" s="50"/>
      <c r="L819" s="50"/>
    </row>
    <row r="820" spans="11:12" ht="12.75" customHeight="1" x14ac:dyDescent="0.2">
      <c r="K820" s="50"/>
      <c r="L820" s="50"/>
    </row>
    <row r="821" spans="11:12" ht="12.75" customHeight="1" x14ac:dyDescent="0.2">
      <c r="K821" s="50"/>
      <c r="L821" s="50"/>
    </row>
    <row r="822" spans="11:12" ht="12.75" customHeight="1" x14ac:dyDescent="0.2">
      <c r="K822" s="50"/>
      <c r="L822" s="50"/>
    </row>
    <row r="823" spans="11:12" ht="12.75" customHeight="1" x14ac:dyDescent="0.2">
      <c r="K823" s="50"/>
      <c r="L823" s="50"/>
    </row>
    <row r="824" spans="11:12" ht="12.75" customHeight="1" x14ac:dyDescent="0.2">
      <c r="K824" s="50"/>
      <c r="L824" s="50"/>
    </row>
    <row r="825" spans="11:12" ht="12.75" customHeight="1" x14ac:dyDescent="0.2">
      <c r="K825" s="50"/>
      <c r="L825" s="50"/>
    </row>
    <row r="826" spans="11:12" ht="12.75" customHeight="1" x14ac:dyDescent="0.2">
      <c r="K826" s="50"/>
      <c r="L826" s="50"/>
    </row>
    <row r="827" spans="11:12" ht="12.75" customHeight="1" x14ac:dyDescent="0.2">
      <c r="K827" s="50"/>
      <c r="L827" s="50"/>
    </row>
    <row r="828" spans="11:12" ht="12.75" customHeight="1" x14ac:dyDescent="0.2">
      <c r="K828" s="50"/>
      <c r="L828" s="50"/>
    </row>
    <row r="829" spans="11:12" ht="12.75" customHeight="1" x14ac:dyDescent="0.2">
      <c r="K829" s="50"/>
      <c r="L829" s="50"/>
    </row>
    <row r="830" spans="11:12" ht="12.75" customHeight="1" x14ac:dyDescent="0.2">
      <c r="K830" s="50"/>
      <c r="L830" s="50"/>
    </row>
    <row r="831" spans="11:12" ht="12.75" customHeight="1" x14ac:dyDescent="0.2">
      <c r="K831" s="50"/>
      <c r="L831" s="50"/>
    </row>
    <row r="832" spans="11:12" ht="12.75" customHeight="1" x14ac:dyDescent="0.2">
      <c r="K832" s="50"/>
      <c r="L832" s="50"/>
    </row>
    <row r="833" spans="11:12" ht="12.75" customHeight="1" x14ac:dyDescent="0.2">
      <c r="K833" s="50"/>
      <c r="L833" s="50"/>
    </row>
    <row r="834" spans="11:12" ht="12.75" customHeight="1" x14ac:dyDescent="0.2">
      <c r="K834" s="50"/>
      <c r="L834" s="50"/>
    </row>
    <row r="835" spans="11:12" ht="12.75" customHeight="1" x14ac:dyDescent="0.2">
      <c r="K835" s="50"/>
      <c r="L835" s="50"/>
    </row>
    <row r="836" spans="11:12" ht="12.75" customHeight="1" x14ac:dyDescent="0.2">
      <c r="K836" s="50"/>
      <c r="L836" s="50"/>
    </row>
    <row r="837" spans="11:12" ht="12.75" customHeight="1" x14ac:dyDescent="0.2">
      <c r="K837" s="50"/>
      <c r="L837" s="50"/>
    </row>
    <row r="838" spans="11:12" ht="12.75" customHeight="1" x14ac:dyDescent="0.2">
      <c r="K838" s="50"/>
      <c r="L838" s="50"/>
    </row>
    <row r="839" spans="11:12" ht="12.75" customHeight="1" x14ac:dyDescent="0.2">
      <c r="K839" s="50"/>
      <c r="L839" s="50"/>
    </row>
    <row r="840" spans="11:12" ht="12.75" customHeight="1" x14ac:dyDescent="0.2">
      <c r="K840" s="50"/>
      <c r="L840" s="50"/>
    </row>
    <row r="841" spans="11:12" ht="12.75" customHeight="1" x14ac:dyDescent="0.2">
      <c r="K841" s="50"/>
      <c r="L841" s="50"/>
    </row>
    <row r="842" spans="11:12" ht="12.75" customHeight="1" x14ac:dyDescent="0.2">
      <c r="K842" s="50"/>
      <c r="L842" s="50"/>
    </row>
    <row r="843" spans="11:12" ht="12.75" customHeight="1" x14ac:dyDescent="0.2">
      <c r="K843" s="50"/>
      <c r="L843" s="50"/>
    </row>
    <row r="844" spans="11:12" ht="12.75" customHeight="1" x14ac:dyDescent="0.2">
      <c r="K844" s="50"/>
      <c r="L844" s="50"/>
    </row>
    <row r="845" spans="11:12" ht="12.75" customHeight="1" x14ac:dyDescent="0.2">
      <c r="K845" s="50"/>
      <c r="L845" s="50"/>
    </row>
    <row r="846" spans="11:12" ht="12.75" customHeight="1" x14ac:dyDescent="0.2">
      <c r="K846" s="50"/>
      <c r="L846" s="50"/>
    </row>
    <row r="847" spans="11:12" ht="12.75" customHeight="1" x14ac:dyDescent="0.2">
      <c r="K847" s="50"/>
      <c r="L847" s="50"/>
    </row>
    <row r="848" spans="11:12" ht="12.75" customHeight="1" x14ac:dyDescent="0.2">
      <c r="K848" s="50"/>
      <c r="L848" s="50"/>
    </row>
    <row r="849" spans="11:12" ht="12.75" customHeight="1" x14ac:dyDescent="0.2">
      <c r="K849" s="50"/>
      <c r="L849" s="50"/>
    </row>
    <row r="850" spans="11:12" ht="12.75" customHeight="1" x14ac:dyDescent="0.2">
      <c r="K850" s="50"/>
      <c r="L850" s="50"/>
    </row>
    <row r="851" spans="11:12" ht="12.75" customHeight="1" x14ac:dyDescent="0.2">
      <c r="K851" s="50"/>
      <c r="L851" s="50"/>
    </row>
    <row r="852" spans="11:12" ht="12.75" customHeight="1" x14ac:dyDescent="0.2">
      <c r="K852" s="50"/>
      <c r="L852" s="50"/>
    </row>
    <row r="853" spans="11:12" ht="12.75" customHeight="1" x14ac:dyDescent="0.2">
      <c r="K853" s="50"/>
      <c r="L853" s="50"/>
    </row>
    <row r="854" spans="11:12" ht="12.75" customHeight="1" x14ac:dyDescent="0.2">
      <c r="K854" s="50"/>
      <c r="L854" s="50"/>
    </row>
    <row r="855" spans="11:12" ht="12.75" customHeight="1" x14ac:dyDescent="0.2">
      <c r="K855" s="50"/>
      <c r="L855" s="50"/>
    </row>
    <row r="856" spans="11:12" ht="12.75" customHeight="1" x14ac:dyDescent="0.2">
      <c r="K856" s="50"/>
      <c r="L856" s="50"/>
    </row>
    <row r="857" spans="11:12" ht="12.75" customHeight="1" x14ac:dyDescent="0.2">
      <c r="K857" s="50"/>
      <c r="L857" s="50"/>
    </row>
    <row r="858" spans="11:12" ht="12.75" customHeight="1" x14ac:dyDescent="0.2">
      <c r="K858" s="50"/>
      <c r="L858" s="50"/>
    </row>
    <row r="859" spans="11:12" ht="12.75" customHeight="1" x14ac:dyDescent="0.2">
      <c r="K859" s="50"/>
      <c r="L859" s="50"/>
    </row>
    <row r="860" spans="11:12" ht="12.75" customHeight="1" x14ac:dyDescent="0.2">
      <c r="K860" s="50"/>
      <c r="L860" s="50"/>
    </row>
    <row r="861" spans="11:12" ht="12.75" customHeight="1" x14ac:dyDescent="0.2">
      <c r="K861" s="50"/>
      <c r="L861" s="50"/>
    </row>
    <row r="862" spans="11:12" ht="12.75" customHeight="1" x14ac:dyDescent="0.2">
      <c r="K862" s="50"/>
      <c r="L862" s="50"/>
    </row>
    <row r="863" spans="11:12" ht="12.75" customHeight="1" x14ac:dyDescent="0.2">
      <c r="K863" s="50"/>
      <c r="L863" s="50"/>
    </row>
    <row r="864" spans="11:12" ht="12.75" customHeight="1" x14ac:dyDescent="0.2">
      <c r="K864" s="50"/>
      <c r="L864" s="50"/>
    </row>
    <row r="865" spans="11:12" ht="12.75" customHeight="1" x14ac:dyDescent="0.2">
      <c r="K865" s="50"/>
      <c r="L865" s="50"/>
    </row>
    <row r="866" spans="11:12" ht="12.75" customHeight="1" x14ac:dyDescent="0.2">
      <c r="K866" s="50"/>
      <c r="L866" s="50"/>
    </row>
    <row r="867" spans="11:12" ht="12.75" customHeight="1" x14ac:dyDescent="0.2">
      <c r="K867" s="50"/>
      <c r="L867" s="50"/>
    </row>
    <row r="868" spans="11:12" ht="12.75" customHeight="1" x14ac:dyDescent="0.2">
      <c r="K868" s="50"/>
      <c r="L868" s="50"/>
    </row>
    <row r="869" spans="11:12" ht="12.75" customHeight="1" x14ac:dyDescent="0.2">
      <c r="K869" s="50"/>
      <c r="L869" s="50"/>
    </row>
    <row r="870" spans="11:12" ht="12.75" customHeight="1" x14ac:dyDescent="0.2">
      <c r="K870" s="50"/>
      <c r="L870" s="50"/>
    </row>
    <row r="871" spans="11:12" ht="12.75" customHeight="1" x14ac:dyDescent="0.2">
      <c r="K871" s="50"/>
      <c r="L871" s="50"/>
    </row>
    <row r="872" spans="11:12" ht="12.75" customHeight="1" x14ac:dyDescent="0.2">
      <c r="K872" s="50"/>
      <c r="L872" s="50"/>
    </row>
    <row r="873" spans="11:12" ht="12.75" customHeight="1" x14ac:dyDescent="0.2">
      <c r="K873" s="50"/>
      <c r="L873" s="50"/>
    </row>
    <row r="874" spans="11:12" ht="12.75" customHeight="1" x14ac:dyDescent="0.2">
      <c r="K874" s="50"/>
      <c r="L874" s="50"/>
    </row>
    <row r="875" spans="11:12" ht="12.75" customHeight="1" x14ac:dyDescent="0.2">
      <c r="K875" s="50"/>
      <c r="L875" s="50"/>
    </row>
    <row r="876" spans="11:12" ht="12.75" customHeight="1" x14ac:dyDescent="0.2">
      <c r="K876" s="50"/>
      <c r="L876" s="50"/>
    </row>
    <row r="877" spans="11:12" ht="12.75" customHeight="1" x14ac:dyDescent="0.2">
      <c r="K877" s="50"/>
      <c r="L877" s="50"/>
    </row>
    <row r="878" spans="11:12" ht="12.75" customHeight="1" x14ac:dyDescent="0.2">
      <c r="K878" s="50"/>
      <c r="L878" s="50"/>
    </row>
    <row r="879" spans="11:12" ht="12.75" customHeight="1" x14ac:dyDescent="0.2">
      <c r="K879" s="50"/>
      <c r="L879" s="50"/>
    </row>
    <row r="880" spans="11:12" ht="12.75" customHeight="1" x14ac:dyDescent="0.2">
      <c r="K880" s="50"/>
      <c r="L880" s="50"/>
    </row>
    <row r="881" spans="11:12" ht="12.75" customHeight="1" x14ac:dyDescent="0.2">
      <c r="K881" s="50"/>
      <c r="L881" s="50"/>
    </row>
    <row r="882" spans="11:12" ht="12.75" customHeight="1" x14ac:dyDescent="0.2">
      <c r="K882" s="50"/>
      <c r="L882" s="50"/>
    </row>
    <row r="883" spans="11:12" ht="12.75" customHeight="1" x14ac:dyDescent="0.2">
      <c r="K883" s="50"/>
      <c r="L883" s="50"/>
    </row>
    <row r="884" spans="11:12" ht="12.75" customHeight="1" x14ac:dyDescent="0.2">
      <c r="K884" s="50"/>
      <c r="L884" s="50"/>
    </row>
    <row r="885" spans="11:12" ht="12.75" customHeight="1" x14ac:dyDescent="0.2">
      <c r="K885" s="50"/>
      <c r="L885" s="50"/>
    </row>
    <row r="886" spans="11:12" ht="12.75" customHeight="1" x14ac:dyDescent="0.2">
      <c r="K886" s="50"/>
      <c r="L886" s="50"/>
    </row>
    <row r="887" spans="11:12" ht="12.75" customHeight="1" x14ac:dyDescent="0.2">
      <c r="K887" s="50"/>
      <c r="L887" s="50"/>
    </row>
    <row r="888" spans="11:12" ht="12.75" customHeight="1" x14ac:dyDescent="0.2">
      <c r="K888" s="50"/>
      <c r="L888" s="50"/>
    </row>
    <row r="889" spans="11:12" ht="12.75" customHeight="1" x14ac:dyDescent="0.2">
      <c r="K889" s="50"/>
      <c r="L889" s="50"/>
    </row>
    <row r="890" spans="11:12" ht="12.75" customHeight="1" x14ac:dyDescent="0.2">
      <c r="K890" s="50"/>
      <c r="L890" s="50"/>
    </row>
    <row r="891" spans="11:12" ht="12.75" customHeight="1" x14ac:dyDescent="0.2">
      <c r="K891" s="50"/>
      <c r="L891" s="50"/>
    </row>
    <row r="892" spans="11:12" ht="12.75" customHeight="1" x14ac:dyDescent="0.2">
      <c r="K892" s="50"/>
      <c r="L892" s="50"/>
    </row>
    <row r="893" spans="11:12" ht="12.75" customHeight="1" x14ac:dyDescent="0.2">
      <c r="K893" s="50"/>
      <c r="L893" s="50"/>
    </row>
    <row r="894" spans="11:12" ht="12.75" customHeight="1" x14ac:dyDescent="0.2">
      <c r="K894" s="50"/>
      <c r="L894" s="50"/>
    </row>
    <row r="895" spans="11:12" ht="12.75" customHeight="1" x14ac:dyDescent="0.2">
      <c r="K895" s="50"/>
      <c r="L895" s="50"/>
    </row>
    <row r="896" spans="11:12" ht="12.75" customHeight="1" x14ac:dyDescent="0.2">
      <c r="K896" s="50"/>
      <c r="L896" s="50"/>
    </row>
    <row r="897" spans="11:12" ht="12.75" customHeight="1" x14ac:dyDescent="0.2">
      <c r="K897" s="50"/>
      <c r="L897" s="50"/>
    </row>
    <row r="898" spans="11:12" ht="12.75" customHeight="1" x14ac:dyDescent="0.2">
      <c r="K898" s="50"/>
      <c r="L898" s="50"/>
    </row>
    <row r="899" spans="11:12" ht="12.75" customHeight="1" x14ac:dyDescent="0.2">
      <c r="K899" s="50"/>
      <c r="L899" s="50"/>
    </row>
    <row r="900" spans="11:12" ht="12.75" customHeight="1" x14ac:dyDescent="0.2">
      <c r="K900" s="50"/>
      <c r="L900" s="50"/>
    </row>
    <row r="901" spans="11:12" ht="12.75" customHeight="1" x14ac:dyDescent="0.2">
      <c r="K901" s="50"/>
      <c r="L901" s="50"/>
    </row>
    <row r="902" spans="11:12" ht="12.75" customHeight="1" x14ac:dyDescent="0.2">
      <c r="K902" s="50"/>
      <c r="L902" s="50"/>
    </row>
    <row r="903" spans="11:12" ht="12.75" customHeight="1" x14ac:dyDescent="0.2">
      <c r="K903" s="50"/>
      <c r="L903" s="50"/>
    </row>
    <row r="904" spans="11:12" ht="12.75" customHeight="1" x14ac:dyDescent="0.2">
      <c r="K904" s="50"/>
      <c r="L904" s="50"/>
    </row>
    <row r="905" spans="11:12" ht="12.75" customHeight="1" x14ac:dyDescent="0.2">
      <c r="K905" s="50"/>
      <c r="L905" s="50"/>
    </row>
    <row r="906" spans="11:12" ht="12.75" customHeight="1" x14ac:dyDescent="0.2">
      <c r="K906" s="50"/>
      <c r="L906" s="50"/>
    </row>
    <row r="907" spans="11:12" ht="12.75" customHeight="1" x14ac:dyDescent="0.2">
      <c r="K907" s="50"/>
      <c r="L907" s="50"/>
    </row>
    <row r="908" spans="11:12" ht="12.75" customHeight="1" x14ac:dyDescent="0.2">
      <c r="K908" s="50"/>
      <c r="L908" s="50"/>
    </row>
    <row r="909" spans="11:12" ht="12.75" customHeight="1" x14ac:dyDescent="0.2">
      <c r="K909" s="50"/>
      <c r="L909" s="50"/>
    </row>
    <row r="910" spans="11:12" ht="12.75" customHeight="1" x14ac:dyDescent="0.2">
      <c r="K910" s="50"/>
      <c r="L910" s="50"/>
    </row>
    <row r="911" spans="11:12" ht="12.75" customHeight="1" x14ac:dyDescent="0.2">
      <c r="K911" s="50"/>
      <c r="L911" s="50"/>
    </row>
    <row r="912" spans="11:12" ht="12.75" customHeight="1" x14ac:dyDescent="0.2">
      <c r="K912" s="50"/>
      <c r="L912" s="50"/>
    </row>
    <row r="913" spans="11:12" ht="12.75" customHeight="1" x14ac:dyDescent="0.2">
      <c r="K913" s="50"/>
      <c r="L913" s="50"/>
    </row>
    <row r="914" spans="11:12" ht="12.75" customHeight="1" x14ac:dyDescent="0.2">
      <c r="K914" s="50"/>
      <c r="L914" s="50"/>
    </row>
    <row r="915" spans="11:12" ht="12.75" customHeight="1" x14ac:dyDescent="0.2">
      <c r="K915" s="50"/>
      <c r="L915" s="50"/>
    </row>
    <row r="916" spans="11:12" ht="12.75" customHeight="1" x14ac:dyDescent="0.2">
      <c r="K916" s="50"/>
      <c r="L916" s="50"/>
    </row>
    <row r="917" spans="11:12" ht="12.75" customHeight="1" x14ac:dyDescent="0.2">
      <c r="K917" s="50"/>
      <c r="L917" s="50"/>
    </row>
    <row r="918" spans="11:12" ht="12.75" customHeight="1" x14ac:dyDescent="0.2">
      <c r="K918" s="50"/>
      <c r="L918" s="50"/>
    </row>
    <row r="919" spans="11:12" ht="12.75" customHeight="1" x14ac:dyDescent="0.2">
      <c r="K919" s="50"/>
      <c r="L919" s="50"/>
    </row>
    <row r="920" spans="11:12" ht="12.75" customHeight="1" x14ac:dyDescent="0.2">
      <c r="K920" s="50"/>
      <c r="L920" s="50"/>
    </row>
    <row r="921" spans="11:12" ht="12.75" customHeight="1" x14ac:dyDescent="0.2">
      <c r="K921" s="50"/>
      <c r="L921" s="50"/>
    </row>
    <row r="922" spans="11:12" ht="12.75" customHeight="1" x14ac:dyDescent="0.2">
      <c r="K922" s="50"/>
      <c r="L922" s="50"/>
    </row>
    <row r="923" spans="11:12" ht="12.75" customHeight="1" x14ac:dyDescent="0.2">
      <c r="K923" s="50"/>
      <c r="L923" s="50"/>
    </row>
    <row r="924" spans="11:12" ht="12.75" customHeight="1" x14ac:dyDescent="0.2">
      <c r="K924" s="50"/>
      <c r="L924" s="50"/>
    </row>
    <row r="925" spans="11:12" ht="12.75" customHeight="1" x14ac:dyDescent="0.2">
      <c r="K925" s="50"/>
      <c r="L925" s="50"/>
    </row>
    <row r="926" spans="11:12" ht="12.75" customHeight="1" x14ac:dyDescent="0.2">
      <c r="K926" s="50"/>
      <c r="L926" s="50"/>
    </row>
    <row r="927" spans="11:12" ht="12.75" customHeight="1" x14ac:dyDescent="0.2">
      <c r="K927" s="50"/>
      <c r="L927" s="50"/>
    </row>
    <row r="928" spans="11:12" ht="12.75" customHeight="1" x14ac:dyDescent="0.2">
      <c r="K928" s="50"/>
      <c r="L928" s="50"/>
    </row>
    <row r="929" spans="11:12" ht="12.75" customHeight="1" x14ac:dyDescent="0.2">
      <c r="K929" s="50"/>
      <c r="L929" s="50"/>
    </row>
    <row r="930" spans="11:12" ht="12.75" customHeight="1" x14ac:dyDescent="0.2">
      <c r="K930" s="50"/>
      <c r="L930" s="50"/>
    </row>
    <row r="931" spans="11:12" ht="12.75" customHeight="1" x14ac:dyDescent="0.2">
      <c r="K931" s="50"/>
      <c r="L931" s="50"/>
    </row>
    <row r="932" spans="11:12" ht="12.75" customHeight="1" x14ac:dyDescent="0.2">
      <c r="K932" s="50"/>
      <c r="L932" s="50"/>
    </row>
    <row r="933" spans="11:12" ht="12.75" customHeight="1" x14ac:dyDescent="0.2">
      <c r="K933" s="50"/>
      <c r="L933" s="50"/>
    </row>
    <row r="934" spans="11:12" ht="12.75" customHeight="1" x14ac:dyDescent="0.2">
      <c r="K934" s="50"/>
      <c r="L934" s="50"/>
    </row>
    <row r="935" spans="11:12" ht="12.75" customHeight="1" x14ac:dyDescent="0.2">
      <c r="K935" s="50"/>
      <c r="L935" s="50"/>
    </row>
    <row r="936" spans="11:12" ht="12.75" customHeight="1" x14ac:dyDescent="0.2">
      <c r="K936" s="50"/>
      <c r="L936" s="50"/>
    </row>
    <row r="937" spans="11:12" ht="12.75" customHeight="1" x14ac:dyDescent="0.2">
      <c r="K937" s="50"/>
      <c r="L937" s="50"/>
    </row>
    <row r="938" spans="11:12" ht="12.75" customHeight="1" x14ac:dyDescent="0.2">
      <c r="K938" s="50"/>
      <c r="L938" s="50"/>
    </row>
    <row r="939" spans="11:12" ht="12.75" customHeight="1" x14ac:dyDescent="0.2">
      <c r="K939" s="50"/>
      <c r="L939" s="50"/>
    </row>
    <row r="940" spans="11:12" ht="12.75" customHeight="1" x14ac:dyDescent="0.2">
      <c r="K940" s="50"/>
      <c r="L940" s="50"/>
    </row>
    <row r="941" spans="11:12" ht="12.75" customHeight="1" x14ac:dyDescent="0.2">
      <c r="K941" s="50"/>
      <c r="L941" s="50"/>
    </row>
    <row r="942" spans="11:12" ht="12.75" customHeight="1" x14ac:dyDescent="0.2">
      <c r="K942" s="50"/>
      <c r="L942" s="50"/>
    </row>
    <row r="943" spans="11:12" ht="12.75" customHeight="1" x14ac:dyDescent="0.2">
      <c r="K943" s="50"/>
      <c r="L943" s="50"/>
    </row>
    <row r="944" spans="11:12" ht="12.75" customHeight="1" x14ac:dyDescent="0.2">
      <c r="K944" s="50"/>
      <c r="L944" s="50"/>
    </row>
    <row r="945" spans="11:12" ht="12.75" customHeight="1" x14ac:dyDescent="0.2">
      <c r="K945" s="50"/>
      <c r="L945" s="50"/>
    </row>
    <row r="946" spans="11:12" ht="12.75" customHeight="1" x14ac:dyDescent="0.2">
      <c r="K946" s="50"/>
      <c r="L946" s="50"/>
    </row>
    <row r="947" spans="11:12" ht="12.75" customHeight="1" x14ac:dyDescent="0.2">
      <c r="K947" s="50"/>
      <c r="L947" s="50"/>
    </row>
    <row r="948" spans="11:12" ht="12.75" customHeight="1" x14ac:dyDescent="0.2">
      <c r="K948" s="50"/>
      <c r="L948" s="50"/>
    </row>
    <row r="949" spans="11:12" ht="12.75" customHeight="1" x14ac:dyDescent="0.2">
      <c r="K949" s="50"/>
      <c r="L949" s="50"/>
    </row>
    <row r="950" spans="11:12" ht="12.75" customHeight="1" x14ac:dyDescent="0.2">
      <c r="K950" s="50"/>
      <c r="L950" s="50"/>
    </row>
    <row r="951" spans="11:12" ht="12.75" customHeight="1" x14ac:dyDescent="0.2">
      <c r="K951" s="50"/>
      <c r="L951" s="50"/>
    </row>
    <row r="952" spans="11:12" ht="12.75" customHeight="1" x14ac:dyDescent="0.2">
      <c r="K952" s="50"/>
      <c r="L952" s="50"/>
    </row>
    <row r="953" spans="11:12" ht="12.75" customHeight="1" x14ac:dyDescent="0.2">
      <c r="K953" s="50"/>
      <c r="L953" s="50"/>
    </row>
    <row r="954" spans="11:12" ht="12.75" customHeight="1" x14ac:dyDescent="0.2">
      <c r="K954" s="50"/>
      <c r="L954" s="50"/>
    </row>
    <row r="955" spans="11:12" ht="12.75" customHeight="1" x14ac:dyDescent="0.2">
      <c r="K955" s="50"/>
      <c r="L955" s="50"/>
    </row>
    <row r="956" spans="11:12" ht="12.75" customHeight="1" x14ac:dyDescent="0.2">
      <c r="K956" s="50"/>
      <c r="L956" s="50"/>
    </row>
    <row r="957" spans="11:12" ht="12.75" customHeight="1" x14ac:dyDescent="0.2">
      <c r="K957" s="50"/>
      <c r="L957" s="50"/>
    </row>
    <row r="958" spans="11:12" ht="12.75" customHeight="1" x14ac:dyDescent="0.2">
      <c r="K958" s="50"/>
      <c r="L958" s="50"/>
    </row>
    <row r="959" spans="11:12" ht="12.75" customHeight="1" x14ac:dyDescent="0.2">
      <c r="K959" s="50"/>
      <c r="L959" s="50"/>
    </row>
    <row r="960" spans="11:12" ht="12.75" customHeight="1" x14ac:dyDescent="0.2">
      <c r="K960" s="50"/>
      <c r="L960" s="50"/>
    </row>
    <row r="961" spans="11:12" ht="12.75" customHeight="1" x14ac:dyDescent="0.2">
      <c r="K961" s="50"/>
      <c r="L961" s="50"/>
    </row>
    <row r="962" spans="11:12" ht="12.75" customHeight="1" x14ac:dyDescent="0.2">
      <c r="K962" s="50"/>
      <c r="L962" s="50"/>
    </row>
    <row r="963" spans="11:12" ht="12.75" customHeight="1" x14ac:dyDescent="0.2">
      <c r="K963" s="50"/>
      <c r="L963" s="50"/>
    </row>
    <row r="964" spans="11:12" ht="12.75" customHeight="1" x14ac:dyDescent="0.2">
      <c r="K964" s="50"/>
      <c r="L964" s="50"/>
    </row>
    <row r="965" spans="11:12" ht="12.75" customHeight="1" x14ac:dyDescent="0.2">
      <c r="K965" s="50"/>
      <c r="L965" s="50"/>
    </row>
    <row r="966" spans="11:12" ht="12.75" customHeight="1" x14ac:dyDescent="0.2">
      <c r="K966" s="50"/>
      <c r="L966" s="50"/>
    </row>
    <row r="967" spans="11:12" ht="12.75" customHeight="1" x14ac:dyDescent="0.2">
      <c r="K967" s="50"/>
      <c r="L967" s="50"/>
    </row>
    <row r="968" spans="11:12" ht="12.75" customHeight="1" x14ac:dyDescent="0.2">
      <c r="K968" s="50"/>
      <c r="L968" s="50"/>
    </row>
    <row r="969" spans="11:12" ht="12.75" customHeight="1" x14ac:dyDescent="0.2">
      <c r="K969" s="50"/>
      <c r="L969" s="50"/>
    </row>
    <row r="970" spans="11:12" ht="12.75" customHeight="1" x14ac:dyDescent="0.2">
      <c r="K970" s="50"/>
      <c r="L970" s="50"/>
    </row>
    <row r="971" spans="11:12" ht="12.75" customHeight="1" x14ac:dyDescent="0.2">
      <c r="K971" s="50"/>
      <c r="L971" s="50"/>
    </row>
    <row r="972" spans="11:12" ht="12.75" customHeight="1" x14ac:dyDescent="0.2">
      <c r="K972" s="50"/>
      <c r="L972" s="50"/>
    </row>
    <row r="973" spans="11:12" ht="12.75" customHeight="1" x14ac:dyDescent="0.2">
      <c r="K973" s="50"/>
      <c r="L973" s="50"/>
    </row>
    <row r="974" spans="11:12" ht="12.75" customHeight="1" x14ac:dyDescent="0.2">
      <c r="K974" s="50"/>
      <c r="L974" s="50"/>
    </row>
    <row r="975" spans="11:12" ht="12.75" customHeight="1" x14ac:dyDescent="0.2">
      <c r="K975" s="50"/>
      <c r="L975" s="50"/>
    </row>
    <row r="976" spans="11:12" ht="12.75" customHeight="1" x14ac:dyDescent="0.2">
      <c r="K976" s="50"/>
      <c r="L976" s="50"/>
    </row>
    <row r="977" spans="11:12" ht="12.75" customHeight="1" x14ac:dyDescent="0.2">
      <c r="K977" s="50"/>
      <c r="L977" s="50"/>
    </row>
    <row r="978" spans="11:12" ht="12.75" customHeight="1" x14ac:dyDescent="0.2">
      <c r="K978" s="50"/>
      <c r="L978" s="50"/>
    </row>
    <row r="979" spans="11:12" ht="12.75" customHeight="1" x14ac:dyDescent="0.2">
      <c r="K979" s="50"/>
      <c r="L979" s="50"/>
    </row>
    <row r="980" spans="11:12" ht="12.75" customHeight="1" x14ac:dyDescent="0.2">
      <c r="K980" s="50"/>
      <c r="L980" s="50"/>
    </row>
    <row r="981" spans="11:12" ht="12.75" customHeight="1" x14ac:dyDescent="0.2">
      <c r="K981" s="50"/>
      <c r="L981" s="50"/>
    </row>
    <row r="982" spans="11:12" ht="12.75" customHeight="1" x14ac:dyDescent="0.2">
      <c r="K982" s="50"/>
      <c r="L982" s="50"/>
    </row>
    <row r="983" spans="11:12" ht="12.75" customHeight="1" x14ac:dyDescent="0.2">
      <c r="K983" s="50"/>
      <c r="L983" s="50"/>
    </row>
    <row r="984" spans="11:12" ht="12.75" customHeight="1" x14ac:dyDescent="0.2">
      <c r="K984" s="50"/>
      <c r="L984" s="50"/>
    </row>
    <row r="985" spans="11:12" ht="12.75" customHeight="1" x14ac:dyDescent="0.2">
      <c r="K985" s="50"/>
      <c r="L985" s="50"/>
    </row>
    <row r="986" spans="11:12" ht="12.75" customHeight="1" x14ac:dyDescent="0.2">
      <c r="K986" s="50"/>
      <c r="L986" s="50"/>
    </row>
    <row r="987" spans="11:12" ht="12.75" customHeight="1" x14ac:dyDescent="0.2">
      <c r="K987" s="50"/>
      <c r="L987" s="50"/>
    </row>
    <row r="988" spans="11:12" ht="12.75" customHeight="1" x14ac:dyDescent="0.2">
      <c r="K988" s="50"/>
      <c r="L988" s="50"/>
    </row>
    <row r="989" spans="11:12" ht="12.75" customHeight="1" x14ac:dyDescent="0.2">
      <c r="K989" s="50"/>
      <c r="L989" s="50"/>
    </row>
    <row r="990" spans="11:12" ht="12.75" customHeight="1" x14ac:dyDescent="0.2">
      <c r="K990" s="50"/>
      <c r="L990" s="50"/>
    </row>
    <row r="991" spans="11:12" ht="12.75" customHeight="1" x14ac:dyDescent="0.2">
      <c r="K991" s="50"/>
      <c r="L991" s="50"/>
    </row>
    <row r="992" spans="11:12" ht="12.75" customHeight="1" x14ac:dyDescent="0.2">
      <c r="K992" s="50"/>
      <c r="L992" s="50"/>
    </row>
    <row r="993" spans="11:12" ht="12.75" customHeight="1" x14ac:dyDescent="0.2">
      <c r="K993" s="50"/>
      <c r="L993" s="50"/>
    </row>
    <row r="994" spans="11:12" ht="12.75" customHeight="1" x14ac:dyDescent="0.2">
      <c r="K994" s="50"/>
      <c r="L994" s="50"/>
    </row>
    <row r="995" spans="11:12" ht="12.75" customHeight="1" x14ac:dyDescent="0.2">
      <c r="K995" s="50"/>
      <c r="L995" s="50"/>
    </row>
    <row r="996" spans="11:12" ht="12.75" customHeight="1" x14ac:dyDescent="0.2">
      <c r="K996" s="50"/>
      <c r="L996" s="50"/>
    </row>
    <row r="997" spans="11:12" ht="12.75" customHeight="1" x14ac:dyDescent="0.2">
      <c r="K997" s="50"/>
      <c r="L997" s="50"/>
    </row>
    <row r="998" spans="11:12" ht="12.75" customHeight="1" x14ac:dyDescent="0.2">
      <c r="K998" s="50"/>
      <c r="L998" s="50"/>
    </row>
    <row r="999" spans="11:12" ht="12.75" customHeight="1" x14ac:dyDescent="0.2">
      <c r="K999" s="50"/>
      <c r="L999" s="50"/>
    </row>
  </sheetData>
  <mergeCells count="21">
    <mergeCell ref="C2:J2"/>
    <mergeCell ref="D3:J3"/>
    <mergeCell ref="D5:E6"/>
    <mergeCell ref="C13:I14"/>
    <mergeCell ref="I15:J15"/>
    <mergeCell ref="J11:J14"/>
    <mergeCell ref="D11:I11"/>
    <mergeCell ref="D12:I12"/>
    <mergeCell ref="C16:J16"/>
    <mergeCell ref="C21:J21"/>
    <mergeCell ref="C26:J26"/>
    <mergeCell ref="C34:C35"/>
    <mergeCell ref="C11:C12"/>
    <mergeCell ref="I18:J18"/>
    <mergeCell ref="I19:J19"/>
    <mergeCell ref="I20:J20"/>
    <mergeCell ref="I27:J27"/>
    <mergeCell ref="I28:J28"/>
    <mergeCell ref="I29:J29"/>
    <mergeCell ref="I30:J30"/>
    <mergeCell ref="I31:J31"/>
  </mergeCells>
  <pageMargins left="0.70866141732283472" right="0.70866141732283472" top="0.74803149606299213" bottom="0.74803149606299213" header="0" footer="0"/>
  <pageSetup scale="7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J993"/>
  <sheetViews>
    <sheetView workbookViewId="0">
      <selection activeCell="C28" sqref="C28"/>
    </sheetView>
  </sheetViews>
  <sheetFormatPr baseColWidth="10" defaultColWidth="12.5703125" defaultRowHeight="15" customHeight="1" x14ac:dyDescent="0.2"/>
  <cols>
    <col min="2" max="2" width="2.42578125" customWidth="1"/>
    <col min="3" max="3" width="42.140625" customWidth="1"/>
    <col min="4" max="4" width="8.7109375" customWidth="1"/>
    <col min="5" max="5" width="9.28515625" customWidth="1"/>
    <col min="6" max="6" width="21" bestFit="1" customWidth="1"/>
    <col min="7" max="7" width="20.28515625" bestFit="1" customWidth="1"/>
    <col min="8" max="8" width="54.7109375" bestFit="1" customWidth="1"/>
    <col min="9" max="9" width="13.42578125" customWidth="1"/>
    <col min="10" max="10" width="24.7109375" bestFit="1" customWidth="1"/>
    <col min="11" max="29" width="10.5703125" customWidth="1"/>
  </cols>
  <sheetData>
    <row r="1" spans="2:10" ht="15" customHeight="1" thickBot="1" x14ac:dyDescent="0.25"/>
    <row r="2" spans="2:10" ht="20.100000000000001" customHeight="1" thickBot="1" x14ac:dyDescent="0.4">
      <c r="B2" s="1"/>
      <c r="C2" s="544" t="s">
        <v>0</v>
      </c>
      <c r="D2" s="563"/>
      <c r="E2" s="563"/>
      <c r="F2" s="563"/>
      <c r="G2" s="563"/>
      <c r="H2" s="563"/>
      <c r="I2" s="563"/>
      <c r="J2" s="564"/>
    </row>
    <row r="3" spans="2:10" ht="20.100000000000001" customHeight="1" x14ac:dyDescent="0.35">
      <c r="B3" s="1"/>
      <c r="C3" s="172"/>
      <c r="D3" s="565"/>
      <c r="E3" s="566"/>
      <c r="F3" s="566"/>
      <c r="G3" s="566"/>
      <c r="H3" s="566"/>
      <c r="I3" s="566"/>
      <c r="J3" s="567"/>
    </row>
    <row r="4" spans="2:10" ht="20.100000000000001" customHeight="1" x14ac:dyDescent="0.35">
      <c r="B4" s="1"/>
      <c r="C4" s="172"/>
      <c r="D4" s="173"/>
      <c r="E4" s="173"/>
      <c r="F4" s="173"/>
      <c r="G4" s="173"/>
      <c r="H4" s="173"/>
      <c r="I4" s="213"/>
      <c r="J4" s="174" t="s">
        <v>1</v>
      </c>
    </row>
    <row r="5" spans="2:10" ht="30.6" customHeight="1" x14ac:dyDescent="0.35">
      <c r="B5" s="5"/>
      <c r="C5" s="172"/>
      <c r="D5" s="568"/>
      <c r="E5" s="566"/>
      <c r="F5" s="300"/>
      <c r="G5" s="300"/>
      <c r="H5" s="175"/>
      <c r="I5" s="213"/>
      <c r="J5" s="237"/>
    </row>
    <row r="6" spans="2:10" ht="20.100000000000001" customHeight="1" thickBot="1" x14ac:dyDescent="0.4">
      <c r="B6" s="9"/>
      <c r="C6" s="176" t="s">
        <v>2</v>
      </c>
      <c r="D6" s="566"/>
      <c r="E6" s="566"/>
      <c r="F6" s="300"/>
      <c r="G6" s="300"/>
      <c r="H6" s="213"/>
      <c r="I6" s="213"/>
      <c r="J6" s="174" t="s">
        <v>4</v>
      </c>
    </row>
    <row r="7" spans="2:10" ht="33.6" customHeight="1" thickBot="1" x14ac:dyDescent="0.75">
      <c r="B7" s="12"/>
      <c r="C7" s="177"/>
      <c r="D7" s="173"/>
      <c r="E7" s="173"/>
      <c r="F7" s="173"/>
      <c r="G7" s="173"/>
      <c r="H7" s="213"/>
      <c r="I7" s="213"/>
      <c r="J7" s="88">
        <v>5</v>
      </c>
    </row>
    <row r="8" spans="2:10" ht="20.100000000000001" customHeight="1" x14ac:dyDescent="0.35">
      <c r="B8" s="9"/>
      <c r="C8" s="176" t="s">
        <v>6</v>
      </c>
      <c r="D8" s="178"/>
      <c r="E8" s="179"/>
      <c r="F8" s="179"/>
      <c r="G8" s="179"/>
      <c r="H8" s="179"/>
      <c r="I8" s="213"/>
      <c r="J8" s="174" t="s">
        <v>7</v>
      </c>
    </row>
    <row r="9" spans="2:10" ht="36" customHeight="1" x14ac:dyDescent="0.7">
      <c r="B9" s="22"/>
      <c r="C9" s="180" t="s">
        <v>8</v>
      </c>
      <c r="D9" s="179"/>
      <c r="E9" s="179"/>
      <c r="F9" s="179"/>
      <c r="G9" s="179"/>
      <c r="H9" s="179"/>
      <c r="I9" s="213"/>
      <c r="J9" s="236"/>
    </row>
    <row r="10" spans="2:10" ht="20.100000000000001" customHeight="1" x14ac:dyDescent="0.35">
      <c r="B10" s="22"/>
      <c r="C10" s="181"/>
      <c r="D10" s="179"/>
      <c r="E10" s="179"/>
      <c r="F10" s="179"/>
      <c r="G10" s="179"/>
      <c r="H10" s="179"/>
      <c r="I10" s="213"/>
      <c r="J10" s="182" t="s">
        <v>9</v>
      </c>
    </row>
    <row r="11" spans="2:10" ht="20.100000000000001" customHeight="1" thickBot="1" x14ac:dyDescent="0.4">
      <c r="B11" s="22"/>
      <c r="C11" s="176"/>
      <c r="D11" s="201"/>
      <c r="E11" s="201"/>
      <c r="F11" s="201"/>
      <c r="G11" s="201"/>
      <c r="H11" s="201"/>
      <c r="I11" s="212"/>
      <c r="J11" s="214"/>
    </row>
    <row r="12" spans="2:10" ht="20.100000000000001" customHeight="1" thickBot="1" x14ac:dyDescent="0.4">
      <c r="B12" s="22"/>
      <c r="C12" s="176"/>
      <c r="D12" s="574" t="s">
        <v>3</v>
      </c>
      <c r="E12" s="575"/>
      <c r="F12" s="575"/>
      <c r="G12" s="575"/>
      <c r="H12" s="575"/>
      <c r="I12" s="576"/>
      <c r="J12" s="522" t="s">
        <v>243</v>
      </c>
    </row>
    <row r="13" spans="2:10" ht="20.100000000000001" customHeight="1" thickBot="1" x14ac:dyDescent="0.25">
      <c r="B13" s="9"/>
      <c r="C13" s="215" t="s">
        <v>10</v>
      </c>
      <c r="D13" s="574" t="s">
        <v>221</v>
      </c>
      <c r="E13" s="575"/>
      <c r="F13" s="575"/>
      <c r="G13" s="575"/>
      <c r="H13" s="575"/>
      <c r="I13" s="576"/>
      <c r="J13" s="541"/>
    </row>
    <row r="14" spans="2:10" ht="20.100000000000001" customHeight="1" x14ac:dyDescent="0.2">
      <c r="B14" s="9"/>
      <c r="C14" s="577" t="s">
        <v>76</v>
      </c>
      <c r="D14" s="566"/>
      <c r="E14" s="566"/>
      <c r="F14" s="566"/>
      <c r="G14" s="566"/>
      <c r="H14" s="566"/>
      <c r="I14" s="566"/>
      <c r="J14" s="541"/>
    </row>
    <row r="15" spans="2:10" ht="27.6" customHeight="1" thickBot="1" x14ac:dyDescent="0.25">
      <c r="B15" s="1"/>
      <c r="C15" s="570"/>
      <c r="D15" s="571"/>
      <c r="E15" s="571"/>
      <c r="F15" s="571"/>
      <c r="G15" s="571"/>
      <c r="H15" s="571"/>
      <c r="I15" s="571"/>
      <c r="J15" s="523"/>
    </row>
    <row r="16" spans="2:10" ht="20.100000000000001" customHeight="1" x14ac:dyDescent="0.35">
      <c r="B16" s="12"/>
      <c r="C16" s="220" t="s">
        <v>12</v>
      </c>
      <c r="D16" s="221" t="s">
        <v>13</v>
      </c>
      <c r="E16" s="221" t="s">
        <v>77</v>
      </c>
      <c r="F16" s="334" t="s">
        <v>249</v>
      </c>
      <c r="G16" s="334" t="s">
        <v>250</v>
      </c>
      <c r="H16" s="221" t="s">
        <v>15</v>
      </c>
      <c r="I16" s="578" t="s">
        <v>16</v>
      </c>
      <c r="J16" s="567"/>
    </row>
    <row r="17" spans="2:10" ht="20.100000000000001" customHeight="1" x14ac:dyDescent="0.35">
      <c r="B17" s="316"/>
      <c r="C17" s="331"/>
      <c r="D17" s="331"/>
      <c r="E17" s="331"/>
      <c r="F17" s="331"/>
      <c r="G17" s="331"/>
      <c r="H17" s="331"/>
      <c r="I17" s="332"/>
      <c r="J17" s="333"/>
    </row>
    <row r="18" spans="2:10" ht="20.100000000000001" customHeight="1" thickBot="1" x14ac:dyDescent="0.4">
      <c r="B18" s="12"/>
      <c r="C18" s="579" t="s">
        <v>50</v>
      </c>
      <c r="D18" s="580"/>
      <c r="E18" s="580"/>
      <c r="F18" s="580"/>
      <c r="G18" s="580"/>
      <c r="H18" s="580"/>
      <c r="I18" s="580"/>
      <c r="J18" s="581"/>
    </row>
    <row r="19" spans="2:10" ht="20.100000000000001" customHeight="1" x14ac:dyDescent="0.35">
      <c r="B19" s="1"/>
      <c r="C19" s="222" t="s">
        <v>78</v>
      </c>
      <c r="D19" s="168">
        <v>2</v>
      </c>
      <c r="E19" s="168" t="s">
        <v>64</v>
      </c>
      <c r="F19" s="168">
        <v>7500</v>
      </c>
      <c r="G19" s="168">
        <f>SUM(F19*D19)</f>
        <v>15000</v>
      </c>
      <c r="H19" s="168"/>
      <c r="I19" s="584" t="s">
        <v>79</v>
      </c>
      <c r="J19" s="509"/>
    </row>
    <row r="20" spans="2:10" ht="20.100000000000001" customHeight="1" x14ac:dyDescent="0.35">
      <c r="B20" s="1"/>
      <c r="C20" s="216" t="s">
        <v>80</v>
      </c>
      <c r="D20" s="211">
        <v>2</v>
      </c>
      <c r="E20" s="211" t="s">
        <v>64</v>
      </c>
      <c r="F20" s="168">
        <v>7500</v>
      </c>
      <c r="G20" s="168">
        <f t="shared" ref="G20:G45" si="0">SUM(F20*D20)</f>
        <v>15000</v>
      </c>
      <c r="H20" s="211"/>
      <c r="I20" s="585" t="s">
        <v>81</v>
      </c>
      <c r="J20" s="495"/>
    </row>
    <row r="21" spans="2:10" ht="20.100000000000001" customHeight="1" thickBot="1" x14ac:dyDescent="0.4">
      <c r="B21" s="1"/>
      <c r="C21" s="223" t="s">
        <v>82</v>
      </c>
      <c r="D21" s="170">
        <v>2</v>
      </c>
      <c r="E21" s="170" t="s">
        <v>64</v>
      </c>
      <c r="F21" s="168">
        <v>8000</v>
      </c>
      <c r="G21" s="168">
        <f t="shared" si="0"/>
        <v>16000</v>
      </c>
      <c r="H21" s="224"/>
      <c r="I21" s="586" t="s">
        <v>83</v>
      </c>
      <c r="J21" s="587"/>
    </row>
    <row r="22" spans="2:10" ht="20.100000000000001" customHeight="1" thickBot="1" x14ac:dyDescent="0.4">
      <c r="B22" s="1"/>
      <c r="C22" s="544" t="s">
        <v>70</v>
      </c>
      <c r="D22" s="545"/>
      <c r="E22" s="545"/>
      <c r="F22" s="545"/>
      <c r="G22" s="545"/>
      <c r="H22" s="545"/>
      <c r="I22" s="545"/>
      <c r="J22" s="547"/>
    </row>
    <row r="23" spans="2:10" ht="20.100000000000001" customHeight="1" x14ac:dyDescent="0.35">
      <c r="B23" s="1"/>
      <c r="C23" s="222" t="s">
        <v>90</v>
      </c>
      <c r="D23" s="168">
        <v>0.1</v>
      </c>
      <c r="E23" s="168" t="s">
        <v>91</v>
      </c>
      <c r="F23" s="168">
        <v>2599</v>
      </c>
      <c r="G23" s="168">
        <f t="shared" si="0"/>
        <v>259.90000000000003</v>
      </c>
      <c r="H23" s="168"/>
      <c r="I23" s="557"/>
      <c r="J23" s="558"/>
    </row>
    <row r="24" spans="2:10" ht="20.100000000000001" customHeight="1" x14ac:dyDescent="0.35">
      <c r="B24" s="1"/>
      <c r="C24" s="195" t="s">
        <v>75</v>
      </c>
      <c r="D24" s="163">
        <v>1</v>
      </c>
      <c r="E24" s="163" t="s">
        <v>64</v>
      </c>
      <c r="F24" s="168">
        <v>6000</v>
      </c>
      <c r="G24" s="168">
        <f t="shared" si="0"/>
        <v>6000</v>
      </c>
      <c r="H24" s="163" t="s">
        <v>257</v>
      </c>
      <c r="I24" s="561"/>
      <c r="J24" s="562"/>
    </row>
    <row r="25" spans="2:10" ht="20.100000000000001" customHeight="1" x14ac:dyDescent="0.35">
      <c r="B25" s="1"/>
      <c r="C25" s="195" t="s">
        <v>102</v>
      </c>
      <c r="D25" s="163">
        <v>0.3</v>
      </c>
      <c r="E25" s="163" t="s">
        <v>18</v>
      </c>
      <c r="F25" s="168">
        <v>10796</v>
      </c>
      <c r="G25" s="168">
        <f t="shared" si="0"/>
        <v>3238.7999999999997</v>
      </c>
      <c r="H25" s="163"/>
      <c r="I25" s="561"/>
      <c r="J25" s="562"/>
    </row>
    <row r="26" spans="2:10" ht="20.100000000000001" customHeight="1" x14ac:dyDescent="0.35">
      <c r="B26" s="1"/>
      <c r="C26" s="195" t="s">
        <v>96</v>
      </c>
      <c r="D26" s="163">
        <v>4</v>
      </c>
      <c r="E26" s="163" t="s">
        <v>26</v>
      </c>
      <c r="F26" s="168">
        <v>1200</v>
      </c>
      <c r="G26" s="168">
        <f t="shared" si="0"/>
        <v>4800</v>
      </c>
      <c r="H26" s="163"/>
      <c r="I26" s="161"/>
      <c r="J26" s="190"/>
    </row>
    <row r="27" spans="2:10" ht="20.100000000000001" customHeight="1" x14ac:dyDescent="0.35">
      <c r="B27" s="5"/>
      <c r="C27" s="683" t="s">
        <v>327</v>
      </c>
      <c r="D27" s="163">
        <v>2</v>
      </c>
      <c r="E27" s="163" t="s">
        <v>328</v>
      </c>
      <c r="F27" s="168">
        <v>5799</v>
      </c>
      <c r="G27" s="682">
        <f t="shared" si="0"/>
        <v>11598</v>
      </c>
      <c r="H27" s="81"/>
      <c r="I27" s="161"/>
      <c r="J27" s="190"/>
    </row>
    <row r="28" spans="2:10" ht="20.100000000000001" customHeight="1" x14ac:dyDescent="0.35">
      <c r="B28" s="5"/>
      <c r="C28" s="195" t="s">
        <v>89</v>
      </c>
      <c r="D28" s="163">
        <v>0.15</v>
      </c>
      <c r="E28" s="163" t="s">
        <v>18</v>
      </c>
      <c r="F28" s="168">
        <v>1700</v>
      </c>
      <c r="G28" s="168">
        <f t="shared" si="0"/>
        <v>255</v>
      </c>
      <c r="H28" s="163"/>
      <c r="I28" s="561"/>
      <c r="J28" s="562"/>
    </row>
    <row r="29" spans="2:10" ht="20.100000000000001" customHeight="1" x14ac:dyDescent="0.35">
      <c r="B29" s="5"/>
      <c r="C29" s="195" t="s">
        <v>97</v>
      </c>
      <c r="D29" s="163">
        <v>10</v>
      </c>
      <c r="E29" s="163" t="s">
        <v>26</v>
      </c>
      <c r="F29" s="168">
        <v>700</v>
      </c>
      <c r="G29" s="168">
        <f t="shared" si="0"/>
        <v>7000</v>
      </c>
      <c r="H29" s="163"/>
      <c r="I29" s="561"/>
      <c r="J29" s="562"/>
    </row>
    <row r="30" spans="2:10" ht="20.100000000000001" customHeight="1" x14ac:dyDescent="0.35">
      <c r="B30" s="44"/>
      <c r="C30" s="195" t="s">
        <v>87</v>
      </c>
      <c r="D30" s="163">
        <v>1</v>
      </c>
      <c r="E30" s="163" t="s">
        <v>88</v>
      </c>
      <c r="F30" s="168">
        <v>690</v>
      </c>
      <c r="G30" s="168">
        <f t="shared" si="0"/>
        <v>690</v>
      </c>
      <c r="H30" s="163"/>
      <c r="I30" s="561"/>
      <c r="J30" s="562"/>
    </row>
    <row r="31" spans="2:10" ht="20.100000000000001" customHeight="1" x14ac:dyDescent="0.35">
      <c r="B31" s="44"/>
      <c r="C31" s="195" t="s">
        <v>103</v>
      </c>
      <c r="D31" s="163">
        <v>1</v>
      </c>
      <c r="E31" s="163" t="s">
        <v>258</v>
      </c>
      <c r="F31" s="168">
        <v>2500</v>
      </c>
      <c r="G31" s="168">
        <f t="shared" si="0"/>
        <v>2500</v>
      </c>
      <c r="H31" s="163" t="s">
        <v>259</v>
      </c>
      <c r="I31" s="161"/>
      <c r="J31" s="190"/>
    </row>
    <row r="32" spans="2:10" ht="20.100000000000001" customHeight="1" x14ac:dyDescent="0.35">
      <c r="C32" s="195" t="s">
        <v>59</v>
      </c>
      <c r="D32" s="163">
        <v>2</v>
      </c>
      <c r="E32" s="163" t="s">
        <v>105</v>
      </c>
      <c r="F32" s="168">
        <v>800</v>
      </c>
      <c r="G32" s="168">
        <f t="shared" si="0"/>
        <v>1600</v>
      </c>
      <c r="H32" s="163"/>
      <c r="I32" s="561"/>
      <c r="J32" s="562"/>
    </row>
    <row r="33" spans="3:10" ht="20.100000000000001" customHeight="1" x14ac:dyDescent="0.35">
      <c r="C33" s="195" t="s">
        <v>100</v>
      </c>
      <c r="D33" s="163">
        <v>3</v>
      </c>
      <c r="E33" s="163" t="s">
        <v>260</v>
      </c>
      <c r="F33" s="168">
        <v>3890</v>
      </c>
      <c r="G33" s="168">
        <f t="shared" si="0"/>
        <v>11670</v>
      </c>
      <c r="H33" s="81" t="s">
        <v>261</v>
      </c>
      <c r="I33" s="561"/>
      <c r="J33" s="562"/>
    </row>
    <row r="34" spans="3:10" ht="20.100000000000001" customHeight="1" x14ac:dyDescent="0.35">
      <c r="C34" s="195" t="s">
        <v>86</v>
      </c>
      <c r="D34" s="163">
        <v>1</v>
      </c>
      <c r="E34" s="163" t="s">
        <v>18</v>
      </c>
      <c r="F34" s="168">
        <v>1700</v>
      </c>
      <c r="G34" s="168">
        <f t="shared" si="0"/>
        <v>1700</v>
      </c>
      <c r="H34" s="81"/>
      <c r="I34" s="561"/>
      <c r="J34" s="562"/>
    </row>
    <row r="35" spans="3:10" ht="20.100000000000001" customHeight="1" x14ac:dyDescent="0.35">
      <c r="C35" s="195" t="s">
        <v>104</v>
      </c>
      <c r="D35" s="163">
        <v>2</v>
      </c>
      <c r="E35" s="163" t="s">
        <v>177</v>
      </c>
      <c r="F35" s="168">
        <v>1345</v>
      </c>
      <c r="G35" s="168">
        <f t="shared" si="0"/>
        <v>2690</v>
      </c>
      <c r="H35" s="163"/>
      <c r="I35" s="561"/>
      <c r="J35" s="562"/>
    </row>
    <row r="36" spans="3:10" ht="20.100000000000001" customHeight="1" x14ac:dyDescent="0.35">
      <c r="C36" s="195" t="s">
        <v>99</v>
      </c>
      <c r="D36" s="163">
        <v>2</v>
      </c>
      <c r="E36" s="163" t="s">
        <v>262</v>
      </c>
      <c r="F36" s="168">
        <v>3000</v>
      </c>
      <c r="G36" s="168">
        <f t="shared" si="0"/>
        <v>6000</v>
      </c>
      <c r="H36" s="163" t="s">
        <v>263</v>
      </c>
      <c r="I36" s="561"/>
      <c r="J36" s="562"/>
    </row>
    <row r="37" spans="3:10" ht="20.100000000000001" customHeight="1" x14ac:dyDescent="0.35">
      <c r="C37" s="195" t="s">
        <v>98</v>
      </c>
      <c r="D37" s="163">
        <v>4</v>
      </c>
      <c r="E37" s="163" t="s">
        <v>62</v>
      </c>
      <c r="F37" s="168">
        <v>3369</v>
      </c>
      <c r="G37" s="168">
        <f t="shared" si="0"/>
        <v>13476</v>
      </c>
      <c r="H37" s="342" t="s">
        <v>264</v>
      </c>
      <c r="I37" s="561"/>
      <c r="J37" s="562"/>
    </row>
    <row r="38" spans="3:10" ht="20.100000000000001" customHeight="1" x14ac:dyDescent="0.35">
      <c r="C38" s="195" t="s">
        <v>95</v>
      </c>
      <c r="D38" s="163">
        <v>2</v>
      </c>
      <c r="E38" s="163" t="s">
        <v>62</v>
      </c>
      <c r="F38" s="168">
        <v>2999</v>
      </c>
      <c r="G38" s="168">
        <f t="shared" si="0"/>
        <v>5998</v>
      </c>
      <c r="H38" s="163" t="s">
        <v>265</v>
      </c>
      <c r="I38" s="161"/>
      <c r="J38" s="190"/>
    </row>
    <row r="39" spans="3:10" ht="20.100000000000001" customHeight="1" x14ac:dyDescent="0.35">
      <c r="C39" s="195" t="s">
        <v>92</v>
      </c>
      <c r="D39" s="163">
        <v>0.1</v>
      </c>
      <c r="E39" s="163" t="s">
        <v>18</v>
      </c>
      <c r="F39" s="168">
        <v>529</v>
      </c>
      <c r="G39" s="168">
        <f t="shared" si="0"/>
        <v>52.900000000000006</v>
      </c>
      <c r="H39" s="163"/>
      <c r="I39" s="561"/>
      <c r="J39" s="562"/>
    </row>
    <row r="40" spans="3:10" ht="20.100000000000001" customHeight="1" thickBot="1" x14ac:dyDescent="0.4">
      <c r="C40" s="217" t="s">
        <v>93</v>
      </c>
      <c r="D40" s="218">
        <v>0.3</v>
      </c>
      <c r="E40" s="218" t="s">
        <v>18</v>
      </c>
      <c r="F40" s="168">
        <v>51900</v>
      </c>
      <c r="G40" s="168">
        <f t="shared" si="0"/>
        <v>15570</v>
      </c>
      <c r="H40" s="219" t="s">
        <v>94</v>
      </c>
      <c r="I40" s="588"/>
      <c r="J40" s="589"/>
    </row>
    <row r="41" spans="3:10" ht="20.100000000000001" customHeight="1" thickBot="1" x14ac:dyDescent="0.4">
      <c r="C41" s="544" t="s">
        <v>24</v>
      </c>
      <c r="D41" s="545"/>
      <c r="E41" s="545"/>
      <c r="F41" s="545"/>
      <c r="G41" s="545"/>
      <c r="H41" s="545"/>
      <c r="I41" s="545"/>
      <c r="J41" s="547"/>
    </row>
    <row r="42" spans="3:10" ht="20.100000000000001" customHeight="1" x14ac:dyDescent="0.35">
      <c r="C42" s="193" t="s">
        <v>48</v>
      </c>
      <c r="D42" s="168">
        <v>20</v>
      </c>
      <c r="E42" s="168" t="s">
        <v>26</v>
      </c>
      <c r="F42" s="81">
        <v>150</v>
      </c>
      <c r="G42" s="168">
        <f t="shared" si="0"/>
        <v>3000</v>
      </c>
      <c r="H42" s="168"/>
      <c r="I42" s="582"/>
      <c r="J42" s="558"/>
    </row>
    <row r="43" spans="3:10" ht="20.100000000000001" customHeight="1" x14ac:dyDescent="0.35">
      <c r="C43" s="194" t="s">
        <v>25</v>
      </c>
      <c r="D43" s="163">
        <v>2</v>
      </c>
      <c r="E43" s="163" t="s">
        <v>26</v>
      </c>
      <c r="F43" s="81">
        <v>139.9</v>
      </c>
      <c r="G43" s="168">
        <f t="shared" si="0"/>
        <v>279.8</v>
      </c>
      <c r="H43" s="163"/>
      <c r="I43" s="583"/>
      <c r="J43" s="562"/>
    </row>
    <row r="44" spans="3:10" ht="20.100000000000001" customHeight="1" x14ac:dyDescent="0.35">
      <c r="C44" s="194" t="s">
        <v>27</v>
      </c>
      <c r="D44" s="163">
        <v>1</v>
      </c>
      <c r="E44" s="163" t="s">
        <v>28</v>
      </c>
      <c r="F44" s="81">
        <v>519</v>
      </c>
      <c r="G44" s="168">
        <f t="shared" si="0"/>
        <v>519</v>
      </c>
      <c r="H44" s="163"/>
      <c r="I44" s="583"/>
      <c r="J44" s="562"/>
    </row>
    <row r="45" spans="3:10" ht="20.100000000000001" customHeight="1" thickBot="1" x14ac:dyDescent="0.4">
      <c r="C45" s="217" t="s">
        <v>30</v>
      </c>
      <c r="D45" s="225">
        <v>1</v>
      </c>
      <c r="E45" s="225" t="s">
        <v>26</v>
      </c>
      <c r="F45" s="107">
        <v>1063</v>
      </c>
      <c r="G45" s="168">
        <f t="shared" si="0"/>
        <v>1063</v>
      </c>
      <c r="H45" s="225"/>
      <c r="I45" s="588"/>
      <c r="J45" s="589"/>
    </row>
    <row r="46" spans="3:10" ht="28.5" customHeight="1" x14ac:dyDescent="0.35">
      <c r="C46" s="336" t="s">
        <v>251</v>
      </c>
      <c r="D46" s="335"/>
      <c r="E46" s="335"/>
      <c r="F46" s="335"/>
      <c r="G46" s="681">
        <f>SUM(G19:G45)</f>
        <v>145960.4</v>
      </c>
      <c r="H46" s="335"/>
      <c r="I46" s="335"/>
      <c r="J46" s="335"/>
    </row>
    <row r="47" spans="3:10" ht="12.75" customHeight="1" x14ac:dyDescent="0.2"/>
    <row r="48" spans="3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</sheetData>
  <sortState xmlns:xlrd2="http://schemas.microsoft.com/office/spreadsheetml/2017/richdata2" ref="C43:E45">
    <sortCondition ref="C42:C45"/>
  </sortState>
  <mergeCells count="32">
    <mergeCell ref="I44:J44"/>
    <mergeCell ref="I45:J45"/>
    <mergeCell ref="I23:J23"/>
    <mergeCell ref="I24:J24"/>
    <mergeCell ref="I25:J25"/>
    <mergeCell ref="I28:J28"/>
    <mergeCell ref="I29:J29"/>
    <mergeCell ref="I30:J30"/>
    <mergeCell ref="I37:J37"/>
    <mergeCell ref="I39:J39"/>
    <mergeCell ref="I40:J40"/>
    <mergeCell ref="I32:J32"/>
    <mergeCell ref="I33:J33"/>
    <mergeCell ref="C18:J18"/>
    <mergeCell ref="C22:J22"/>
    <mergeCell ref="I42:J42"/>
    <mergeCell ref="I43:J43"/>
    <mergeCell ref="C41:J41"/>
    <mergeCell ref="I19:J19"/>
    <mergeCell ref="I20:J20"/>
    <mergeCell ref="I21:J21"/>
    <mergeCell ref="I34:J34"/>
    <mergeCell ref="I35:J35"/>
    <mergeCell ref="I36:J36"/>
    <mergeCell ref="C2:J2"/>
    <mergeCell ref="D3:J3"/>
    <mergeCell ref="D5:E6"/>
    <mergeCell ref="C14:I15"/>
    <mergeCell ref="I16:J16"/>
    <mergeCell ref="J12:J15"/>
    <mergeCell ref="D12:I12"/>
    <mergeCell ref="D13:I13"/>
  </mergeCells>
  <pageMargins left="0.70866141732283472" right="0.70866141732283472" top="0.74803149606299213" bottom="0.74803149606299213" header="0" footer="0"/>
  <pageSetup scale="6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M1000"/>
  <sheetViews>
    <sheetView topLeftCell="A25" workbookViewId="0">
      <selection activeCell="G33" sqref="G33"/>
    </sheetView>
  </sheetViews>
  <sheetFormatPr baseColWidth="10" defaultColWidth="12.5703125" defaultRowHeight="15" customHeight="1" x14ac:dyDescent="0.2"/>
  <cols>
    <col min="2" max="2" width="2.42578125" customWidth="1"/>
    <col min="3" max="3" width="43.5703125" customWidth="1"/>
    <col min="4" max="4" width="6.42578125" customWidth="1"/>
    <col min="5" max="5" width="10.85546875" customWidth="1"/>
    <col min="6" max="6" width="21.140625" bestFit="1" customWidth="1"/>
    <col min="7" max="7" width="21.140625" customWidth="1"/>
    <col min="8" max="8" width="19.85546875" bestFit="1" customWidth="1"/>
    <col min="9" max="9" width="13.85546875" customWidth="1"/>
    <col min="10" max="10" width="26.85546875" customWidth="1"/>
    <col min="11" max="29" width="10.5703125" customWidth="1"/>
  </cols>
  <sheetData>
    <row r="1" spans="2:13" ht="15" customHeight="1" thickBot="1" x14ac:dyDescent="0.25"/>
    <row r="2" spans="2:13" ht="20.100000000000001" customHeight="1" x14ac:dyDescent="0.35">
      <c r="B2" s="1"/>
      <c r="C2" s="590" t="s">
        <v>0</v>
      </c>
      <c r="D2" s="591"/>
      <c r="E2" s="591"/>
      <c r="F2" s="591"/>
      <c r="G2" s="591"/>
      <c r="H2" s="591"/>
      <c r="I2" s="591"/>
      <c r="J2" s="592"/>
    </row>
    <row r="3" spans="2:13" ht="20.100000000000001" customHeight="1" x14ac:dyDescent="0.35">
      <c r="B3" s="1"/>
      <c r="C3" s="172"/>
      <c r="D3" s="565"/>
      <c r="E3" s="566"/>
      <c r="F3" s="566"/>
      <c r="G3" s="566"/>
      <c r="H3" s="566"/>
      <c r="I3" s="566"/>
      <c r="J3" s="567"/>
    </row>
    <row r="4" spans="2:13" ht="20.100000000000001" customHeight="1" x14ac:dyDescent="0.35">
      <c r="B4" s="1"/>
      <c r="C4" s="172"/>
      <c r="D4" s="173"/>
      <c r="E4" s="173"/>
      <c r="F4" s="173"/>
      <c r="G4" s="173"/>
      <c r="H4" s="173"/>
      <c r="I4" s="91"/>
      <c r="J4" s="174" t="s">
        <v>1</v>
      </c>
    </row>
    <row r="5" spans="2:13" ht="29.1" customHeight="1" x14ac:dyDescent="0.35">
      <c r="B5" s="1"/>
      <c r="C5" s="172"/>
      <c r="D5" s="568"/>
      <c r="E5" s="566"/>
      <c r="F5" s="300"/>
      <c r="G5" s="300"/>
      <c r="H5" s="175"/>
      <c r="I5" s="91"/>
      <c r="J5" s="240"/>
    </row>
    <row r="6" spans="2:13" ht="20.100000000000001" customHeight="1" x14ac:dyDescent="0.35">
      <c r="B6" s="5"/>
      <c r="C6" s="176" t="s">
        <v>2</v>
      </c>
      <c r="D6" s="566"/>
      <c r="E6" s="566"/>
      <c r="F6" s="300"/>
      <c r="G6" s="300"/>
      <c r="H6" s="91"/>
      <c r="I6" s="91"/>
      <c r="J6" s="174" t="s">
        <v>4</v>
      </c>
    </row>
    <row r="7" spans="2:13" ht="32.450000000000003" customHeight="1" x14ac:dyDescent="0.35">
      <c r="B7" s="9"/>
      <c r="C7" s="177"/>
      <c r="D7" s="173"/>
      <c r="E7" s="173"/>
      <c r="F7" s="173"/>
      <c r="G7" s="173"/>
      <c r="H7" s="91"/>
      <c r="I7" s="91"/>
      <c r="J7" s="234">
        <v>6</v>
      </c>
    </row>
    <row r="8" spans="2:13" ht="20.100000000000001" customHeight="1" x14ac:dyDescent="0.35">
      <c r="B8" s="12"/>
      <c r="C8" s="176" t="s">
        <v>6</v>
      </c>
      <c r="D8" s="178"/>
      <c r="E8" s="179"/>
      <c r="F8" s="179"/>
      <c r="G8" s="179"/>
      <c r="H8" s="179"/>
      <c r="I8" s="91"/>
      <c r="J8" s="174" t="s">
        <v>7</v>
      </c>
    </row>
    <row r="9" spans="2:13" ht="27.95" customHeight="1" x14ac:dyDescent="0.35">
      <c r="B9" s="9"/>
      <c r="C9" s="180" t="s">
        <v>8</v>
      </c>
      <c r="D9" s="179"/>
      <c r="E9" s="179"/>
      <c r="F9" s="179"/>
      <c r="G9" s="179"/>
      <c r="H9" s="179"/>
      <c r="I9" s="91"/>
      <c r="J9" s="241"/>
    </row>
    <row r="10" spans="2:13" ht="20.100000000000001" customHeight="1" thickBot="1" x14ac:dyDescent="0.4">
      <c r="B10" s="9"/>
      <c r="C10" s="181"/>
      <c r="D10" s="179"/>
      <c r="E10" s="179"/>
      <c r="F10" s="179"/>
      <c r="G10" s="179"/>
      <c r="H10" s="179"/>
      <c r="I10" s="91"/>
      <c r="J10" s="182" t="s">
        <v>9</v>
      </c>
    </row>
    <row r="11" spans="2:13" ht="20.100000000000001" customHeight="1" thickBot="1" x14ac:dyDescent="0.4">
      <c r="B11" s="22"/>
      <c r="C11" s="176"/>
      <c r="D11" s="574" t="s">
        <v>3</v>
      </c>
      <c r="E11" s="575"/>
      <c r="F11" s="575"/>
      <c r="G11" s="575"/>
      <c r="H11" s="575"/>
      <c r="I11" s="575"/>
      <c r="J11" s="522" t="s">
        <v>243</v>
      </c>
    </row>
    <row r="12" spans="2:13" ht="20.100000000000001" customHeight="1" thickBot="1" x14ac:dyDescent="0.4">
      <c r="B12" s="9"/>
      <c r="C12" s="233" t="s">
        <v>60</v>
      </c>
      <c r="D12" s="574" t="s">
        <v>221</v>
      </c>
      <c r="E12" s="575"/>
      <c r="F12" s="575"/>
      <c r="G12" s="575"/>
      <c r="H12" s="575"/>
      <c r="I12" s="575"/>
      <c r="J12" s="541"/>
    </row>
    <row r="13" spans="2:13" ht="20.100000000000001" customHeight="1" x14ac:dyDescent="0.2">
      <c r="B13" s="9"/>
      <c r="C13" s="577" t="s">
        <v>106</v>
      </c>
      <c r="D13" s="566"/>
      <c r="E13" s="566"/>
      <c r="F13" s="566"/>
      <c r="G13" s="566"/>
      <c r="H13" s="566"/>
      <c r="I13" s="566"/>
      <c r="J13" s="541"/>
    </row>
    <row r="14" spans="2:13" ht="20.100000000000001" customHeight="1" thickBot="1" x14ac:dyDescent="0.25">
      <c r="B14" s="1"/>
      <c r="C14" s="570"/>
      <c r="D14" s="571"/>
      <c r="E14" s="571"/>
      <c r="F14" s="571"/>
      <c r="G14" s="571"/>
      <c r="H14" s="571"/>
      <c r="I14" s="571"/>
      <c r="J14" s="523"/>
      <c r="K14" s="50"/>
      <c r="L14" s="50"/>
      <c r="M14" s="50"/>
    </row>
    <row r="15" spans="2:13" ht="20.100000000000001" customHeight="1" x14ac:dyDescent="0.25">
      <c r="B15" s="12"/>
      <c r="C15" s="235" t="s">
        <v>12</v>
      </c>
      <c r="D15" s="160" t="s">
        <v>13</v>
      </c>
      <c r="E15" s="160" t="s">
        <v>62</v>
      </c>
      <c r="F15" s="326" t="s">
        <v>253</v>
      </c>
      <c r="G15" s="326" t="s">
        <v>247</v>
      </c>
      <c r="H15" s="160" t="s">
        <v>15</v>
      </c>
      <c r="I15" s="593" t="s">
        <v>16</v>
      </c>
      <c r="J15" s="594"/>
    </row>
    <row r="16" spans="2:13" ht="20.100000000000001" customHeight="1" x14ac:dyDescent="0.35">
      <c r="B16" s="12"/>
      <c r="C16" s="230" t="s">
        <v>50</v>
      </c>
      <c r="D16" s="231"/>
      <c r="E16" s="231"/>
      <c r="F16" s="231"/>
      <c r="G16" s="231"/>
      <c r="H16" s="231"/>
      <c r="I16" s="161"/>
      <c r="J16" s="190"/>
      <c r="K16" s="50"/>
      <c r="L16" s="50"/>
      <c r="M16" s="50"/>
    </row>
    <row r="17" spans="2:13" ht="20.100000000000001" customHeight="1" x14ac:dyDescent="0.35">
      <c r="B17" s="1"/>
      <c r="C17" s="232" t="s">
        <v>63</v>
      </c>
      <c r="D17" s="162">
        <v>2</v>
      </c>
      <c r="E17" s="162" t="s">
        <v>64</v>
      </c>
      <c r="F17" s="162">
        <v>7500</v>
      </c>
      <c r="G17" s="162">
        <f>(D17*F17)</f>
        <v>15000</v>
      </c>
      <c r="H17" s="162"/>
      <c r="I17" s="561" t="s">
        <v>65</v>
      </c>
      <c r="J17" s="562"/>
      <c r="K17" s="50"/>
      <c r="L17" s="50"/>
      <c r="M17" s="50"/>
    </row>
    <row r="18" spans="2:13" ht="20.100000000000001" customHeight="1" x14ac:dyDescent="0.35">
      <c r="B18" s="1"/>
      <c r="C18" s="185" t="s">
        <v>66</v>
      </c>
      <c r="D18" s="162">
        <v>2</v>
      </c>
      <c r="E18" s="162" t="s">
        <v>64</v>
      </c>
      <c r="F18" s="162">
        <v>7500</v>
      </c>
      <c r="G18" s="162">
        <f t="shared" ref="G18:G31" si="0">(D18*F18)</f>
        <v>15000</v>
      </c>
      <c r="H18" s="162"/>
      <c r="I18" s="561" t="s">
        <v>67</v>
      </c>
      <c r="J18" s="562"/>
      <c r="K18" s="50"/>
      <c r="L18" s="50"/>
      <c r="M18" s="50"/>
    </row>
    <row r="19" spans="2:13" ht="20.100000000000001" customHeight="1" x14ac:dyDescent="0.35">
      <c r="B19" s="1"/>
      <c r="C19" s="195" t="s">
        <v>78</v>
      </c>
      <c r="D19" s="163">
        <v>2</v>
      </c>
      <c r="E19" s="163" t="s">
        <v>64</v>
      </c>
      <c r="F19" s="163">
        <v>7500</v>
      </c>
      <c r="G19" s="162">
        <f t="shared" si="0"/>
        <v>15000</v>
      </c>
      <c r="H19" s="163"/>
      <c r="I19" s="583" t="s">
        <v>79</v>
      </c>
      <c r="J19" s="562"/>
      <c r="K19" s="50"/>
      <c r="L19" s="50"/>
      <c r="M19" s="50"/>
    </row>
    <row r="20" spans="2:13" ht="20.100000000000001" customHeight="1" x14ac:dyDescent="0.35">
      <c r="B20" s="251"/>
      <c r="C20" s="344" t="s">
        <v>24</v>
      </c>
      <c r="D20" s="163"/>
      <c r="E20" s="163"/>
      <c r="F20" s="163"/>
      <c r="G20" s="162"/>
      <c r="H20" s="163"/>
      <c r="I20" s="301"/>
      <c r="J20" s="242"/>
      <c r="K20" s="50"/>
      <c r="L20" s="50"/>
      <c r="M20" s="50"/>
    </row>
    <row r="21" spans="2:13" ht="20.100000000000001" customHeight="1" x14ac:dyDescent="0.35">
      <c r="B21" s="1"/>
      <c r="C21" s="194" t="s">
        <v>48</v>
      </c>
      <c r="D21" s="163">
        <v>20</v>
      </c>
      <c r="E21" s="163" t="s">
        <v>26</v>
      </c>
      <c r="F21" s="81">
        <v>150</v>
      </c>
      <c r="G21" s="162">
        <f t="shared" si="0"/>
        <v>3000</v>
      </c>
      <c r="H21" s="163"/>
      <c r="I21" s="561"/>
      <c r="J21" s="562"/>
      <c r="K21" s="50"/>
      <c r="L21" s="50"/>
      <c r="M21" s="50"/>
    </row>
    <row r="22" spans="2:13" ht="20.100000000000001" customHeight="1" x14ac:dyDescent="0.35">
      <c r="B22" s="1"/>
      <c r="C22" s="194" t="s">
        <v>25</v>
      </c>
      <c r="D22" s="163">
        <v>2</v>
      </c>
      <c r="E22" s="163" t="s">
        <v>26</v>
      </c>
      <c r="F22" s="81">
        <v>139.9</v>
      </c>
      <c r="G22" s="162">
        <f t="shared" si="0"/>
        <v>279.8</v>
      </c>
      <c r="H22" s="163"/>
      <c r="I22" s="561"/>
      <c r="J22" s="562"/>
      <c r="K22" s="50"/>
      <c r="L22" s="50"/>
      <c r="M22" s="50"/>
    </row>
    <row r="23" spans="2:13" ht="20.100000000000001" customHeight="1" x14ac:dyDescent="0.35">
      <c r="B23" s="1"/>
      <c r="C23" s="194" t="s">
        <v>27</v>
      </c>
      <c r="D23" s="163">
        <v>1</v>
      </c>
      <c r="E23" s="163" t="s">
        <v>28</v>
      </c>
      <c r="F23" s="81">
        <v>519</v>
      </c>
      <c r="G23" s="162">
        <f t="shared" si="0"/>
        <v>519</v>
      </c>
      <c r="H23" s="163"/>
      <c r="I23" s="561"/>
      <c r="J23" s="562"/>
      <c r="K23" s="50"/>
      <c r="L23" s="50"/>
      <c r="M23" s="50"/>
    </row>
    <row r="24" spans="2:13" ht="20.100000000000001" customHeight="1" x14ac:dyDescent="0.35">
      <c r="B24" s="1"/>
      <c r="C24" s="195" t="s">
        <v>29</v>
      </c>
      <c r="D24" s="163">
        <v>1</v>
      </c>
      <c r="E24" s="163" t="s">
        <v>26</v>
      </c>
      <c r="F24" s="81">
        <v>3400</v>
      </c>
      <c r="G24" s="162">
        <f t="shared" si="0"/>
        <v>3400</v>
      </c>
      <c r="H24" s="163"/>
      <c r="I24" s="561"/>
      <c r="J24" s="562"/>
    </row>
    <row r="25" spans="2:13" ht="20.100000000000001" customHeight="1" x14ac:dyDescent="0.35">
      <c r="B25" s="1"/>
      <c r="C25" s="195" t="s">
        <v>30</v>
      </c>
      <c r="D25" s="196">
        <v>1</v>
      </c>
      <c r="E25" s="196" t="s">
        <v>26</v>
      </c>
      <c r="F25" s="107">
        <v>1063</v>
      </c>
      <c r="G25" s="162">
        <f t="shared" si="0"/>
        <v>1063</v>
      </c>
      <c r="H25" s="196"/>
      <c r="I25" s="561"/>
      <c r="J25" s="562"/>
    </row>
    <row r="26" spans="2:13" ht="20.100000000000001" customHeight="1" x14ac:dyDescent="0.35">
      <c r="B26" s="1"/>
      <c r="C26" s="229" t="s">
        <v>70</v>
      </c>
      <c r="D26" s="196"/>
      <c r="E26" s="196"/>
      <c r="F26" s="196"/>
      <c r="G26" s="162"/>
      <c r="H26" s="196"/>
      <c r="I26" s="583"/>
      <c r="J26" s="562"/>
    </row>
    <row r="27" spans="2:13" ht="20.100000000000001" customHeight="1" x14ac:dyDescent="0.35">
      <c r="B27" s="1"/>
      <c r="C27" s="189" t="s">
        <v>71</v>
      </c>
      <c r="D27" s="163">
        <v>3</v>
      </c>
      <c r="E27" s="163" t="s">
        <v>62</v>
      </c>
      <c r="F27" s="163">
        <v>1200</v>
      </c>
      <c r="G27" s="162">
        <f t="shared" si="0"/>
        <v>3600</v>
      </c>
      <c r="H27" s="163"/>
      <c r="I27" s="161"/>
      <c r="J27" s="190"/>
    </row>
    <row r="28" spans="2:13" ht="20.100000000000001" customHeight="1" x14ac:dyDescent="0.35">
      <c r="B28" s="5"/>
      <c r="C28" s="189" t="s">
        <v>227</v>
      </c>
      <c r="D28" s="163">
        <v>0.6</v>
      </c>
      <c r="E28" s="163" t="s">
        <v>73</v>
      </c>
      <c r="F28" s="163">
        <v>27327</v>
      </c>
      <c r="G28" s="162">
        <f t="shared" si="0"/>
        <v>16396.2</v>
      </c>
      <c r="H28" s="163"/>
      <c r="I28" s="161"/>
      <c r="J28" s="190"/>
    </row>
    <row r="29" spans="2:13" ht="20.100000000000001" customHeight="1" x14ac:dyDescent="0.35">
      <c r="B29" s="5"/>
      <c r="C29" s="189" t="s">
        <v>326</v>
      </c>
      <c r="D29" s="163">
        <v>1</v>
      </c>
      <c r="E29" s="163" t="s">
        <v>107</v>
      </c>
      <c r="F29" s="163">
        <v>1679</v>
      </c>
      <c r="G29" s="162">
        <f t="shared" si="0"/>
        <v>1679</v>
      </c>
      <c r="H29" s="163"/>
      <c r="I29" s="161"/>
      <c r="J29" s="190"/>
    </row>
    <row r="30" spans="2:13" ht="20.100000000000001" customHeight="1" x14ac:dyDescent="0.35">
      <c r="C30" s="189" t="s">
        <v>108</v>
      </c>
      <c r="D30" s="163">
        <v>0.6</v>
      </c>
      <c r="E30" s="163" t="s">
        <v>73</v>
      </c>
      <c r="F30" s="163">
        <v>32493</v>
      </c>
      <c r="G30" s="162">
        <f t="shared" si="0"/>
        <v>19495.8</v>
      </c>
      <c r="H30" s="163"/>
      <c r="I30" s="161"/>
      <c r="J30" s="190"/>
    </row>
    <row r="31" spans="2:13" ht="20.100000000000001" customHeight="1" x14ac:dyDescent="0.35">
      <c r="C31" s="189" t="s">
        <v>75</v>
      </c>
      <c r="D31" s="163">
        <v>1</v>
      </c>
      <c r="E31" s="163" t="s">
        <v>64</v>
      </c>
      <c r="F31" s="163">
        <v>6000</v>
      </c>
      <c r="G31" s="162">
        <f t="shared" si="0"/>
        <v>6000</v>
      </c>
      <c r="H31" s="163" t="s">
        <v>266</v>
      </c>
      <c r="I31" s="161"/>
      <c r="J31" s="190"/>
    </row>
    <row r="32" spans="2:13" ht="20.100000000000001" customHeight="1" x14ac:dyDescent="0.35">
      <c r="C32" s="223"/>
      <c r="D32" s="170"/>
      <c r="E32" s="163"/>
      <c r="F32" s="170"/>
      <c r="G32" s="245"/>
      <c r="H32" s="163"/>
      <c r="I32" s="561"/>
      <c r="J32" s="562"/>
    </row>
    <row r="33" spans="3:10" ht="24.75" customHeight="1" x14ac:dyDescent="0.35">
      <c r="C33" s="328" t="s">
        <v>251</v>
      </c>
      <c r="D33" s="343"/>
      <c r="E33" s="343"/>
      <c r="F33" s="343"/>
      <c r="G33" s="680">
        <f>SUM(C17:G32)</f>
        <v>196940.9</v>
      </c>
      <c r="H33" s="164"/>
      <c r="I33" s="164"/>
      <c r="J33" s="197"/>
    </row>
    <row r="34" spans="3:10" ht="12.75" customHeight="1" x14ac:dyDescent="0.35">
      <c r="C34" s="198"/>
      <c r="D34" s="199"/>
      <c r="E34" s="199"/>
      <c r="F34" s="199"/>
      <c r="G34" s="199"/>
      <c r="H34" s="199"/>
      <c r="I34" s="199"/>
      <c r="J34" s="200"/>
    </row>
    <row r="35" spans="3:10" ht="23.1" customHeight="1" x14ac:dyDescent="0.35">
      <c r="C35" s="176" t="s">
        <v>33</v>
      </c>
      <c r="D35" s="201"/>
      <c r="E35" s="202"/>
      <c r="F35" s="202"/>
      <c r="G35" s="202"/>
      <c r="H35" s="202"/>
      <c r="I35" s="179"/>
      <c r="J35" s="203"/>
    </row>
    <row r="36" spans="3:10" ht="12.75" customHeight="1" x14ac:dyDescent="0.35">
      <c r="C36" s="198"/>
      <c r="D36" s="201"/>
      <c r="E36" s="204"/>
      <c r="F36" s="204"/>
      <c r="G36" s="204"/>
      <c r="H36" s="204"/>
      <c r="I36" s="204"/>
      <c r="J36" s="205"/>
    </row>
    <row r="37" spans="3:10" ht="12.75" customHeight="1" x14ac:dyDescent="0.35">
      <c r="C37" s="206"/>
      <c r="D37" s="204"/>
      <c r="E37" s="204"/>
      <c r="F37" s="204"/>
      <c r="G37" s="204"/>
      <c r="H37" s="204"/>
      <c r="I37" s="204"/>
      <c r="J37" s="205"/>
    </row>
    <row r="38" spans="3:10" ht="12.75" customHeight="1" thickBot="1" x14ac:dyDescent="0.4">
      <c r="C38" s="207"/>
      <c r="D38" s="208"/>
      <c r="E38" s="208"/>
      <c r="F38" s="208"/>
      <c r="G38" s="208"/>
      <c r="H38" s="208"/>
      <c r="I38" s="208"/>
      <c r="J38" s="209"/>
    </row>
    <row r="39" spans="3:10" ht="12.75" customHeight="1" x14ac:dyDescent="0.2">
      <c r="H39" s="53"/>
      <c r="I39" s="53"/>
      <c r="J39" s="53"/>
    </row>
    <row r="40" spans="3:10" ht="12.75" customHeight="1" x14ac:dyDescent="0.2">
      <c r="H40" s="53"/>
      <c r="I40" s="53"/>
      <c r="J40" s="53"/>
    </row>
    <row r="41" spans="3:10" ht="12.75" customHeight="1" x14ac:dyDescent="0.2"/>
    <row r="42" spans="3:10" ht="12.75" customHeight="1" x14ac:dyDescent="0.2"/>
    <row r="43" spans="3:10" ht="12.75" customHeight="1" x14ac:dyDescent="0.2"/>
    <row r="44" spans="3:10" ht="12.75" customHeight="1" x14ac:dyDescent="0.2"/>
    <row r="45" spans="3:10" ht="12.75" customHeight="1" x14ac:dyDescent="0.2"/>
    <row r="46" spans="3:10" ht="12.75" customHeight="1" x14ac:dyDescent="0.2"/>
    <row r="47" spans="3:10" ht="12.75" customHeight="1" x14ac:dyDescent="0.2"/>
    <row r="48" spans="3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I17:J17"/>
    <mergeCell ref="I18:J18"/>
    <mergeCell ref="I25:J25"/>
    <mergeCell ref="I26:J26"/>
    <mergeCell ref="I32:J32"/>
    <mergeCell ref="I19:J19"/>
    <mergeCell ref="I21:J21"/>
    <mergeCell ref="I22:J22"/>
    <mergeCell ref="I23:J23"/>
    <mergeCell ref="I24:J24"/>
    <mergeCell ref="C2:J2"/>
    <mergeCell ref="D3:J3"/>
    <mergeCell ref="D5:E6"/>
    <mergeCell ref="C13:I14"/>
    <mergeCell ref="I15:J15"/>
    <mergeCell ref="D12:I12"/>
    <mergeCell ref="D11:I11"/>
    <mergeCell ref="J11:J14"/>
  </mergeCells>
  <pageMargins left="0.70866141732283472" right="0.70866141732283472" top="0.74803149606299213" bottom="0.74803149606299213" header="0" footer="0"/>
  <pageSetup scale="6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995"/>
  <sheetViews>
    <sheetView topLeftCell="A29" workbookViewId="0">
      <selection activeCell="E35" sqref="E35"/>
    </sheetView>
  </sheetViews>
  <sheetFormatPr baseColWidth="10" defaultColWidth="12.5703125" defaultRowHeight="15" customHeight="1" x14ac:dyDescent="0.2"/>
  <cols>
    <col min="1" max="1" width="2.42578125" customWidth="1"/>
    <col min="2" max="2" width="6.42578125" customWidth="1"/>
    <col min="3" max="3" width="11.85546875" customWidth="1"/>
    <col min="4" max="4" width="25" bestFit="1" customWidth="1"/>
    <col min="5" max="5" width="20" bestFit="1" customWidth="1"/>
    <col min="6" max="6" width="20.140625" customWidth="1"/>
    <col min="7" max="7" width="16.7109375" customWidth="1"/>
    <col min="8" max="8" width="32.28515625" bestFit="1" customWidth="1"/>
    <col min="9" max="27" width="10.5703125" customWidth="1"/>
  </cols>
  <sheetData>
    <row r="1" spans="1:8" ht="15" customHeight="1" thickBot="1" x14ac:dyDescent="0.25"/>
    <row r="2" spans="1:8" ht="20.100000000000001" customHeight="1" thickBot="1" x14ac:dyDescent="0.4">
      <c r="A2" s="1"/>
      <c r="B2" s="563"/>
      <c r="C2" s="563"/>
      <c r="D2" s="563"/>
      <c r="E2" s="563"/>
      <c r="F2" s="563"/>
      <c r="G2" s="563"/>
      <c r="H2" s="564"/>
    </row>
    <row r="3" spans="1:8" ht="20.100000000000001" customHeight="1" x14ac:dyDescent="0.35">
      <c r="A3" s="1"/>
      <c r="B3" s="565"/>
      <c r="C3" s="566"/>
      <c r="D3" s="566"/>
      <c r="E3" s="566"/>
      <c r="F3" s="566"/>
      <c r="G3" s="566"/>
      <c r="H3" s="567"/>
    </row>
    <row r="4" spans="1:8" ht="20.100000000000001" customHeight="1" x14ac:dyDescent="0.35">
      <c r="A4" s="1"/>
      <c r="B4" s="173"/>
      <c r="C4" s="173"/>
      <c r="D4" s="173"/>
      <c r="E4" s="173"/>
      <c r="F4" s="173"/>
      <c r="G4" s="91"/>
      <c r="H4" s="174" t="s">
        <v>1</v>
      </c>
    </row>
    <row r="5" spans="1:8" ht="25.5" customHeight="1" x14ac:dyDescent="0.5">
      <c r="A5" s="5"/>
      <c r="B5" s="568"/>
      <c r="C5" s="566"/>
      <c r="D5" s="300"/>
      <c r="E5" s="300"/>
      <c r="F5" s="175"/>
      <c r="G5" s="91"/>
      <c r="H5" s="252"/>
    </row>
    <row r="6" spans="1:8" ht="20.100000000000001" customHeight="1" thickBot="1" x14ac:dyDescent="0.4">
      <c r="A6" s="9"/>
      <c r="B6" s="566"/>
      <c r="C6" s="566"/>
      <c r="D6" s="300"/>
      <c r="E6" s="300"/>
      <c r="F6" s="91"/>
      <c r="G6" s="91"/>
      <c r="H6" s="174" t="s">
        <v>4</v>
      </c>
    </row>
    <row r="7" spans="1:8" ht="30.95" customHeight="1" thickBot="1" x14ac:dyDescent="0.75">
      <c r="A7" s="12"/>
      <c r="B7" s="173"/>
      <c r="C7" s="173"/>
      <c r="D7" s="173"/>
      <c r="E7" s="173"/>
      <c r="F7" s="91"/>
      <c r="G7" s="91"/>
      <c r="H7" s="88">
        <v>7</v>
      </c>
    </row>
    <row r="8" spans="1:8" ht="20.100000000000001" customHeight="1" x14ac:dyDescent="0.35">
      <c r="A8" s="9"/>
      <c r="B8" s="178"/>
      <c r="C8" s="179"/>
      <c r="D8" s="179"/>
      <c r="E8" s="179"/>
      <c r="F8" s="179"/>
      <c r="G8" s="91"/>
      <c r="H8" s="174" t="s">
        <v>7</v>
      </c>
    </row>
    <row r="9" spans="1:8" ht="35.1" customHeight="1" x14ac:dyDescent="0.35">
      <c r="A9" s="9"/>
      <c r="B9" s="179"/>
      <c r="C9" s="179"/>
      <c r="D9" s="179"/>
      <c r="E9" s="179"/>
      <c r="F9" s="179"/>
      <c r="G9" s="91"/>
      <c r="H9" s="238"/>
    </row>
    <row r="10" spans="1:8" ht="20.100000000000001" customHeight="1" thickBot="1" x14ac:dyDescent="0.4">
      <c r="A10" s="9"/>
      <c r="B10" s="179"/>
      <c r="C10" s="179"/>
      <c r="D10" s="179"/>
      <c r="E10" s="179"/>
      <c r="F10" s="179"/>
      <c r="G10" s="91"/>
      <c r="H10" s="182"/>
    </row>
    <row r="11" spans="1:8" ht="20.100000000000001" customHeight="1" thickBot="1" x14ac:dyDescent="0.25">
      <c r="A11" s="9"/>
      <c r="B11" s="574" t="s">
        <v>3</v>
      </c>
      <c r="C11" s="575"/>
      <c r="D11" s="575"/>
      <c r="E11" s="575"/>
      <c r="F11" s="575"/>
      <c r="G11" s="576"/>
      <c r="H11" s="599" t="s">
        <v>243</v>
      </c>
    </row>
    <row r="12" spans="1:8" ht="20.100000000000001" customHeight="1" thickBot="1" x14ac:dyDescent="0.25">
      <c r="A12" s="22"/>
      <c r="B12" s="574" t="s">
        <v>221</v>
      </c>
      <c r="C12" s="575"/>
      <c r="D12" s="575"/>
      <c r="E12" s="575"/>
      <c r="F12" s="575"/>
      <c r="G12" s="576"/>
      <c r="H12" s="600"/>
    </row>
    <row r="13" spans="1:8" ht="20.100000000000001" customHeight="1" x14ac:dyDescent="0.2">
      <c r="A13" s="9"/>
      <c r="B13" s="566"/>
      <c r="C13" s="566"/>
      <c r="D13" s="566"/>
      <c r="E13" s="566"/>
      <c r="F13" s="566"/>
      <c r="G13" s="566"/>
      <c r="H13" s="600"/>
    </row>
    <row r="14" spans="1:8" ht="20.100000000000001" customHeight="1" x14ac:dyDescent="0.2">
      <c r="A14" s="9"/>
      <c r="B14" s="598"/>
      <c r="C14" s="598"/>
      <c r="D14" s="598"/>
      <c r="E14" s="598"/>
      <c r="F14" s="598"/>
      <c r="G14" s="566"/>
      <c r="H14" s="600"/>
    </row>
    <row r="15" spans="1:8" ht="20.100000000000001" customHeight="1" thickBot="1" x14ac:dyDescent="0.25">
      <c r="A15" s="1"/>
      <c r="B15" s="571"/>
      <c r="C15" s="571"/>
      <c r="D15" s="571"/>
      <c r="E15" s="571"/>
      <c r="F15" s="571"/>
      <c r="G15" s="571"/>
      <c r="H15" s="601"/>
    </row>
    <row r="16" spans="1:8" ht="20.100000000000001" customHeight="1" x14ac:dyDescent="0.25">
      <c r="A16" s="12"/>
      <c r="B16" s="160" t="s">
        <v>13</v>
      </c>
      <c r="C16" s="160" t="s">
        <v>14</v>
      </c>
      <c r="D16" s="326" t="s">
        <v>253</v>
      </c>
      <c r="E16" s="326" t="s">
        <v>267</v>
      </c>
      <c r="F16" s="160" t="s">
        <v>15</v>
      </c>
      <c r="G16" s="593" t="s">
        <v>16</v>
      </c>
      <c r="H16" s="594"/>
    </row>
    <row r="17" spans="1:8" ht="20.100000000000001" customHeight="1" x14ac:dyDescent="0.25">
      <c r="A17" s="316"/>
      <c r="B17" s="345"/>
      <c r="C17" s="345"/>
      <c r="D17" s="345"/>
      <c r="E17" s="345"/>
      <c r="F17" s="345"/>
      <c r="G17" s="346"/>
      <c r="H17" s="303"/>
    </row>
    <row r="18" spans="1:8" ht="20.100000000000001" customHeight="1" x14ac:dyDescent="0.35">
      <c r="A18" s="1"/>
      <c r="B18" s="595"/>
      <c r="C18" s="595"/>
      <c r="D18" s="595"/>
      <c r="E18" s="595"/>
      <c r="F18" s="595"/>
      <c r="G18" s="595"/>
      <c r="H18" s="596"/>
    </row>
    <row r="19" spans="1:8" ht="20.100000000000001" customHeight="1" x14ac:dyDescent="0.35">
      <c r="A19" s="1"/>
      <c r="B19" s="162">
        <v>2</v>
      </c>
      <c r="C19" s="162" t="s">
        <v>64</v>
      </c>
      <c r="D19" s="162">
        <v>6490</v>
      </c>
      <c r="E19" s="162">
        <f>(B19*D19)</f>
        <v>12980</v>
      </c>
      <c r="F19" s="162"/>
      <c r="G19" s="561" t="s">
        <v>109</v>
      </c>
      <c r="H19" s="562"/>
    </row>
    <row r="20" spans="1:8" ht="20.100000000000001" customHeight="1" x14ac:dyDescent="0.35">
      <c r="A20" s="1"/>
      <c r="B20" s="162">
        <v>2</v>
      </c>
      <c r="C20" s="162" t="s">
        <v>64</v>
      </c>
      <c r="D20" s="162">
        <v>6490</v>
      </c>
      <c r="E20" s="162">
        <f t="shared" ref="E20:E21" si="0">(B20*D20)</f>
        <v>12980</v>
      </c>
      <c r="F20" s="162"/>
      <c r="G20" s="561" t="s">
        <v>111</v>
      </c>
      <c r="H20" s="562"/>
    </row>
    <row r="21" spans="1:8" ht="20.100000000000001" customHeight="1" x14ac:dyDescent="0.35">
      <c r="A21" s="1"/>
      <c r="B21" s="162">
        <v>2</v>
      </c>
      <c r="C21" s="162" t="s">
        <v>64</v>
      </c>
      <c r="D21" s="162">
        <v>6490</v>
      </c>
      <c r="E21" s="162">
        <f t="shared" si="0"/>
        <v>12980</v>
      </c>
      <c r="F21" s="162"/>
      <c r="G21" s="561" t="s">
        <v>112</v>
      </c>
      <c r="H21" s="562"/>
    </row>
    <row r="22" spans="1:8" ht="20.100000000000001" customHeight="1" x14ac:dyDescent="0.35">
      <c r="A22" s="1"/>
      <c r="B22" s="595"/>
      <c r="C22" s="595"/>
      <c r="D22" s="595"/>
      <c r="E22" s="595"/>
      <c r="F22" s="595"/>
      <c r="G22" s="595"/>
      <c r="H22" s="596"/>
    </row>
    <row r="23" spans="1:8" ht="20.100000000000001" customHeight="1" x14ac:dyDescent="0.35">
      <c r="A23" s="1"/>
      <c r="B23" s="163">
        <v>0.5</v>
      </c>
      <c r="C23" s="163" t="s">
        <v>18</v>
      </c>
      <c r="D23" s="163">
        <v>840</v>
      </c>
      <c r="E23" s="162">
        <f>(B23*D23)</f>
        <v>420</v>
      </c>
      <c r="F23" s="163"/>
      <c r="G23" s="161"/>
      <c r="H23" s="190"/>
    </row>
    <row r="24" spans="1:8" ht="20.100000000000001" customHeight="1" x14ac:dyDescent="0.35">
      <c r="A24" s="1"/>
      <c r="B24" s="163">
        <v>2</v>
      </c>
      <c r="C24" s="163" t="s">
        <v>113</v>
      </c>
      <c r="D24" s="163">
        <v>2992</v>
      </c>
      <c r="E24" s="162">
        <f t="shared" ref="E24:E34" si="1">(B24*D24)</f>
        <v>5984</v>
      </c>
      <c r="F24" s="163"/>
      <c r="G24" s="561" t="s">
        <v>268</v>
      </c>
      <c r="H24" s="562"/>
    </row>
    <row r="25" spans="1:8" ht="20.100000000000001" customHeight="1" x14ac:dyDescent="0.35">
      <c r="A25" s="1"/>
      <c r="B25" s="163">
        <v>2</v>
      </c>
      <c r="C25" s="163" t="s">
        <v>26</v>
      </c>
      <c r="D25" s="163">
        <v>7490</v>
      </c>
      <c r="E25" s="162">
        <f t="shared" si="1"/>
        <v>14980</v>
      </c>
      <c r="F25" s="163" t="s">
        <v>114</v>
      </c>
      <c r="G25" s="161" t="s">
        <v>269</v>
      </c>
      <c r="H25" s="190"/>
    </row>
    <row r="26" spans="1:8" ht="20.100000000000001" customHeight="1" x14ac:dyDescent="0.35">
      <c r="A26" s="1"/>
      <c r="B26" s="163">
        <v>2</v>
      </c>
      <c r="C26" s="163" t="s">
        <v>26</v>
      </c>
      <c r="D26" s="163">
        <v>6090</v>
      </c>
      <c r="E26" s="162">
        <f>(B26*D26)</f>
        <v>12180</v>
      </c>
      <c r="F26" s="163" t="s">
        <v>114</v>
      </c>
      <c r="G26" s="561" t="s">
        <v>270</v>
      </c>
      <c r="H26" s="562"/>
    </row>
    <row r="27" spans="1:8" ht="20.100000000000001" customHeight="1" x14ac:dyDescent="0.35">
      <c r="A27" s="1"/>
      <c r="B27" s="163">
        <v>1</v>
      </c>
      <c r="C27" s="163" t="s">
        <v>64</v>
      </c>
      <c r="D27" s="163">
        <v>6000</v>
      </c>
      <c r="E27" s="162">
        <f t="shared" si="1"/>
        <v>6000</v>
      </c>
      <c r="F27" s="163"/>
      <c r="G27" s="161" t="s">
        <v>271</v>
      </c>
      <c r="H27" s="190"/>
    </row>
    <row r="28" spans="1:8" ht="20.100000000000001" customHeight="1" x14ac:dyDescent="0.35">
      <c r="A28" s="1"/>
      <c r="B28" s="163">
        <v>3</v>
      </c>
      <c r="C28" s="163" t="s">
        <v>115</v>
      </c>
      <c r="D28" s="163">
        <v>1200</v>
      </c>
      <c r="E28" s="162">
        <f t="shared" si="1"/>
        <v>3600</v>
      </c>
      <c r="F28" s="163"/>
      <c r="G28" s="561"/>
      <c r="H28" s="562"/>
    </row>
    <row r="29" spans="1:8" ht="20.100000000000001" customHeight="1" x14ac:dyDescent="0.35">
      <c r="A29" s="1"/>
      <c r="B29" s="595"/>
      <c r="C29" s="595"/>
      <c r="D29" s="595"/>
      <c r="E29" s="595"/>
      <c r="F29" s="595"/>
      <c r="G29" s="595"/>
      <c r="H29" s="596"/>
    </row>
    <row r="30" spans="1:8" ht="20.100000000000001" customHeight="1" x14ac:dyDescent="0.35">
      <c r="A30" s="1"/>
      <c r="B30" s="163">
        <v>1</v>
      </c>
      <c r="C30" s="163" t="s">
        <v>26</v>
      </c>
      <c r="D30" s="81">
        <v>150</v>
      </c>
      <c r="E30" s="162">
        <f t="shared" si="1"/>
        <v>150</v>
      </c>
      <c r="F30" s="163"/>
      <c r="G30" s="161"/>
      <c r="H30" s="190"/>
    </row>
    <row r="31" spans="1:8" ht="20.100000000000001" customHeight="1" x14ac:dyDescent="0.35">
      <c r="A31" s="5"/>
      <c r="B31" s="163">
        <v>2</v>
      </c>
      <c r="C31" s="163" t="s">
        <v>28</v>
      </c>
      <c r="D31" s="81">
        <v>139.9</v>
      </c>
      <c r="E31" s="162">
        <f t="shared" si="1"/>
        <v>279.8</v>
      </c>
      <c r="F31" s="163"/>
      <c r="G31" s="161"/>
      <c r="H31" s="190"/>
    </row>
    <row r="32" spans="1:8" ht="20.100000000000001" customHeight="1" x14ac:dyDescent="0.35">
      <c r="A32" s="5"/>
      <c r="B32" s="163">
        <v>1</v>
      </c>
      <c r="C32" s="163" t="s">
        <v>40</v>
      </c>
      <c r="D32" s="81">
        <v>519</v>
      </c>
      <c r="E32" s="162">
        <f t="shared" si="1"/>
        <v>519</v>
      </c>
      <c r="F32" s="163"/>
      <c r="G32" s="161"/>
      <c r="H32" s="190"/>
    </row>
    <row r="33" spans="1:8" ht="20.100000000000001" customHeight="1" x14ac:dyDescent="0.35">
      <c r="A33" s="44"/>
      <c r="B33" s="196">
        <v>1</v>
      </c>
      <c r="C33" s="196" t="s">
        <v>116</v>
      </c>
      <c r="D33" s="81">
        <v>3400</v>
      </c>
      <c r="E33" s="162">
        <f t="shared" si="1"/>
        <v>3400</v>
      </c>
      <c r="F33" s="196"/>
      <c r="G33" s="561"/>
      <c r="H33" s="562"/>
    </row>
    <row r="34" spans="1:8" ht="20.100000000000001" customHeight="1" x14ac:dyDescent="0.35">
      <c r="A34" s="44"/>
      <c r="B34" s="196">
        <v>1</v>
      </c>
      <c r="C34" s="196" t="s">
        <v>26</v>
      </c>
      <c r="D34" s="107">
        <v>1063</v>
      </c>
      <c r="E34" s="162">
        <f t="shared" si="1"/>
        <v>1063</v>
      </c>
      <c r="F34" s="196"/>
      <c r="G34" s="561"/>
      <c r="H34" s="562"/>
    </row>
    <row r="35" spans="1:8" ht="20.100000000000001" customHeight="1" x14ac:dyDescent="0.35">
      <c r="B35" s="347"/>
      <c r="C35" s="347"/>
      <c r="D35" s="347"/>
      <c r="E35" s="684">
        <f>SUM(E19:E34)</f>
        <v>87515.8</v>
      </c>
      <c r="F35" s="348"/>
      <c r="G35" s="348"/>
      <c r="H35" s="349"/>
    </row>
    <row r="36" spans="1:8" ht="20.100000000000001" customHeight="1" x14ac:dyDescent="0.35">
      <c r="B36" s="201"/>
      <c r="C36" s="202"/>
      <c r="D36" s="202"/>
      <c r="E36" s="202"/>
      <c r="F36" s="202"/>
      <c r="G36" s="179"/>
      <c r="H36" s="203"/>
    </row>
    <row r="37" spans="1:8" ht="20.100000000000001" customHeight="1" x14ac:dyDescent="0.35">
      <c r="B37" s="201"/>
      <c r="C37" s="201"/>
      <c r="D37" s="201"/>
      <c r="E37" s="201"/>
      <c r="F37" s="201"/>
      <c r="G37" s="201"/>
      <c r="H37" s="203"/>
    </row>
    <row r="38" spans="1:8" ht="20.100000000000001" customHeight="1" x14ac:dyDescent="0.35">
      <c r="B38" s="201"/>
      <c r="C38" s="201"/>
      <c r="D38" s="201"/>
      <c r="E38" s="201"/>
      <c r="F38" s="201"/>
      <c r="G38" s="201"/>
      <c r="H38" s="203"/>
    </row>
    <row r="39" spans="1:8" ht="20.100000000000001" customHeight="1" x14ac:dyDescent="0.35">
      <c r="B39" s="201"/>
      <c r="C39" s="201"/>
      <c r="D39" s="201"/>
      <c r="E39" s="201"/>
      <c r="F39" s="201"/>
      <c r="G39" s="201"/>
      <c r="H39" s="203"/>
    </row>
    <row r="40" spans="1:8" ht="20.100000000000001" customHeight="1" thickBot="1" x14ac:dyDescent="0.4">
      <c r="B40" s="208"/>
      <c r="C40" s="208"/>
      <c r="D40" s="208"/>
      <c r="E40" s="208"/>
      <c r="F40" s="208"/>
      <c r="G40" s="208"/>
      <c r="H40" s="209"/>
    </row>
    <row r="41" spans="1:8" ht="12.75" customHeight="1" x14ac:dyDescent="0.2"/>
    <row r="42" spans="1:8" ht="12.75" customHeight="1" x14ac:dyDescent="0.2"/>
    <row r="43" spans="1:8" ht="12.75" customHeight="1" x14ac:dyDescent="0.2"/>
    <row r="44" spans="1:8" ht="12.75" customHeight="1" x14ac:dyDescent="0.2"/>
    <row r="45" spans="1:8" ht="12.75" customHeight="1" x14ac:dyDescent="0.2"/>
    <row r="46" spans="1:8" ht="12.75" customHeight="1" x14ac:dyDescent="0.2"/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mergeCells count="19">
    <mergeCell ref="G33:H33"/>
    <mergeCell ref="G34:H34"/>
    <mergeCell ref="G21:H21"/>
    <mergeCell ref="G24:H24"/>
    <mergeCell ref="G26:H26"/>
    <mergeCell ref="G28:H28"/>
    <mergeCell ref="B18:H18"/>
    <mergeCell ref="B22:H22"/>
    <mergeCell ref="B29:H29"/>
    <mergeCell ref="B2:H2"/>
    <mergeCell ref="B3:H3"/>
    <mergeCell ref="B5:C6"/>
    <mergeCell ref="B13:G15"/>
    <mergeCell ref="G16:H16"/>
    <mergeCell ref="H11:H15"/>
    <mergeCell ref="B11:G11"/>
    <mergeCell ref="B12:G12"/>
    <mergeCell ref="G19:H19"/>
    <mergeCell ref="G20:H20"/>
  </mergeCells>
  <pageMargins left="0.70866141732283472" right="0.70866141732283472" top="0.74803149606299213" bottom="0.74803149606299213" header="0" footer="0"/>
  <pageSetup scale="7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998"/>
  <sheetViews>
    <sheetView topLeftCell="A27" workbookViewId="0">
      <selection activeCell="G38" sqref="G38"/>
    </sheetView>
  </sheetViews>
  <sheetFormatPr baseColWidth="10" defaultColWidth="12.5703125" defaultRowHeight="15" customHeight="1" x14ac:dyDescent="0.2"/>
  <cols>
    <col min="2" max="2" width="2.42578125" customWidth="1"/>
    <col min="3" max="3" width="39.7109375" customWidth="1"/>
    <col min="4" max="4" width="8.42578125" customWidth="1"/>
    <col min="5" max="5" width="13.7109375" bestFit="1" customWidth="1"/>
    <col min="6" max="6" width="27.5703125" bestFit="1" customWidth="1"/>
    <col min="7" max="7" width="22.140625" bestFit="1" customWidth="1"/>
    <col min="8" max="8" width="59.7109375" bestFit="1" customWidth="1"/>
    <col min="9" max="9" width="14.140625" customWidth="1"/>
    <col min="10" max="10" width="24.42578125" customWidth="1"/>
    <col min="11" max="29" width="10.5703125" customWidth="1"/>
  </cols>
  <sheetData>
    <row r="1" spans="2:10" ht="15" customHeight="1" thickBot="1" x14ac:dyDescent="0.25"/>
    <row r="2" spans="2:10" ht="24.6" customHeight="1" thickBot="1" x14ac:dyDescent="0.25">
      <c r="B2" s="1"/>
      <c r="C2" s="574" t="s">
        <v>0</v>
      </c>
      <c r="D2" s="603"/>
      <c r="E2" s="603"/>
      <c r="F2" s="603"/>
      <c r="G2" s="603"/>
      <c r="H2" s="603"/>
      <c r="I2" s="603"/>
      <c r="J2" s="604"/>
    </row>
    <row r="3" spans="2:10" ht="20.100000000000001" customHeight="1" x14ac:dyDescent="0.35">
      <c r="B3" s="1"/>
      <c r="C3" s="172"/>
      <c r="D3" s="565"/>
      <c r="E3" s="566"/>
      <c r="F3" s="566"/>
      <c r="G3" s="566"/>
      <c r="H3" s="566"/>
      <c r="I3" s="566"/>
      <c r="J3" s="567"/>
    </row>
    <row r="4" spans="2:10" ht="20.100000000000001" customHeight="1" x14ac:dyDescent="0.35">
      <c r="B4" s="1"/>
      <c r="C4" s="172"/>
      <c r="D4" s="173"/>
      <c r="E4" s="173"/>
      <c r="F4" s="173"/>
      <c r="G4" s="173"/>
      <c r="H4" s="173"/>
      <c r="I4" s="91"/>
      <c r="J4" s="174" t="s">
        <v>1</v>
      </c>
    </row>
    <row r="5" spans="2:10" ht="35.450000000000003" customHeight="1" x14ac:dyDescent="0.35">
      <c r="B5" s="5"/>
      <c r="C5" s="172"/>
      <c r="D5" s="568"/>
      <c r="E5" s="566"/>
      <c r="F5" s="300"/>
      <c r="G5" s="300"/>
      <c r="H5" s="175"/>
      <c r="I5" s="91"/>
      <c r="J5" s="237"/>
    </row>
    <row r="6" spans="2:10" ht="20.100000000000001" customHeight="1" thickBot="1" x14ac:dyDescent="0.4">
      <c r="B6" s="9"/>
      <c r="C6" s="176" t="s">
        <v>2</v>
      </c>
      <c r="D6" s="566"/>
      <c r="E6" s="566"/>
      <c r="F6" s="300"/>
      <c r="G6" s="300"/>
      <c r="H6" s="91"/>
      <c r="I6" s="91"/>
      <c r="J6" s="174" t="s">
        <v>4</v>
      </c>
    </row>
    <row r="7" spans="2:10" ht="30" customHeight="1" thickBot="1" x14ac:dyDescent="0.4">
      <c r="B7" s="12"/>
      <c r="C7" s="177"/>
      <c r="D7" s="173"/>
      <c r="E7" s="173"/>
      <c r="F7" s="173"/>
      <c r="G7" s="173"/>
      <c r="H7" s="91"/>
      <c r="I7" s="91"/>
      <c r="J7" s="249">
        <v>8</v>
      </c>
    </row>
    <row r="8" spans="2:10" ht="20.100000000000001" customHeight="1" x14ac:dyDescent="0.35">
      <c r="B8" s="9"/>
      <c r="C8" s="176" t="s">
        <v>6</v>
      </c>
      <c r="D8" s="178"/>
      <c r="E8" s="179"/>
      <c r="F8" s="179"/>
      <c r="G8" s="179"/>
      <c r="H8" s="179"/>
      <c r="I8" s="91"/>
      <c r="J8" s="174" t="s">
        <v>7</v>
      </c>
    </row>
    <row r="9" spans="2:10" ht="37.5" customHeight="1" x14ac:dyDescent="0.35">
      <c r="B9" s="9"/>
      <c r="C9" s="180" t="s">
        <v>117</v>
      </c>
      <c r="D9" s="179"/>
      <c r="E9" s="179"/>
      <c r="F9" s="179"/>
      <c r="G9" s="179"/>
      <c r="H9" s="179"/>
      <c r="I9" s="91"/>
      <c r="J9" s="250"/>
    </row>
    <row r="10" spans="2:10" ht="20.100000000000001" customHeight="1" thickBot="1" x14ac:dyDescent="0.4">
      <c r="B10" s="9"/>
      <c r="C10" s="181"/>
      <c r="D10" s="179"/>
      <c r="E10" s="179"/>
      <c r="F10" s="179"/>
      <c r="G10" s="179"/>
      <c r="H10" s="179"/>
      <c r="I10" s="91"/>
      <c r="J10" s="182" t="s">
        <v>9</v>
      </c>
    </row>
    <row r="11" spans="2:10" ht="20.100000000000001" customHeight="1" thickBot="1" x14ac:dyDescent="0.4">
      <c r="B11" s="9"/>
      <c r="C11" s="176"/>
      <c r="D11" s="574" t="s">
        <v>3</v>
      </c>
      <c r="E11" s="575"/>
      <c r="F11" s="575"/>
      <c r="G11" s="575"/>
      <c r="H11" s="575"/>
      <c r="I11" s="576"/>
      <c r="J11" s="522" t="s">
        <v>272</v>
      </c>
    </row>
    <row r="12" spans="2:10" ht="20.100000000000001" customHeight="1" thickBot="1" x14ac:dyDescent="0.4">
      <c r="B12" s="22"/>
      <c r="C12" s="233" t="s">
        <v>10</v>
      </c>
      <c r="D12" s="574" t="s">
        <v>228</v>
      </c>
      <c r="E12" s="575"/>
      <c r="F12" s="575"/>
      <c r="G12" s="575"/>
      <c r="H12" s="575"/>
      <c r="I12" s="576"/>
      <c r="J12" s="541"/>
    </row>
    <row r="13" spans="2:10" ht="20.100000000000001" customHeight="1" x14ac:dyDescent="0.2">
      <c r="B13" s="9"/>
      <c r="C13" s="577" t="s">
        <v>118</v>
      </c>
      <c r="D13" s="566"/>
      <c r="E13" s="566"/>
      <c r="F13" s="566"/>
      <c r="G13" s="566"/>
      <c r="H13" s="566"/>
      <c r="I13" s="566"/>
      <c r="J13" s="541"/>
    </row>
    <row r="14" spans="2:10" ht="20.100000000000001" customHeight="1" x14ac:dyDescent="0.2">
      <c r="B14" s="9"/>
      <c r="C14" s="597"/>
      <c r="D14" s="598"/>
      <c r="E14" s="598"/>
      <c r="F14" s="598"/>
      <c r="G14" s="598"/>
      <c r="H14" s="598"/>
      <c r="I14" s="566"/>
      <c r="J14" s="541"/>
    </row>
    <row r="15" spans="2:10" ht="20.100000000000001" customHeight="1" thickBot="1" x14ac:dyDescent="0.25">
      <c r="B15" s="1"/>
      <c r="C15" s="570"/>
      <c r="D15" s="571"/>
      <c r="E15" s="571"/>
      <c r="F15" s="571"/>
      <c r="G15" s="571"/>
      <c r="H15" s="571"/>
      <c r="I15" s="571"/>
      <c r="J15" s="523"/>
    </row>
    <row r="16" spans="2:10" ht="20.100000000000001" customHeight="1" x14ac:dyDescent="0.35">
      <c r="B16" s="12"/>
      <c r="C16" s="220" t="s">
        <v>12</v>
      </c>
      <c r="D16" s="221" t="s">
        <v>13</v>
      </c>
      <c r="E16" s="221" t="s">
        <v>14</v>
      </c>
      <c r="F16" s="221"/>
      <c r="G16" s="221"/>
      <c r="H16" s="221" t="s">
        <v>15</v>
      </c>
      <c r="I16" s="605" t="s">
        <v>16</v>
      </c>
      <c r="J16" s="567"/>
    </row>
    <row r="17" spans="2:10" ht="20.100000000000001" customHeight="1" x14ac:dyDescent="0.35">
      <c r="B17" s="316"/>
      <c r="C17" s="331"/>
      <c r="D17" s="331"/>
      <c r="E17" s="331"/>
      <c r="F17" s="330" t="s">
        <v>253</v>
      </c>
      <c r="G17" s="330" t="s">
        <v>247</v>
      </c>
      <c r="H17" s="331"/>
      <c r="I17" s="350"/>
      <c r="J17" s="333"/>
    </row>
    <row r="18" spans="2:10" ht="20.100000000000001" customHeight="1" thickBot="1" x14ac:dyDescent="0.4">
      <c r="B18" s="1"/>
      <c r="C18" s="579" t="s">
        <v>50</v>
      </c>
      <c r="D18" s="580"/>
      <c r="E18" s="580"/>
      <c r="F18" s="580"/>
      <c r="G18" s="580"/>
      <c r="H18" s="580"/>
      <c r="I18" s="580"/>
      <c r="J18" s="581"/>
    </row>
    <row r="19" spans="2:10" ht="20.100000000000001" customHeight="1" x14ac:dyDescent="0.35">
      <c r="B19" s="1"/>
      <c r="C19" s="184" t="s">
        <v>119</v>
      </c>
      <c r="D19" s="166">
        <v>2</v>
      </c>
      <c r="E19" s="166" t="s">
        <v>64</v>
      </c>
      <c r="F19" s="166">
        <v>6500</v>
      </c>
      <c r="G19" s="162">
        <f>(D19*F19)</f>
        <v>13000</v>
      </c>
      <c r="H19" s="166"/>
      <c r="I19" s="557" t="s">
        <v>120</v>
      </c>
      <c r="J19" s="558"/>
    </row>
    <row r="20" spans="2:10" ht="20.100000000000001" customHeight="1" x14ac:dyDescent="0.35">
      <c r="B20" s="1"/>
      <c r="C20" s="232" t="s">
        <v>121</v>
      </c>
      <c r="D20" s="162">
        <v>2</v>
      </c>
      <c r="E20" s="162" t="s">
        <v>64</v>
      </c>
      <c r="F20" s="162">
        <v>6380</v>
      </c>
      <c r="G20" s="162">
        <f t="shared" ref="G20:G27" si="0">(D20*F20)</f>
        <v>12760</v>
      </c>
      <c r="H20" s="162"/>
      <c r="I20" s="561" t="s">
        <v>122</v>
      </c>
      <c r="J20" s="562"/>
    </row>
    <row r="21" spans="2:10" ht="20.100000000000001" customHeight="1" x14ac:dyDescent="0.35">
      <c r="B21" s="1"/>
      <c r="C21" s="232" t="s">
        <v>123</v>
      </c>
      <c r="D21" s="162">
        <v>2</v>
      </c>
      <c r="E21" s="162" t="s">
        <v>64</v>
      </c>
      <c r="F21" s="162">
        <v>6950</v>
      </c>
      <c r="G21" s="162">
        <f t="shared" si="0"/>
        <v>13900</v>
      </c>
      <c r="H21" s="162"/>
      <c r="I21" s="561" t="s">
        <v>124</v>
      </c>
      <c r="J21" s="562"/>
    </row>
    <row r="22" spans="2:10" ht="20.100000000000001" customHeight="1" x14ac:dyDescent="0.35">
      <c r="B22" s="1"/>
      <c r="C22" s="232" t="s">
        <v>125</v>
      </c>
      <c r="D22" s="162">
        <v>2</v>
      </c>
      <c r="E22" s="162" t="s">
        <v>64</v>
      </c>
      <c r="F22" s="162">
        <v>6390</v>
      </c>
      <c r="G22" s="162">
        <f t="shared" si="0"/>
        <v>12780</v>
      </c>
      <c r="H22" s="162"/>
      <c r="I22" s="561" t="s">
        <v>126</v>
      </c>
      <c r="J22" s="562"/>
    </row>
    <row r="23" spans="2:10" ht="20.100000000000001" customHeight="1" thickBot="1" x14ac:dyDescent="0.4">
      <c r="B23" s="1"/>
      <c r="C23" s="223" t="s">
        <v>21</v>
      </c>
      <c r="D23" s="244">
        <v>1</v>
      </c>
      <c r="E23" s="244" t="s">
        <v>273</v>
      </c>
      <c r="F23" s="244">
        <v>1850</v>
      </c>
      <c r="G23" s="162">
        <f t="shared" si="0"/>
        <v>1850</v>
      </c>
      <c r="H23" s="245" t="s">
        <v>275</v>
      </c>
      <c r="I23" s="605" t="s">
        <v>23</v>
      </c>
      <c r="J23" s="560"/>
    </row>
    <row r="24" spans="2:10" ht="20.100000000000001" customHeight="1" thickBot="1" x14ac:dyDescent="0.4">
      <c r="B24" s="1"/>
      <c r="C24" s="246" t="s">
        <v>70</v>
      </c>
      <c r="D24" s="247"/>
      <c r="E24" s="247"/>
      <c r="F24" s="247"/>
      <c r="G24" s="247"/>
      <c r="H24" s="247"/>
      <c r="I24" s="248"/>
      <c r="J24" s="243"/>
    </row>
    <row r="25" spans="2:10" ht="20.100000000000001" customHeight="1" x14ac:dyDescent="0.35">
      <c r="B25" s="1"/>
      <c r="C25" s="194" t="s">
        <v>75</v>
      </c>
      <c r="D25" s="163">
        <v>1</v>
      </c>
      <c r="E25" s="163" t="s">
        <v>64</v>
      </c>
      <c r="F25" s="163">
        <v>6000</v>
      </c>
      <c r="G25" s="162">
        <f t="shared" si="0"/>
        <v>6000</v>
      </c>
      <c r="H25" s="163" t="s">
        <v>274</v>
      </c>
      <c r="I25" s="561"/>
      <c r="J25" s="562"/>
    </row>
    <row r="26" spans="2:10" ht="20.100000000000001" customHeight="1" x14ac:dyDescent="0.35">
      <c r="B26" s="1"/>
      <c r="C26" s="194" t="s">
        <v>127</v>
      </c>
      <c r="D26" s="163">
        <v>2</v>
      </c>
      <c r="E26" s="163" t="s">
        <v>277</v>
      </c>
      <c r="F26" s="170">
        <v>4999</v>
      </c>
      <c r="G26" s="245">
        <f t="shared" si="0"/>
        <v>9998</v>
      </c>
      <c r="H26" s="355" t="s">
        <v>278</v>
      </c>
      <c r="I26" s="561"/>
      <c r="J26" s="562"/>
    </row>
    <row r="27" spans="2:10" ht="20.100000000000001" customHeight="1" x14ac:dyDescent="0.35">
      <c r="B27" s="251"/>
      <c r="C27" s="194" t="s">
        <v>229</v>
      </c>
      <c r="D27" s="163">
        <v>3</v>
      </c>
      <c r="E27" s="353" t="s">
        <v>279</v>
      </c>
      <c r="F27" s="329">
        <v>2649</v>
      </c>
      <c r="G27" s="329">
        <f t="shared" si="0"/>
        <v>7947</v>
      </c>
      <c r="H27" s="329" t="s">
        <v>280</v>
      </c>
      <c r="I27" s="354"/>
      <c r="J27" s="242"/>
    </row>
    <row r="28" spans="2:10" ht="20.100000000000001" customHeight="1" x14ac:dyDescent="0.35">
      <c r="B28" s="1"/>
      <c r="C28" s="194" t="s">
        <v>128</v>
      </c>
      <c r="D28" s="163">
        <v>1</v>
      </c>
      <c r="E28" s="163" t="s">
        <v>276</v>
      </c>
      <c r="F28" s="168">
        <v>1095</v>
      </c>
      <c r="G28" s="166">
        <f t="shared" ref="G28:G37" si="1">(D28*F28)</f>
        <v>1095</v>
      </c>
      <c r="H28" s="168"/>
      <c r="I28" s="161"/>
      <c r="J28" s="190"/>
    </row>
    <row r="29" spans="2:10" ht="20.100000000000001" customHeight="1" x14ac:dyDescent="0.35">
      <c r="B29" s="1"/>
      <c r="C29" s="195" t="s">
        <v>230</v>
      </c>
      <c r="D29" s="163">
        <v>0.3</v>
      </c>
      <c r="E29" s="163" t="s">
        <v>18</v>
      </c>
      <c r="F29" s="163">
        <v>26000</v>
      </c>
      <c r="G29" s="162">
        <f t="shared" si="1"/>
        <v>7800</v>
      </c>
      <c r="H29" s="163" t="s">
        <v>101</v>
      </c>
      <c r="I29" s="161"/>
      <c r="J29" s="190"/>
    </row>
    <row r="30" spans="2:10" ht="20.100000000000001" customHeight="1" x14ac:dyDescent="0.35">
      <c r="B30" s="1"/>
      <c r="C30" s="195" t="s">
        <v>108</v>
      </c>
      <c r="D30" s="163">
        <v>0.3</v>
      </c>
      <c r="E30" s="163" t="s">
        <v>18</v>
      </c>
      <c r="F30" s="163">
        <v>32493</v>
      </c>
      <c r="G30" s="162">
        <f t="shared" si="1"/>
        <v>9747.9</v>
      </c>
      <c r="H30" s="163"/>
      <c r="I30" s="161"/>
      <c r="J30" s="190"/>
    </row>
    <row r="31" spans="2:10" ht="20.100000000000001" customHeight="1" thickBot="1" x14ac:dyDescent="0.4">
      <c r="B31" s="5"/>
      <c r="C31" s="194" t="s">
        <v>92</v>
      </c>
      <c r="D31" s="163">
        <v>7.0000000000000007E-2</v>
      </c>
      <c r="E31" s="163" t="s">
        <v>73</v>
      </c>
      <c r="F31" s="163">
        <v>529</v>
      </c>
      <c r="G31" s="162">
        <f t="shared" si="1"/>
        <v>37.03</v>
      </c>
      <c r="H31" s="163"/>
      <c r="I31" s="161"/>
      <c r="J31" s="190"/>
    </row>
    <row r="32" spans="2:10" ht="20.100000000000001" customHeight="1" thickBot="1" x14ac:dyDescent="0.4">
      <c r="B32" s="44"/>
      <c r="C32" s="544" t="s">
        <v>24</v>
      </c>
      <c r="D32" s="545"/>
      <c r="E32" s="545"/>
      <c r="F32" s="545"/>
      <c r="G32" s="545"/>
      <c r="H32" s="545"/>
      <c r="I32" s="545"/>
      <c r="J32" s="547"/>
    </row>
    <row r="33" spans="3:10" ht="20.100000000000001" customHeight="1" x14ac:dyDescent="0.35">
      <c r="C33" s="193" t="s">
        <v>48</v>
      </c>
      <c r="D33" s="168">
        <v>20</v>
      </c>
      <c r="E33" s="168" t="s">
        <v>26</v>
      </c>
      <c r="F33" s="81">
        <v>150</v>
      </c>
      <c r="G33" s="162">
        <f t="shared" si="1"/>
        <v>3000</v>
      </c>
      <c r="H33" s="168"/>
      <c r="I33" s="557"/>
      <c r="J33" s="558"/>
    </row>
    <row r="34" spans="3:10" ht="20.100000000000001" customHeight="1" x14ac:dyDescent="0.35">
      <c r="C34" s="194" t="s">
        <v>25</v>
      </c>
      <c r="D34" s="163">
        <v>2</v>
      </c>
      <c r="E34" s="163" t="s">
        <v>26</v>
      </c>
      <c r="F34" s="81">
        <v>139.9</v>
      </c>
      <c r="G34" s="162">
        <f t="shared" si="1"/>
        <v>279.8</v>
      </c>
      <c r="H34" s="163"/>
      <c r="I34" s="561"/>
      <c r="J34" s="562"/>
    </row>
    <row r="35" spans="3:10" ht="20.100000000000001" customHeight="1" x14ac:dyDescent="0.35">
      <c r="C35" s="194" t="s">
        <v>27</v>
      </c>
      <c r="D35" s="163">
        <v>1</v>
      </c>
      <c r="E35" s="163" t="s">
        <v>28</v>
      </c>
      <c r="F35" s="81">
        <v>519</v>
      </c>
      <c r="G35" s="162">
        <f t="shared" si="1"/>
        <v>519</v>
      </c>
      <c r="H35" s="163"/>
      <c r="I35" s="561"/>
      <c r="J35" s="562"/>
    </row>
    <row r="36" spans="3:10" ht="20.100000000000001" customHeight="1" x14ac:dyDescent="0.35">
      <c r="C36" s="195" t="s">
        <v>29</v>
      </c>
      <c r="D36" s="163">
        <v>1</v>
      </c>
      <c r="E36" s="163" t="s">
        <v>26</v>
      </c>
      <c r="F36" s="81">
        <v>3400</v>
      </c>
      <c r="G36" s="162">
        <f t="shared" si="1"/>
        <v>3400</v>
      </c>
      <c r="H36" s="163"/>
      <c r="I36" s="561"/>
      <c r="J36" s="562"/>
    </row>
    <row r="37" spans="3:10" ht="20.100000000000001" customHeight="1" x14ac:dyDescent="0.35">
      <c r="C37" s="223" t="s">
        <v>30</v>
      </c>
      <c r="D37" s="244">
        <v>1</v>
      </c>
      <c r="E37" s="244" t="s">
        <v>26</v>
      </c>
      <c r="F37" s="107">
        <v>1063</v>
      </c>
      <c r="G37" s="162">
        <f t="shared" si="1"/>
        <v>1063</v>
      </c>
      <c r="H37" s="196"/>
      <c r="I37" s="561"/>
      <c r="J37" s="562"/>
    </row>
    <row r="38" spans="3:10" ht="27.75" customHeight="1" x14ac:dyDescent="0.35">
      <c r="C38" s="351" t="s">
        <v>251</v>
      </c>
      <c r="D38" s="352"/>
      <c r="E38" s="329"/>
      <c r="F38" s="329"/>
      <c r="G38" s="685">
        <f>SUM(G19:G37)</f>
        <v>105176.73</v>
      </c>
      <c r="H38" s="199"/>
      <c r="I38" s="199"/>
      <c r="J38" s="200"/>
    </row>
    <row r="39" spans="3:10" ht="9.9499999999999993" customHeight="1" x14ac:dyDescent="0.35">
      <c r="C39" s="198"/>
      <c r="D39" s="201"/>
      <c r="E39" s="202"/>
      <c r="F39" s="202"/>
      <c r="G39" s="202"/>
      <c r="H39" s="202"/>
      <c r="I39" s="179"/>
      <c r="J39" s="203"/>
    </row>
    <row r="40" spans="3:10" ht="9.9499999999999993" customHeight="1" x14ac:dyDescent="0.35">
      <c r="C40" s="602" t="s">
        <v>33</v>
      </c>
      <c r="D40" s="201"/>
      <c r="E40" s="201"/>
      <c r="F40" s="201"/>
      <c r="G40" s="201"/>
      <c r="H40" s="201"/>
      <c r="I40" s="201"/>
      <c r="J40" s="203"/>
    </row>
    <row r="41" spans="3:10" ht="9.9499999999999993" customHeight="1" x14ac:dyDescent="0.35">
      <c r="C41" s="602"/>
      <c r="D41" s="201"/>
      <c r="E41" s="201"/>
      <c r="F41" s="201"/>
      <c r="G41" s="201"/>
      <c r="H41" s="201"/>
      <c r="I41" s="201"/>
      <c r="J41" s="203"/>
    </row>
    <row r="42" spans="3:10" ht="9.9499999999999993" customHeight="1" x14ac:dyDescent="0.35">
      <c r="C42" s="198"/>
      <c r="D42" s="201"/>
      <c r="E42" s="201"/>
      <c r="F42" s="201"/>
      <c r="G42" s="201"/>
      <c r="H42" s="201"/>
      <c r="I42" s="201"/>
      <c r="J42" s="203"/>
    </row>
    <row r="43" spans="3:10" ht="9.9499999999999993" customHeight="1" x14ac:dyDescent="0.35">
      <c r="C43" s="239"/>
      <c r="D43" s="208"/>
      <c r="E43" s="208"/>
      <c r="F43" s="208"/>
      <c r="G43" s="208"/>
      <c r="H43" s="208"/>
      <c r="I43" s="208"/>
      <c r="J43" s="209"/>
    </row>
    <row r="44" spans="3:10" ht="12.75" customHeight="1" x14ac:dyDescent="0.2"/>
    <row r="45" spans="3:10" ht="12.75" customHeight="1" x14ac:dyDescent="0.2"/>
    <row r="46" spans="3:10" ht="12.75" customHeight="1" x14ac:dyDescent="0.2"/>
    <row r="47" spans="3:10" ht="12.75" customHeight="1" x14ac:dyDescent="0.2"/>
    <row r="48" spans="3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sortState xmlns:xlrd2="http://schemas.microsoft.com/office/spreadsheetml/2017/richdata2" ref="C25:H31">
    <sortCondition ref="C25:C31"/>
  </sortState>
  <mergeCells count="23">
    <mergeCell ref="I33:J33"/>
    <mergeCell ref="I34:J34"/>
    <mergeCell ref="I35:J35"/>
    <mergeCell ref="I21:J21"/>
    <mergeCell ref="I22:J22"/>
    <mergeCell ref="I23:J23"/>
    <mergeCell ref="I25:J25"/>
    <mergeCell ref="C18:J18"/>
    <mergeCell ref="C40:C41"/>
    <mergeCell ref="C2:J2"/>
    <mergeCell ref="D3:J3"/>
    <mergeCell ref="D5:E6"/>
    <mergeCell ref="C13:I15"/>
    <mergeCell ref="I16:J16"/>
    <mergeCell ref="J11:J15"/>
    <mergeCell ref="D11:I11"/>
    <mergeCell ref="D12:I12"/>
    <mergeCell ref="I36:J36"/>
    <mergeCell ref="I37:J37"/>
    <mergeCell ref="I19:J19"/>
    <mergeCell ref="I20:J20"/>
    <mergeCell ref="I26:J26"/>
    <mergeCell ref="C32:J32"/>
  </mergeCells>
  <pageMargins left="0.70866141732283472" right="0.70866141732283472" top="0.74803149606299213" bottom="0.74803149606299213" header="0" footer="0"/>
  <pageSetup scale="6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H997"/>
  <sheetViews>
    <sheetView topLeftCell="A24" workbookViewId="0">
      <selection activeCell="F35" sqref="F35"/>
    </sheetView>
  </sheetViews>
  <sheetFormatPr baseColWidth="10" defaultColWidth="12.5703125" defaultRowHeight="15" customHeight="1" x14ac:dyDescent="0.2"/>
  <cols>
    <col min="1" max="1" width="2.42578125" customWidth="1"/>
    <col min="2" max="2" width="54.7109375" customWidth="1"/>
    <col min="3" max="3" width="11.140625" customWidth="1"/>
    <col min="4" max="4" width="15.140625" bestFit="1" customWidth="1"/>
    <col min="5" max="5" width="27.5703125" bestFit="1" customWidth="1"/>
    <col min="6" max="6" width="22.140625" bestFit="1" customWidth="1"/>
    <col min="7" max="7" width="31.85546875" customWidth="1"/>
    <col min="8" max="8" width="22.85546875" customWidth="1"/>
    <col min="9" max="27" width="10.5703125" customWidth="1"/>
  </cols>
  <sheetData>
    <row r="2" spans="1:8" ht="15" customHeight="1" thickBot="1" x14ac:dyDescent="0.25"/>
    <row r="3" spans="1:8" ht="20.100000000000001" customHeight="1" x14ac:dyDescent="0.35">
      <c r="A3" s="1"/>
      <c r="B3" s="608" t="s">
        <v>0</v>
      </c>
      <c r="C3" s="609"/>
      <c r="D3" s="609"/>
      <c r="E3" s="609"/>
      <c r="F3" s="609"/>
      <c r="G3" s="609"/>
      <c r="H3" s="610"/>
    </row>
    <row r="4" spans="1:8" ht="20.100000000000001" customHeight="1" x14ac:dyDescent="0.35">
      <c r="A4" s="1"/>
      <c r="B4" s="253"/>
      <c r="C4" s="611"/>
      <c r="D4" s="612"/>
      <c r="E4" s="566"/>
      <c r="F4" s="566"/>
      <c r="G4" s="612"/>
      <c r="H4" s="613"/>
    </row>
    <row r="5" spans="1:8" ht="20.100000000000001" customHeight="1" x14ac:dyDescent="0.35">
      <c r="A5" s="1"/>
      <c r="B5" s="253"/>
      <c r="C5" s="254"/>
      <c r="D5" s="254"/>
      <c r="E5" s="173"/>
      <c r="F5" s="173"/>
      <c r="H5" s="254" t="s">
        <v>1</v>
      </c>
    </row>
    <row r="6" spans="1:8" ht="31.5" customHeight="1" x14ac:dyDescent="0.35">
      <c r="A6" s="5"/>
      <c r="B6" s="253"/>
      <c r="C6" s="614"/>
      <c r="D6" s="615"/>
      <c r="E6" s="300"/>
      <c r="F6" s="300"/>
      <c r="H6" s="285"/>
    </row>
    <row r="7" spans="1:8" ht="20.100000000000001" customHeight="1" thickBot="1" x14ac:dyDescent="0.4">
      <c r="A7" s="9"/>
      <c r="B7" s="255" t="s">
        <v>2</v>
      </c>
      <c r="C7" s="616"/>
      <c r="D7" s="566"/>
      <c r="E7" s="300"/>
      <c r="F7" s="300"/>
      <c r="H7" s="254" t="s">
        <v>4</v>
      </c>
    </row>
    <row r="8" spans="1:8" ht="32.1" customHeight="1" thickBot="1" x14ac:dyDescent="0.6">
      <c r="A8" s="12"/>
      <c r="B8" s="256"/>
      <c r="C8" s="254"/>
      <c r="D8" s="254"/>
      <c r="E8" s="173"/>
      <c r="F8" s="173"/>
      <c r="H8" s="286">
        <v>9</v>
      </c>
    </row>
    <row r="9" spans="1:8" ht="27.6" customHeight="1" x14ac:dyDescent="0.35">
      <c r="A9" s="9"/>
      <c r="B9" s="255" t="s">
        <v>6</v>
      </c>
      <c r="C9" s="257"/>
      <c r="D9" s="258"/>
      <c r="E9" s="179"/>
      <c r="F9" s="179"/>
      <c r="H9" s="254" t="s">
        <v>7</v>
      </c>
    </row>
    <row r="10" spans="1:8" ht="38.1" customHeight="1" x14ac:dyDescent="0.35">
      <c r="A10" s="9"/>
      <c r="B10" s="259" t="s">
        <v>8</v>
      </c>
      <c r="C10" s="258"/>
      <c r="D10" s="258"/>
      <c r="E10" s="179"/>
      <c r="F10" s="179"/>
      <c r="H10" s="260"/>
    </row>
    <row r="11" spans="1:8" ht="20.100000000000001" customHeight="1" thickBot="1" x14ac:dyDescent="0.4">
      <c r="A11" s="9"/>
      <c r="B11" s="261"/>
      <c r="C11" s="258"/>
      <c r="D11" s="258"/>
      <c r="E11" s="179"/>
      <c r="F11" s="179"/>
      <c r="H11" s="262" t="s">
        <v>9</v>
      </c>
    </row>
    <row r="12" spans="1:8" ht="20.100000000000001" customHeight="1" thickBot="1" x14ac:dyDescent="0.4">
      <c r="A12" s="9"/>
      <c r="B12" s="255"/>
      <c r="C12" s="574" t="s">
        <v>3</v>
      </c>
      <c r="D12" s="575"/>
      <c r="E12" s="575"/>
      <c r="F12" s="575"/>
      <c r="G12" s="576"/>
      <c r="H12" s="624" t="s">
        <v>272</v>
      </c>
    </row>
    <row r="13" spans="1:8" ht="20.100000000000001" customHeight="1" thickBot="1" x14ac:dyDescent="0.4">
      <c r="A13" s="22"/>
      <c r="B13" s="284" t="s">
        <v>10</v>
      </c>
      <c r="C13" s="574" t="s">
        <v>221</v>
      </c>
      <c r="D13" s="575"/>
      <c r="E13" s="575"/>
      <c r="F13" s="575"/>
      <c r="G13" s="575"/>
      <c r="H13" s="625"/>
    </row>
    <row r="14" spans="1:8" ht="12.75" customHeight="1" x14ac:dyDescent="0.2">
      <c r="A14" s="9"/>
      <c r="B14" s="617" t="s">
        <v>129</v>
      </c>
      <c r="C14" s="566"/>
      <c r="D14" s="566"/>
      <c r="E14" s="566"/>
      <c r="F14" s="566"/>
      <c r="G14" s="566"/>
      <c r="H14" s="625"/>
    </row>
    <row r="15" spans="1:8" ht="12.75" customHeight="1" x14ac:dyDescent="0.2">
      <c r="A15" s="9"/>
      <c r="B15" s="618"/>
      <c r="C15" s="619"/>
      <c r="D15" s="619"/>
      <c r="E15" s="619"/>
      <c r="F15" s="619"/>
      <c r="G15" s="566"/>
      <c r="H15" s="625"/>
    </row>
    <row r="16" spans="1:8" ht="24.95" customHeight="1" thickBot="1" x14ac:dyDescent="0.25">
      <c r="A16" s="1"/>
      <c r="B16" s="620"/>
      <c r="C16" s="571"/>
      <c r="D16" s="571"/>
      <c r="E16" s="571"/>
      <c r="F16" s="571"/>
      <c r="G16" s="571"/>
      <c r="H16" s="626"/>
    </row>
    <row r="17" spans="1:8" ht="20.100000000000001" customHeight="1" thickBot="1" x14ac:dyDescent="0.4">
      <c r="A17" s="12"/>
      <c r="B17" s="278" t="s">
        <v>12</v>
      </c>
      <c r="C17" s="221" t="s">
        <v>13</v>
      </c>
      <c r="D17" s="221" t="s">
        <v>14</v>
      </c>
      <c r="E17" s="356"/>
      <c r="F17" s="356"/>
      <c r="G17" s="605" t="s">
        <v>16</v>
      </c>
      <c r="H17" s="621"/>
    </row>
    <row r="18" spans="1:8" ht="20.100000000000001" customHeight="1" x14ac:dyDescent="0.35">
      <c r="A18" s="1"/>
      <c r="B18" s="590" t="s">
        <v>50</v>
      </c>
      <c r="C18" s="546"/>
      <c r="D18" s="546"/>
      <c r="E18" s="546"/>
      <c r="F18" s="546"/>
      <c r="G18" s="546"/>
      <c r="H18" s="623"/>
    </row>
    <row r="19" spans="1:8" ht="20.100000000000001" customHeight="1" x14ac:dyDescent="0.35">
      <c r="A19" s="251"/>
      <c r="B19" s="331"/>
      <c r="C19" s="331"/>
      <c r="D19" s="331"/>
      <c r="E19" s="330" t="s">
        <v>253</v>
      </c>
      <c r="F19" s="330" t="s">
        <v>247</v>
      </c>
      <c r="G19" s="331"/>
      <c r="H19" s="331"/>
    </row>
    <row r="20" spans="1:8" ht="20.100000000000001" customHeight="1" x14ac:dyDescent="0.35">
      <c r="A20" s="1"/>
      <c r="B20" s="279" t="s">
        <v>131</v>
      </c>
      <c r="C20" s="166">
        <v>2</v>
      </c>
      <c r="D20" s="166" t="s">
        <v>64</v>
      </c>
      <c r="E20" s="357">
        <v>7200</v>
      </c>
      <c r="F20" s="162">
        <f>(C20*E20)</f>
        <v>14400</v>
      </c>
      <c r="G20" s="557" t="s">
        <v>132</v>
      </c>
      <c r="H20" s="630"/>
    </row>
    <row r="21" spans="1:8" ht="20.100000000000001" customHeight="1" x14ac:dyDescent="0.35">
      <c r="A21" s="1"/>
      <c r="B21" s="265" t="s">
        <v>133</v>
      </c>
      <c r="C21" s="162">
        <v>2</v>
      </c>
      <c r="D21" s="162" t="s">
        <v>64</v>
      </c>
      <c r="E21" s="358">
        <v>6500</v>
      </c>
      <c r="F21" s="162">
        <f t="shared" ref="F21:F28" si="0">(C21*E21)</f>
        <v>13000</v>
      </c>
      <c r="G21" s="629" t="s">
        <v>134</v>
      </c>
      <c r="H21" s="607"/>
    </row>
    <row r="22" spans="1:8" ht="20.100000000000001" customHeight="1" x14ac:dyDescent="0.35">
      <c r="A22" s="1"/>
      <c r="B22" s="265" t="s">
        <v>135</v>
      </c>
      <c r="C22" s="162">
        <v>2</v>
      </c>
      <c r="D22" s="162" t="s">
        <v>64</v>
      </c>
      <c r="E22" s="358">
        <v>7380</v>
      </c>
      <c r="F22" s="162">
        <f t="shared" si="0"/>
        <v>14760</v>
      </c>
      <c r="G22" s="627" t="s">
        <v>136</v>
      </c>
      <c r="H22" s="607"/>
    </row>
    <row r="23" spans="1:8" ht="20.100000000000001" customHeight="1" thickBot="1" x14ac:dyDescent="0.4">
      <c r="A23" s="1"/>
      <c r="B23" s="280" t="s">
        <v>137</v>
      </c>
      <c r="C23" s="245">
        <v>2</v>
      </c>
      <c r="D23" s="245" t="s">
        <v>64</v>
      </c>
      <c r="E23" s="359">
        <v>6500</v>
      </c>
      <c r="F23" s="162">
        <f t="shared" si="0"/>
        <v>13000</v>
      </c>
      <c r="G23" s="605" t="s">
        <v>138</v>
      </c>
      <c r="H23" s="628"/>
    </row>
    <row r="24" spans="1:8" ht="20.100000000000001" customHeight="1" thickBot="1" x14ac:dyDescent="0.4">
      <c r="A24" s="1"/>
      <c r="B24" s="544" t="s">
        <v>70</v>
      </c>
      <c r="C24" s="545"/>
      <c r="D24" s="545"/>
      <c r="E24" s="545"/>
      <c r="F24" s="545"/>
      <c r="G24" s="545"/>
      <c r="H24" s="547"/>
    </row>
    <row r="25" spans="1:8" ht="20.100000000000001" customHeight="1" x14ac:dyDescent="0.35">
      <c r="A25" s="1"/>
      <c r="B25" s="266" t="s">
        <v>139</v>
      </c>
      <c r="C25" s="163">
        <v>1</v>
      </c>
      <c r="D25" s="163" t="s">
        <v>18</v>
      </c>
      <c r="E25" s="353">
        <v>840</v>
      </c>
      <c r="F25" s="162">
        <f t="shared" si="0"/>
        <v>840</v>
      </c>
      <c r="G25" s="629"/>
      <c r="H25" s="607"/>
    </row>
    <row r="26" spans="1:8" ht="20.100000000000001" customHeight="1" x14ac:dyDescent="0.35">
      <c r="A26" s="1"/>
      <c r="B26" s="266" t="s">
        <v>96</v>
      </c>
      <c r="C26" s="163">
        <v>3</v>
      </c>
      <c r="D26" s="163" t="s">
        <v>116</v>
      </c>
      <c r="E26" s="353">
        <v>1200</v>
      </c>
      <c r="F26" s="162">
        <f t="shared" si="0"/>
        <v>3600</v>
      </c>
      <c r="G26" s="161"/>
      <c r="H26" s="264"/>
    </row>
    <row r="27" spans="1:8" ht="20.100000000000001" customHeight="1" x14ac:dyDescent="0.35">
      <c r="A27" s="1"/>
      <c r="B27" s="266" t="s">
        <v>75</v>
      </c>
      <c r="C27" s="163">
        <v>1</v>
      </c>
      <c r="D27" s="163" t="s">
        <v>64</v>
      </c>
      <c r="E27" s="353">
        <v>6000</v>
      </c>
      <c r="F27" s="162">
        <f t="shared" si="0"/>
        <v>6000</v>
      </c>
      <c r="G27" s="161" t="s">
        <v>281</v>
      </c>
      <c r="H27" s="264"/>
    </row>
    <row r="28" spans="1:8" ht="20.100000000000001" customHeight="1" thickBot="1" x14ac:dyDescent="0.4">
      <c r="A28" s="1"/>
      <c r="B28" s="282" t="s">
        <v>140</v>
      </c>
      <c r="C28" s="170">
        <v>3</v>
      </c>
      <c r="D28" s="170" t="s">
        <v>282</v>
      </c>
      <c r="E28" s="360">
        <v>3990</v>
      </c>
      <c r="F28" s="162">
        <f t="shared" si="0"/>
        <v>11970</v>
      </c>
      <c r="G28" s="171" t="s">
        <v>283</v>
      </c>
      <c r="H28" s="283"/>
    </row>
    <row r="29" spans="1:8" ht="20.100000000000001" customHeight="1" thickBot="1" x14ac:dyDescent="0.4">
      <c r="A29" s="1"/>
      <c r="B29" s="544" t="s">
        <v>24</v>
      </c>
      <c r="C29" s="545"/>
      <c r="D29" s="545"/>
      <c r="E29" s="545"/>
      <c r="F29" s="545"/>
      <c r="G29" s="545"/>
      <c r="H29" s="547"/>
    </row>
    <row r="30" spans="1:8" ht="20.100000000000001" customHeight="1" x14ac:dyDescent="0.35">
      <c r="A30" s="1"/>
      <c r="B30" s="281" t="s">
        <v>48</v>
      </c>
      <c r="C30" s="168">
        <v>20</v>
      </c>
      <c r="D30" s="168" t="s">
        <v>26</v>
      </c>
      <c r="E30" s="81">
        <v>150</v>
      </c>
      <c r="F30" s="162">
        <f t="shared" ref="F30:F34" si="1">(C30*E30)</f>
        <v>3000</v>
      </c>
      <c r="G30" s="557"/>
      <c r="H30" s="630"/>
    </row>
    <row r="31" spans="1:8" ht="20.100000000000001" customHeight="1" x14ac:dyDescent="0.35">
      <c r="A31" s="1"/>
      <c r="B31" s="266" t="s">
        <v>25</v>
      </c>
      <c r="C31" s="163">
        <v>2</v>
      </c>
      <c r="D31" s="163" t="s">
        <v>26</v>
      </c>
      <c r="E31" s="81">
        <v>139.9</v>
      </c>
      <c r="F31" s="162">
        <f t="shared" si="1"/>
        <v>279.8</v>
      </c>
      <c r="G31" s="629"/>
      <c r="H31" s="607"/>
    </row>
    <row r="32" spans="1:8" ht="20.100000000000001" customHeight="1" x14ac:dyDescent="0.35">
      <c r="A32" s="5"/>
      <c r="B32" s="266" t="s">
        <v>27</v>
      </c>
      <c r="C32" s="163">
        <v>1</v>
      </c>
      <c r="D32" s="163" t="s">
        <v>28</v>
      </c>
      <c r="E32" s="81">
        <v>519</v>
      </c>
      <c r="F32" s="162">
        <f t="shared" si="1"/>
        <v>519</v>
      </c>
      <c r="G32" s="629"/>
      <c r="H32" s="607"/>
    </row>
    <row r="33" spans="1:8" ht="20.100000000000001" customHeight="1" x14ac:dyDescent="0.35">
      <c r="A33" s="5"/>
      <c r="B33" s="267" t="s">
        <v>29</v>
      </c>
      <c r="C33" s="163">
        <v>1</v>
      </c>
      <c r="D33" s="163" t="s">
        <v>26</v>
      </c>
      <c r="E33" s="81">
        <v>3400</v>
      </c>
      <c r="F33" s="162">
        <f t="shared" si="1"/>
        <v>3400</v>
      </c>
      <c r="G33" s="629"/>
      <c r="H33" s="607"/>
    </row>
    <row r="34" spans="1:8" ht="20.100000000000001" customHeight="1" x14ac:dyDescent="0.35">
      <c r="A34" s="44"/>
      <c r="B34" s="361" t="s">
        <v>30</v>
      </c>
      <c r="C34" s="268">
        <v>1</v>
      </c>
      <c r="D34" s="268" t="s">
        <v>26</v>
      </c>
      <c r="E34" s="107">
        <v>1063</v>
      </c>
      <c r="F34" s="162">
        <f t="shared" si="1"/>
        <v>1063</v>
      </c>
      <c r="G34" s="606"/>
      <c r="H34" s="607"/>
    </row>
    <row r="35" spans="1:8" ht="24.75" customHeight="1" x14ac:dyDescent="0.35">
      <c r="B35" s="351" t="s">
        <v>251</v>
      </c>
      <c r="C35" s="164"/>
      <c r="D35" s="164"/>
      <c r="E35" s="164"/>
      <c r="F35" s="680">
        <f>SUM(F20:F34)</f>
        <v>85831.8</v>
      </c>
      <c r="G35" s="164"/>
      <c r="H35" s="269"/>
    </row>
    <row r="36" spans="1:8" ht="9.9499999999999993" customHeight="1" x14ac:dyDescent="0.35">
      <c r="B36" s="270"/>
      <c r="C36" s="271"/>
      <c r="D36" s="271"/>
      <c r="E36" s="199"/>
      <c r="F36" s="199"/>
      <c r="G36" s="271"/>
      <c r="H36" s="272"/>
    </row>
    <row r="37" spans="1:8" ht="9.9499999999999993" customHeight="1" x14ac:dyDescent="0.35">
      <c r="B37" s="622" t="s">
        <v>33</v>
      </c>
      <c r="C37" s="263"/>
      <c r="D37" s="273"/>
      <c r="E37" s="202"/>
      <c r="F37" s="202"/>
      <c r="G37" s="258"/>
      <c r="H37" s="274"/>
    </row>
    <row r="38" spans="1:8" ht="9.9499999999999993" customHeight="1" x14ac:dyDescent="0.35">
      <c r="B38" s="622"/>
      <c r="C38" s="263"/>
      <c r="D38" s="263"/>
      <c r="E38" s="201"/>
      <c r="F38" s="201"/>
      <c r="G38" s="263"/>
      <c r="H38" s="274"/>
    </row>
    <row r="39" spans="1:8" ht="9.9499999999999993" customHeight="1" x14ac:dyDescent="0.35">
      <c r="B39" s="622"/>
      <c r="C39" s="263"/>
      <c r="D39" s="263"/>
      <c r="E39" s="201"/>
      <c r="F39" s="201"/>
      <c r="G39" s="263"/>
      <c r="H39" s="274"/>
    </row>
    <row r="40" spans="1:8" ht="9.9499999999999993" customHeight="1" x14ac:dyDescent="0.35">
      <c r="B40" s="270"/>
      <c r="C40" s="263"/>
      <c r="D40" s="263"/>
      <c r="E40" s="201"/>
      <c r="F40" s="201"/>
      <c r="G40" s="263"/>
      <c r="H40" s="274"/>
    </row>
    <row r="41" spans="1:8" ht="9.9499999999999993" customHeight="1" thickBot="1" x14ac:dyDescent="0.4">
      <c r="B41" s="275"/>
      <c r="C41" s="276"/>
      <c r="D41" s="276"/>
      <c r="E41" s="276"/>
      <c r="F41" s="276"/>
      <c r="G41" s="276"/>
      <c r="H41" s="277"/>
    </row>
    <row r="42" spans="1:8" ht="12.75" customHeight="1" x14ac:dyDescent="0.2"/>
    <row r="43" spans="1:8" ht="12.75" customHeight="1" x14ac:dyDescent="0.2"/>
    <row r="44" spans="1:8" ht="12.75" customHeight="1" x14ac:dyDescent="0.2"/>
    <row r="45" spans="1:8" ht="12.75" customHeight="1" x14ac:dyDescent="0.2"/>
    <row r="46" spans="1:8" ht="12.75" customHeight="1" x14ac:dyDescent="0.2"/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mergeCells count="22">
    <mergeCell ref="B37:B39"/>
    <mergeCell ref="B18:H18"/>
    <mergeCell ref="B24:H24"/>
    <mergeCell ref="B29:H29"/>
    <mergeCell ref="C12:G12"/>
    <mergeCell ref="C13:G13"/>
    <mergeCell ref="H12:H16"/>
    <mergeCell ref="G22:H22"/>
    <mergeCell ref="G23:H23"/>
    <mergeCell ref="G25:H25"/>
    <mergeCell ref="G30:H30"/>
    <mergeCell ref="G31:H31"/>
    <mergeCell ref="G20:H20"/>
    <mergeCell ref="G21:H21"/>
    <mergeCell ref="G32:H32"/>
    <mergeCell ref="G33:H33"/>
    <mergeCell ref="G34:H34"/>
    <mergeCell ref="B3:H3"/>
    <mergeCell ref="C4:H4"/>
    <mergeCell ref="C6:D7"/>
    <mergeCell ref="B14:G16"/>
    <mergeCell ref="G17:H17"/>
  </mergeCells>
  <pageMargins left="0.70866141732283472" right="0.70866141732283472" top="0.74803149606299213" bottom="0.74803149606299213" header="0" footer="0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SEMANA 1</vt:lpstr>
      <vt:lpstr>SEMANA 2</vt:lpstr>
      <vt:lpstr>SEMANA 3</vt:lpstr>
      <vt:lpstr>SEMANA 4</vt:lpstr>
      <vt:lpstr>SEMANA 5</vt:lpstr>
      <vt:lpstr>SEMANA 6</vt:lpstr>
      <vt:lpstr>SEMANA 7</vt:lpstr>
      <vt:lpstr>SEMANA 8</vt:lpstr>
      <vt:lpstr>SEMANA 9</vt:lpstr>
      <vt:lpstr>SEMANA 10</vt:lpstr>
      <vt:lpstr>SEMANA 11</vt:lpstr>
      <vt:lpstr>SEMANA 12</vt:lpstr>
      <vt:lpstr>SEMANA 13</vt:lpstr>
      <vt:lpstr>SEMANA 14</vt:lpstr>
      <vt:lpstr>SEMANA 15</vt:lpstr>
      <vt:lpstr>SEMANA 16</vt:lpstr>
      <vt:lpstr>SEMANA 17 (ET)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Lopez M.</dc:creator>
  <cp:lastModifiedBy>Juan Premolo Yergues</cp:lastModifiedBy>
  <cp:lastPrinted>2022-09-22T18:29:31Z</cp:lastPrinted>
  <dcterms:created xsi:type="dcterms:W3CDTF">2022-07-22T13:30:51Z</dcterms:created>
  <dcterms:modified xsi:type="dcterms:W3CDTF">2022-12-22T15:42:39Z</dcterms:modified>
</cp:coreProperties>
</file>