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4820" windowHeight="4440" activeTab="3"/>
  </bookViews>
  <sheets>
    <sheet name="データ貼り付け欄" sheetId="1" r:id="rId1"/>
    <sheet name="PRODUCT用ID割り振り" sheetId="3" r:id="rId2"/>
    <sheet name="PRODUCT_ORG_LIST_SQL出力" sheetId="8" r:id="rId3"/>
    <sheet name="PROD_CC_ORG_SQL出力" sheetId="9" r:id="rId4"/>
    <sheet name="PROD_CC_ORG_MAP" sheetId="7" r:id="rId5"/>
    <sheet name="PRODUCT_ORG_LIST_TABLE" sheetId="6" r:id="rId6"/>
    <sheet name="定数" sheetId="4" r:id="rId7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5" i="9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B300" i="3" l="1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2"/>
  <c r="A188" l="1"/>
  <c r="C188" s="1"/>
  <c r="A189"/>
  <c r="C189" s="1"/>
  <c r="A190"/>
  <c r="D190" s="1"/>
  <c r="A191"/>
  <c r="C191" s="1"/>
  <c r="A192"/>
  <c r="C192" s="1"/>
  <c r="A193"/>
  <c r="C193" s="1"/>
  <c r="A194"/>
  <c r="C194" s="1"/>
  <c r="D194"/>
  <c r="A195"/>
  <c r="C195" s="1"/>
  <c r="A196"/>
  <c r="C196" s="1"/>
  <c r="A197"/>
  <c r="C197" s="1"/>
  <c r="A198"/>
  <c r="C198" s="1"/>
  <c r="A199"/>
  <c r="A200"/>
  <c r="C200" s="1"/>
  <c r="A201"/>
  <c r="C201" s="1"/>
  <c r="A202"/>
  <c r="A203"/>
  <c r="C203" s="1"/>
  <c r="A204"/>
  <c r="C204" s="1"/>
  <c r="A205"/>
  <c r="C205" s="1"/>
  <c r="A206"/>
  <c r="D206" s="1"/>
  <c r="A207"/>
  <c r="C207" s="1"/>
  <c r="A208"/>
  <c r="C208" s="1"/>
  <c r="A209"/>
  <c r="C209" s="1"/>
  <c r="A210"/>
  <c r="C210" s="1"/>
  <c r="A211"/>
  <c r="C211" s="1"/>
  <c r="A212"/>
  <c r="C212" s="1"/>
  <c r="A213"/>
  <c r="C213" s="1"/>
  <c r="A214"/>
  <c r="C214" s="1"/>
  <c r="A215"/>
  <c r="A216"/>
  <c r="C216" s="1"/>
  <c r="A217"/>
  <c r="C217" s="1"/>
  <c r="A218"/>
  <c r="A219"/>
  <c r="C219" s="1"/>
  <c r="A220"/>
  <c r="C220" s="1"/>
  <c r="A221"/>
  <c r="C221" s="1"/>
  <c r="A222"/>
  <c r="D222" s="1"/>
  <c r="A223"/>
  <c r="C223" s="1"/>
  <c r="A224"/>
  <c r="C224" s="1"/>
  <c r="A225"/>
  <c r="C225" s="1"/>
  <c r="A226"/>
  <c r="C226" s="1"/>
  <c r="D226"/>
  <c r="A227"/>
  <c r="C227" s="1"/>
  <c r="A228"/>
  <c r="C228" s="1"/>
  <c r="A229"/>
  <c r="C229" s="1"/>
  <c r="A230"/>
  <c r="C230" s="1"/>
  <c r="A231"/>
  <c r="A232"/>
  <c r="C232" s="1"/>
  <c r="A233"/>
  <c r="C233" s="1"/>
  <c r="A234"/>
  <c r="A235"/>
  <c r="C235" s="1"/>
  <c r="A236"/>
  <c r="C236" s="1"/>
  <c r="A237"/>
  <c r="C237" s="1"/>
  <c r="A238"/>
  <c r="D238" s="1"/>
  <c r="A239"/>
  <c r="C239" s="1"/>
  <c r="A240"/>
  <c r="C240" s="1"/>
  <c r="A241"/>
  <c r="C241" s="1"/>
  <c r="A242"/>
  <c r="C242" s="1"/>
  <c r="A243"/>
  <c r="C243" s="1"/>
  <c r="A244"/>
  <c r="C244" s="1"/>
  <c r="A245"/>
  <c r="C245" s="1"/>
  <c r="A246"/>
  <c r="C246" s="1"/>
  <c r="A247"/>
  <c r="A248"/>
  <c r="C248" s="1"/>
  <c r="A249"/>
  <c r="C249" s="1"/>
  <c r="A250"/>
  <c r="A251"/>
  <c r="C251" s="1"/>
  <c r="A252"/>
  <c r="C252" s="1"/>
  <c r="A253"/>
  <c r="C253" s="1"/>
  <c r="A254"/>
  <c r="D254" s="1"/>
  <c r="A255"/>
  <c r="C255" s="1"/>
  <c r="A256"/>
  <c r="C256" s="1"/>
  <c r="A257"/>
  <c r="C257" s="1"/>
  <c r="A258"/>
  <c r="C258" s="1"/>
  <c r="D258"/>
  <c r="A259"/>
  <c r="C259" s="1"/>
  <c r="A260"/>
  <c r="C260" s="1"/>
  <c r="A261"/>
  <c r="C261" s="1"/>
  <c r="A262"/>
  <c r="C262" s="1"/>
  <c r="A263"/>
  <c r="A264"/>
  <c r="C264" s="1"/>
  <c r="A265"/>
  <c r="C265" s="1"/>
  <c r="A266"/>
  <c r="A267"/>
  <c r="C267" s="1"/>
  <c r="D267"/>
  <c r="A268"/>
  <c r="C268" s="1"/>
  <c r="A269"/>
  <c r="C269" s="1"/>
  <c r="A270"/>
  <c r="D270" s="1"/>
  <c r="C270"/>
  <c r="A271"/>
  <c r="C271" s="1"/>
  <c r="A272"/>
  <c r="C272" s="1"/>
  <c r="A273"/>
  <c r="C273" s="1"/>
  <c r="A274"/>
  <c r="C274" s="1"/>
  <c r="A275"/>
  <c r="C275" s="1"/>
  <c r="A276"/>
  <c r="C276" s="1"/>
  <c r="A277"/>
  <c r="C277" s="1"/>
  <c r="A278"/>
  <c r="C278" s="1"/>
  <c r="A279"/>
  <c r="A280"/>
  <c r="C280" s="1"/>
  <c r="A281"/>
  <c r="C281" s="1"/>
  <c r="A282"/>
  <c r="A283"/>
  <c r="C283" s="1"/>
  <c r="A284"/>
  <c r="C284" s="1"/>
  <c r="A285"/>
  <c r="C285" s="1"/>
  <c r="A286"/>
  <c r="D286" s="1"/>
  <c r="A287"/>
  <c r="C287" s="1"/>
  <c r="A288"/>
  <c r="C288" s="1"/>
  <c r="A289"/>
  <c r="C289" s="1"/>
  <c r="A290"/>
  <c r="C290" s="1"/>
  <c r="A291"/>
  <c r="C291" s="1"/>
  <c r="A292"/>
  <c r="C292" s="1"/>
  <c r="A293"/>
  <c r="C293" s="1"/>
  <c r="A294"/>
  <c r="C294" s="1"/>
  <c r="A295"/>
  <c r="A296"/>
  <c r="C296" s="1"/>
  <c r="A297"/>
  <c r="C297" s="1"/>
  <c r="A298"/>
  <c r="A299"/>
  <c r="C299" s="1"/>
  <c r="D299"/>
  <c r="A300"/>
  <c r="C300" s="1"/>
  <c r="C3" i="4"/>
  <c r="C1"/>
  <c r="C206" i="3" l="1"/>
  <c r="D203"/>
  <c r="D290"/>
  <c r="C238"/>
  <c r="D235"/>
  <c r="D274"/>
  <c r="C254"/>
  <c r="D251"/>
  <c r="D210"/>
  <c r="C190"/>
  <c r="C286"/>
  <c r="D283"/>
  <c r="D242"/>
  <c r="C222"/>
  <c r="D219"/>
  <c r="D294"/>
  <c r="D287"/>
  <c r="D278"/>
  <c r="D271"/>
  <c r="D262"/>
  <c r="D255"/>
  <c r="D246"/>
  <c r="D239"/>
  <c r="D230"/>
  <c r="D223"/>
  <c r="D214"/>
  <c r="D207"/>
  <c r="D198"/>
  <c r="D191"/>
  <c r="D291"/>
  <c r="D275"/>
  <c r="D259"/>
  <c r="D243"/>
  <c r="D227"/>
  <c r="D211"/>
  <c r="D195"/>
  <c r="C295"/>
  <c r="D295"/>
  <c r="C279"/>
  <c r="D279"/>
  <c r="C263"/>
  <c r="D263"/>
  <c r="C247"/>
  <c r="D247"/>
  <c r="C231"/>
  <c r="D231"/>
  <c r="C215"/>
  <c r="D215"/>
  <c r="C199"/>
  <c r="D199"/>
  <c r="C298"/>
  <c r="D298"/>
  <c r="C282"/>
  <c r="D282"/>
  <c r="C266"/>
  <c r="D266"/>
  <c r="C250"/>
  <c r="D250"/>
  <c r="C234"/>
  <c r="D234"/>
  <c r="C218"/>
  <c r="D218"/>
  <c r="C202"/>
  <c r="D202"/>
  <c r="D300"/>
  <c r="D296"/>
  <c r="D292"/>
  <c r="D288"/>
  <c r="D284"/>
  <c r="D280"/>
  <c r="D276"/>
  <c r="D272"/>
  <c r="D268"/>
  <c r="D264"/>
  <c r="D260"/>
  <c r="D256"/>
  <c r="D252"/>
  <c r="D248"/>
  <c r="D244"/>
  <c r="D240"/>
  <c r="D236"/>
  <c r="D232"/>
  <c r="D228"/>
  <c r="D224"/>
  <c r="D220"/>
  <c r="D216"/>
  <c r="D212"/>
  <c r="D208"/>
  <c r="D204"/>
  <c r="D200"/>
  <c r="D196"/>
  <c r="D192"/>
  <c r="D188"/>
  <c r="D297"/>
  <c r="D293"/>
  <c r="D289"/>
  <c r="D285"/>
  <c r="D281"/>
  <c r="D277"/>
  <c r="D273"/>
  <c r="D269"/>
  <c r="D265"/>
  <c r="D261"/>
  <c r="D257"/>
  <c r="D253"/>
  <c r="D249"/>
  <c r="D245"/>
  <c r="D241"/>
  <c r="D237"/>
  <c r="D233"/>
  <c r="D229"/>
  <c r="D225"/>
  <c r="D221"/>
  <c r="D217"/>
  <c r="D213"/>
  <c r="D209"/>
  <c r="D205"/>
  <c r="D201"/>
  <c r="D197"/>
  <c r="D193"/>
  <c r="D189"/>
  <c r="A119" i="8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E119" i="6" l="1"/>
  <c r="D119"/>
  <c r="D120"/>
  <c r="D121"/>
  <c r="D122"/>
  <c r="D123"/>
  <c r="P119" l="1"/>
  <c r="J119"/>
  <c r="J120"/>
  <c r="J121"/>
  <c r="I119"/>
  <c r="I120"/>
  <c r="I121"/>
  <c r="F119"/>
  <c r="A2" i="3"/>
  <c r="B119" i="6"/>
  <c r="B120"/>
  <c r="B121"/>
  <c r="B122"/>
  <c r="B123"/>
  <c r="B124"/>
  <c r="B125"/>
  <c r="B126"/>
  <c r="B127"/>
  <c r="C2" i="3" l="1"/>
  <c r="D2" l="1"/>
  <c r="A3"/>
  <c r="A4"/>
  <c r="A5"/>
  <c r="A6"/>
  <c r="D6" s="1"/>
  <c r="A7"/>
  <c r="A8"/>
  <c r="A9"/>
  <c r="A10"/>
  <c r="D10" s="1"/>
  <c r="A11"/>
  <c r="A12"/>
  <c r="A13"/>
  <c r="A14"/>
  <c r="D14" s="1"/>
  <c r="A15"/>
  <c r="A16"/>
  <c r="A17"/>
  <c r="D17" s="1"/>
  <c r="A18"/>
  <c r="D18" s="1"/>
  <c r="A19"/>
  <c r="A20"/>
  <c r="A21"/>
  <c r="A22"/>
  <c r="D22" s="1"/>
  <c r="A23"/>
  <c r="A24"/>
  <c r="A25"/>
  <c r="A26"/>
  <c r="D26" s="1"/>
  <c r="A27"/>
  <c r="A28"/>
  <c r="A29"/>
  <c r="A30"/>
  <c r="D30" s="1"/>
  <c r="A31"/>
  <c r="A32"/>
  <c r="A33"/>
  <c r="D33" s="1"/>
  <c r="A34"/>
  <c r="D34" s="1"/>
  <c r="A35"/>
  <c r="A36"/>
  <c r="A37"/>
  <c r="A38"/>
  <c r="D38" s="1"/>
  <c r="A39"/>
  <c r="A40"/>
  <c r="A41"/>
  <c r="D41" s="1"/>
  <c r="A42"/>
  <c r="D42" s="1"/>
  <c r="A43"/>
  <c r="A44"/>
  <c r="A45"/>
  <c r="A46"/>
  <c r="D46" s="1"/>
  <c r="A47"/>
  <c r="A48"/>
  <c r="A49"/>
  <c r="A50"/>
  <c r="D50" s="1"/>
  <c r="A51"/>
  <c r="A52"/>
  <c r="A53"/>
  <c r="A54"/>
  <c r="D54" s="1"/>
  <c r="A55"/>
  <c r="A56"/>
  <c r="A57"/>
  <c r="D57" s="1"/>
  <c r="A58"/>
  <c r="D58" s="1"/>
  <c r="A59"/>
  <c r="A60"/>
  <c r="A61"/>
  <c r="A62"/>
  <c r="D62" s="1"/>
  <c r="A63"/>
  <c r="A64"/>
  <c r="A65"/>
  <c r="D65" s="1"/>
  <c r="A66"/>
  <c r="D66" s="1"/>
  <c r="A67"/>
  <c r="A68"/>
  <c r="A69"/>
  <c r="A70"/>
  <c r="D70" s="1"/>
  <c r="A71"/>
  <c r="A72"/>
  <c r="A73"/>
  <c r="D73" s="1"/>
  <c r="A74"/>
  <c r="D74" s="1"/>
  <c r="A75"/>
  <c r="A76"/>
  <c r="A77"/>
  <c r="A78"/>
  <c r="D78" s="1"/>
  <c r="A79"/>
  <c r="A80"/>
  <c r="A81"/>
  <c r="D81" s="1"/>
  <c r="A82"/>
  <c r="D82" s="1"/>
  <c r="A83"/>
  <c r="A84"/>
  <c r="A85"/>
  <c r="A86"/>
  <c r="D86" s="1"/>
  <c r="A87"/>
  <c r="A88"/>
  <c r="A89"/>
  <c r="D89" s="1"/>
  <c r="A90"/>
  <c r="D90" s="1"/>
  <c r="A91"/>
  <c r="A92"/>
  <c r="A93"/>
  <c r="A94"/>
  <c r="D94" s="1"/>
  <c r="A95"/>
  <c r="A96"/>
  <c r="A97"/>
  <c r="D97" s="1"/>
  <c r="A98"/>
  <c r="D98" s="1"/>
  <c r="A99"/>
  <c r="A100"/>
  <c r="A101"/>
  <c r="A102"/>
  <c r="D102" s="1"/>
  <c r="A103"/>
  <c r="A104"/>
  <c r="A105"/>
  <c r="D105" s="1"/>
  <c r="A106"/>
  <c r="D106" s="1"/>
  <c r="A107"/>
  <c r="A108"/>
  <c r="A109"/>
  <c r="A110"/>
  <c r="D110" s="1"/>
  <c r="A111"/>
  <c r="A112"/>
  <c r="A113"/>
  <c r="D113" s="1"/>
  <c r="A114"/>
  <c r="D114" s="1"/>
  <c r="A115"/>
  <c r="A116"/>
  <c r="A117"/>
  <c r="A118"/>
  <c r="D118" s="1"/>
  <c r="A119"/>
  <c r="A120"/>
  <c r="A121"/>
  <c r="C121" s="1"/>
  <c r="A122"/>
  <c r="C122" s="1"/>
  <c r="A123"/>
  <c r="A124"/>
  <c r="A125"/>
  <c r="C125" s="1"/>
  <c r="A126"/>
  <c r="C126" s="1"/>
  <c r="A127"/>
  <c r="A128"/>
  <c r="A129"/>
  <c r="C129" s="1"/>
  <c r="A130"/>
  <c r="C130" s="1"/>
  <c r="A131"/>
  <c r="A132"/>
  <c r="A133"/>
  <c r="C133" s="1"/>
  <c r="A134"/>
  <c r="C134" s="1"/>
  <c r="A135"/>
  <c r="A136"/>
  <c r="A137"/>
  <c r="C137" s="1"/>
  <c r="A138"/>
  <c r="C138" s="1"/>
  <c r="A139"/>
  <c r="A140"/>
  <c r="A141"/>
  <c r="C141" s="1"/>
  <c r="A142"/>
  <c r="C142" s="1"/>
  <c r="A143"/>
  <c r="A144"/>
  <c r="A145"/>
  <c r="C145" s="1"/>
  <c r="A146"/>
  <c r="C146" s="1"/>
  <c r="A147"/>
  <c r="A148"/>
  <c r="A149"/>
  <c r="C149" s="1"/>
  <c r="A150"/>
  <c r="C150" s="1"/>
  <c r="A151"/>
  <c r="A152"/>
  <c r="A153"/>
  <c r="C153" s="1"/>
  <c r="A154"/>
  <c r="C154" s="1"/>
  <c r="A155"/>
  <c r="A156"/>
  <c r="A157"/>
  <c r="C157" s="1"/>
  <c r="A158"/>
  <c r="C158" s="1"/>
  <c r="A159"/>
  <c r="A160"/>
  <c r="A161"/>
  <c r="C161" s="1"/>
  <c r="A162"/>
  <c r="C162" s="1"/>
  <c r="A163"/>
  <c r="A164"/>
  <c r="A165"/>
  <c r="C165" s="1"/>
  <c r="A166"/>
  <c r="C166" s="1"/>
  <c r="A167"/>
  <c r="A168"/>
  <c r="A169"/>
  <c r="C169" s="1"/>
  <c r="A170"/>
  <c r="C170" s="1"/>
  <c r="A171"/>
  <c r="A172"/>
  <c r="A173"/>
  <c r="C173" s="1"/>
  <c r="A174"/>
  <c r="C174" s="1"/>
  <c r="A175"/>
  <c r="A176"/>
  <c r="A177"/>
  <c r="C177" s="1"/>
  <c r="A178"/>
  <c r="C178" s="1"/>
  <c r="A179"/>
  <c r="A180"/>
  <c r="A181"/>
  <c r="C181" s="1"/>
  <c r="A182"/>
  <c r="C182" s="1"/>
  <c r="A183"/>
  <c r="A184"/>
  <c r="A185"/>
  <c r="C185" s="1"/>
  <c r="A186"/>
  <c r="C186" s="1"/>
  <c r="A187"/>
  <c r="D162" l="1"/>
  <c r="D130"/>
  <c r="D186"/>
  <c r="D178"/>
  <c r="D146"/>
  <c r="D154"/>
  <c r="D122"/>
  <c r="D170"/>
  <c r="D138"/>
  <c r="A109" i="6"/>
  <c r="C109" i="3"/>
  <c r="A85" i="6"/>
  <c r="A85" i="7"/>
  <c r="C85" i="3"/>
  <c r="A77" i="6"/>
  <c r="A77" i="7"/>
  <c r="C77" i="3"/>
  <c r="A69" i="6"/>
  <c r="A69" i="7"/>
  <c r="C69" i="3"/>
  <c r="C49"/>
  <c r="C37"/>
  <c r="C25"/>
  <c r="C13"/>
  <c r="C9"/>
  <c r="C5"/>
  <c r="D184"/>
  <c r="C184"/>
  <c r="D180"/>
  <c r="C180"/>
  <c r="D176"/>
  <c r="C176"/>
  <c r="D172"/>
  <c r="C172"/>
  <c r="D168"/>
  <c r="C168"/>
  <c r="D164"/>
  <c r="C164"/>
  <c r="D160"/>
  <c r="C160"/>
  <c r="D156"/>
  <c r="C156"/>
  <c r="D152"/>
  <c r="C152"/>
  <c r="D148"/>
  <c r="C148"/>
  <c r="D144"/>
  <c r="C144"/>
  <c r="D140"/>
  <c r="C140"/>
  <c r="D136"/>
  <c r="C136"/>
  <c r="D132"/>
  <c r="C132"/>
  <c r="D128"/>
  <c r="C128"/>
  <c r="D124"/>
  <c r="C124"/>
  <c r="D120"/>
  <c r="C120"/>
  <c r="D116"/>
  <c r="A116" i="6"/>
  <c r="C116" i="3"/>
  <c r="D112"/>
  <c r="C112"/>
  <c r="A112" i="6"/>
  <c r="D108" i="3"/>
  <c r="A108" i="6"/>
  <c r="C108" i="3"/>
  <c r="D104"/>
  <c r="A104" i="6"/>
  <c r="C104" i="3"/>
  <c r="D100"/>
  <c r="A100" i="7"/>
  <c r="A100" i="6"/>
  <c r="C100" i="3"/>
  <c r="D96"/>
  <c r="A96" i="6"/>
  <c r="A96" i="7"/>
  <c r="C96" i="3"/>
  <c r="D92"/>
  <c r="A92" i="6"/>
  <c r="A92" i="7"/>
  <c r="C92" i="3"/>
  <c r="D88"/>
  <c r="A88" i="6"/>
  <c r="A88" i="7"/>
  <c r="C88" i="3"/>
  <c r="D84"/>
  <c r="A84" i="6"/>
  <c r="A84" i="7"/>
  <c r="C84" i="3"/>
  <c r="D80"/>
  <c r="A80" i="6"/>
  <c r="A80" i="7"/>
  <c r="C80" i="3"/>
  <c r="D76"/>
  <c r="A76" i="6"/>
  <c r="A76" i="7"/>
  <c r="C76" i="3"/>
  <c r="D72"/>
  <c r="A72" i="6"/>
  <c r="A72" i="7"/>
  <c r="C72" i="3"/>
  <c r="D68"/>
  <c r="A68" i="6"/>
  <c r="A68" i="7"/>
  <c r="C68" i="3"/>
  <c r="D64"/>
  <c r="A64" i="6"/>
  <c r="A64" i="7"/>
  <c r="C64" i="3"/>
  <c r="D60"/>
  <c r="A60" i="6"/>
  <c r="A60" i="7"/>
  <c r="C60" i="3"/>
  <c r="D56"/>
  <c r="A56" i="6"/>
  <c r="A56" i="7"/>
  <c r="C56" i="3"/>
  <c r="D52"/>
  <c r="A52" i="6" s="1"/>
  <c r="C52" i="3"/>
  <c r="D48"/>
  <c r="A48" i="6" s="1"/>
  <c r="C48" i="3"/>
  <c r="D44"/>
  <c r="A44" i="6" s="1"/>
  <c r="C44" i="3"/>
  <c r="D40"/>
  <c r="A40" i="6" s="1"/>
  <c r="C40" i="3"/>
  <c r="D36"/>
  <c r="A36" i="6" s="1"/>
  <c r="C36" i="3"/>
  <c r="D32"/>
  <c r="A32" i="6" s="1"/>
  <c r="C32" i="3"/>
  <c r="D28"/>
  <c r="A28" i="6" s="1"/>
  <c r="C28" i="3"/>
  <c r="D24"/>
  <c r="A24" i="6" s="1"/>
  <c r="C24" i="3"/>
  <c r="D20"/>
  <c r="A20" i="6" s="1"/>
  <c r="C20" i="3"/>
  <c r="D16"/>
  <c r="A16" i="6" s="1"/>
  <c r="C16" i="3"/>
  <c r="D12"/>
  <c r="A12" i="6" s="1"/>
  <c r="C12" i="3"/>
  <c r="D8"/>
  <c r="A8" i="6" s="1"/>
  <c r="C8" i="3"/>
  <c r="D4"/>
  <c r="A4" i="6" s="1"/>
  <c r="C4" i="3"/>
  <c r="D185"/>
  <c r="D177"/>
  <c r="D169"/>
  <c r="D161"/>
  <c r="D153"/>
  <c r="D145"/>
  <c r="D137"/>
  <c r="D129"/>
  <c r="D121"/>
  <c r="D49"/>
  <c r="A49" i="7" s="1"/>
  <c r="A49" i="9" s="1"/>
  <c r="D25" i="3"/>
  <c r="A25" i="6" s="1"/>
  <c r="D9" i="3"/>
  <c r="A9" i="7" s="1"/>
  <c r="D23" i="3"/>
  <c r="A23" i="7" s="1"/>
  <c r="A23" i="9" s="1"/>
  <c r="C23" i="3"/>
  <c r="D19"/>
  <c r="A19" i="7" s="1"/>
  <c r="A19" i="9" s="1"/>
  <c r="C19" i="3"/>
  <c r="D15"/>
  <c r="A15" i="7" s="1"/>
  <c r="A15" i="9" s="1"/>
  <c r="C15" i="3"/>
  <c r="D11"/>
  <c r="A11" i="7" s="1"/>
  <c r="C11" i="3"/>
  <c r="D7"/>
  <c r="A7" i="7" s="1"/>
  <c r="C7" i="3"/>
  <c r="D3"/>
  <c r="A3" i="7" s="1"/>
  <c r="C3" i="3"/>
  <c r="D182"/>
  <c r="D174"/>
  <c r="D166"/>
  <c r="D158"/>
  <c r="D150"/>
  <c r="D142"/>
  <c r="D134"/>
  <c r="D126"/>
  <c r="C117"/>
  <c r="A117" i="6"/>
  <c r="A113"/>
  <c r="C113" i="3"/>
  <c r="A105" i="6"/>
  <c r="C105" i="3"/>
  <c r="A101" i="7"/>
  <c r="C101" i="3"/>
  <c r="A101" i="6"/>
  <c r="A97"/>
  <c r="A97" i="7"/>
  <c r="C97" i="3"/>
  <c r="A93" i="6"/>
  <c r="A93" i="7"/>
  <c r="C93" i="3"/>
  <c r="A89" i="6"/>
  <c r="A89" i="7"/>
  <c r="C89" i="3"/>
  <c r="A81" i="6"/>
  <c r="A81" i="7"/>
  <c r="C81" i="3"/>
  <c r="A73" i="6"/>
  <c r="A73" i="7"/>
  <c r="C73" i="3"/>
  <c r="A65" i="6"/>
  <c r="A65" i="7"/>
  <c r="C65" i="3"/>
  <c r="A61" i="7"/>
  <c r="C61" i="3"/>
  <c r="A57" i="6"/>
  <c r="A57" i="7"/>
  <c r="C57" i="3"/>
  <c r="C53"/>
  <c r="C45"/>
  <c r="A41" i="6"/>
  <c r="C41" s="1"/>
  <c r="A41" i="7"/>
  <c r="A41" i="9" s="1"/>
  <c r="C41" i="3"/>
  <c r="A33" i="6"/>
  <c r="A33" i="7"/>
  <c r="A33" i="9" s="1"/>
  <c r="C33" i="3"/>
  <c r="C29"/>
  <c r="C21"/>
  <c r="A17" i="6"/>
  <c r="A17" i="7"/>
  <c r="A17" i="9" s="1"/>
  <c r="C17" i="3"/>
  <c r="D187"/>
  <c r="C187"/>
  <c r="D183"/>
  <c r="C183"/>
  <c r="D179"/>
  <c r="C179"/>
  <c r="D175"/>
  <c r="C175"/>
  <c r="D171"/>
  <c r="C171"/>
  <c r="D167"/>
  <c r="C167"/>
  <c r="D163"/>
  <c r="C163"/>
  <c r="D159"/>
  <c r="C159"/>
  <c r="D155"/>
  <c r="C155"/>
  <c r="D151"/>
  <c r="C151"/>
  <c r="D147"/>
  <c r="C147"/>
  <c r="D143"/>
  <c r="C143"/>
  <c r="D139"/>
  <c r="C139"/>
  <c r="D135"/>
  <c r="C135"/>
  <c r="D131"/>
  <c r="C131"/>
  <c r="D127"/>
  <c r="C127"/>
  <c r="D123"/>
  <c r="C123"/>
  <c r="D119"/>
  <c r="C119"/>
  <c r="D115"/>
  <c r="A115" i="6"/>
  <c r="C115" i="3"/>
  <c r="D111"/>
  <c r="A111" i="6"/>
  <c r="C111" i="3"/>
  <c r="D107"/>
  <c r="C107"/>
  <c r="A107" i="6"/>
  <c r="D103" i="3"/>
  <c r="A103" i="6"/>
  <c r="C103" i="3"/>
  <c r="D99"/>
  <c r="A99" i="7"/>
  <c r="A99" i="6"/>
  <c r="C99" i="3"/>
  <c r="D95"/>
  <c r="A95" i="7"/>
  <c r="A95" i="6"/>
  <c r="C95" i="3"/>
  <c r="D91"/>
  <c r="A91" i="7"/>
  <c r="A91" i="6"/>
  <c r="C91" i="3"/>
  <c r="D87"/>
  <c r="A87" i="7"/>
  <c r="A87" i="6"/>
  <c r="C87" i="3"/>
  <c r="D83"/>
  <c r="A83" i="7"/>
  <c r="A83" i="6"/>
  <c r="C83" i="3"/>
  <c r="D79"/>
  <c r="A79" i="7"/>
  <c r="A79" i="6"/>
  <c r="C79" i="3"/>
  <c r="D75"/>
  <c r="A75" i="7"/>
  <c r="A75" i="6"/>
  <c r="C75" i="3"/>
  <c r="D71"/>
  <c r="A71" i="7"/>
  <c r="A71" i="6"/>
  <c r="C71" i="3"/>
  <c r="D67"/>
  <c r="A67" i="7"/>
  <c r="A67" i="6"/>
  <c r="C67" i="3"/>
  <c r="D63"/>
  <c r="A63" i="7"/>
  <c r="A63" i="6"/>
  <c r="C63" i="3"/>
  <c r="D59"/>
  <c r="A59" i="7"/>
  <c r="A59" i="6"/>
  <c r="C59" i="3"/>
  <c r="D55"/>
  <c r="A55" i="7"/>
  <c r="A55" i="6"/>
  <c r="C55" i="3"/>
  <c r="D51"/>
  <c r="A51" i="6" s="1"/>
  <c r="C51" i="3"/>
  <c r="D47"/>
  <c r="A47" i="6" s="1"/>
  <c r="C47" i="3"/>
  <c r="D43"/>
  <c r="A43" i="6" s="1"/>
  <c r="C43" i="3"/>
  <c r="D39"/>
  <c r="A39" i="6" s="1"/>
  <c r="C39" i="3"/>
  <c r="D35"/>
  <c r="A35" i="6" s="1"/>
  <c r="C35" i="3"/>
  <c r="D31"/>
  <c r="A31" i="6" s="1"/>
  <c r="C31" i="3"/>
  <c r="D27"/>
  <c r="A27" i="6" s="1"/>
  <c r="C27" i="3"/>
  <c r="A118" i="6"/>
  <c r="C118" i="3"/>
  <c r="C114"/>
  <c r="A114" i="6"/>
  <c r="C110" i="3"/>
  <c r="A110" i="6"/>
  <c r="A106"/>
  <c r="C106" i="3"/>
  <c r="C102"/>
  <c r="A102" i="6"/>
  <c r="A98" i="7"/>
  <c r="A98" i="6"/>
  <c r="C98" i="3"/>
  <c r="A94" i="7"/>
  <c r="A94" i="6"/>
  <c r="C94" i="3"/>
  <c r="A90" i="7"/>
  <c r="A90" i="6"/>
  <c r="C90" i="3"/>
  <c r="A86" i="7"/>
  <c r="A86" i="6"/>
  <c r="C86" i="3"/>
  <c r="A82" i="7"/>
  <c r="A82" i="6"/>
  <c r="C82" i="3"/>
  <c r="A78" i="7"/>
  <c r="A78" i="6"/>
  <c r="C78" i="3"/>
  <c r="A74" i="7"/>
  <c r="A74" i="6"/>
  <c r="C74" i="3"/>
  <c r="A70" i="7"/>
  <c r="A70" i="6"/>
  <c r="C70" i="3"/>
  <c r="A66" i="7"/>
  <c r="A66" i="6"/>
  <c r="C66" i="3"/>
  <c r="A62" i="7"/>
  <c r="A62" i="6"/>
  <c r="C62" i="3"/>
  <c r="A58" i="7"/>
  <c r="A58" i="6"/>
  <c r="C58" i="3"/>
  <c r="A54" i="7"/>
  <c r="A54" i="6"/>
  <c r="C54" i="3"/>
  <c r="A50" i="7"/>
  <c r="A50" i="9" s="1"/>
  <c r="A50" i="6"/>
  <c r="C50" s="1"/>
  <c r="C50" i="3"/>
  <c r="A46" i="7"/>
  <c r="A46" i="9" s="1"/>
  <c r="A46" i="6"/>
  <c r="B46" s="1"/>
  <c r="C46" i="3"/>
  <c r="A42" i="7"/>
  <c r="A42" i="9" s="1"/>
  <c r="A42" i="6"/>
  <c r="C42" i="3"/>
  <c r="A38" i="7"/>
  <c r="A38" i="9" s="1"/>
  <c r="A38" i="6"/>
  <c r="B38" s="1"/>
  <c r="C38" i="3"/>
  <c r="A34" i="7"/>
  <c r="A34" i="9" s="1"/>
  <c r="A34" i="6"/>
  <c r="C34" s="1"/>
  <c r="C34" i="3"/>
  <c r="A30" i="7"/>
  <c r="A30" i="9" s="1"/>
  <c r="A30" i="6"/>
  <c r="C30" i="3"/>
  <c r="A26" i="7"/>
  <c r="A26" i="9" s="1"/>
  <c r="A26" i="6"/>
  <c r="C26" i="3"/>
  <c r="A22" i="7"/>
  <c r="A22" i="9" s="1"/>
  <c r="A22" i="6"/>
  <c r="C22" i="3"/>
  <c r="A18" i="7"/>
  <c r="A18" i="9" s="1"/>
  <c r="A18" i="6"/>
  <c r="C18" s="1"/>
  <c r="C18" i="3"/>
  <c r="A14" i="7"/>
  <c r="A14" i="9" s="1"/>
  <c r="A14" i="6"/>
  <c r="C14" s="1"/>
  <c r="C14" i="3"/>
  <c r="A10" i="7"/>
  <c r="A10" i="6"/>
  <c r="C10" i="3"/>
  <c r="A6" i="7"/>
  <c r="A6" i="6"/>
  <c r="C6" i="3"/>
  <c r="A2" i="7"/>
  <c r="A2" i="6"/>
  <c r="B2" s="1"/>
  <c r="D181" i="3"/>
  <c r="D173"/>
  <c r="D165"/>
  <c r="D157"/>
  <c r="D149"/>
  <c r="D141"/>
  <c r="D133"/>
  <c r="D125"/>
  <c r="D117"/>
  <c r="D109"/>
  <c r="D101"/>
  <c r="D93"/>
  <c r="D85"/>
  <c r="D77"/>
  <c r="D69"/>
  <c r="D61"/>
  <c r="A61" i="6" s="1"/>
  <c r="D53" i="3"/>
  <c r="A53" i="6" s="1"/>
  <c r="D45" i="3"/>
  <c r="A45" i="6" s="1"/>
  <c r="D37" i="3"/>
  <c r="A37" i="6" s="1"/>
  <c r="D29" i="3"/>
  <c r="A29" i="6" s="1"/>
  <c r="D21" i="3"/>
  <c r="A21" i="6" s="1"/>
  <c r="D13" i="3"/>
  <c r="A13" i="6" s="1"/>
  <c r="D5" i="3"/>
  <c r="A5" i="6" s="1"/>
  <c r="B50"/>
  <c r="C38" l="1"/>
  <c r="B18"/>
  <c r="A7" i="9"/>
  <c r="B34" i="6"/>
  <c r="A35" i="7"/>
  <c r="A35" i="9" s="1"/>
  <c r="A43" i="7"/>
  <c r="A43" i="9" s="1"/>
  <c r="A29" i="7"/>
  <c r="A29" i="9" s="1"/>
  <c r="A27" i="7"/>
  <c r="A39"/>
  <c r="A39" i="9" s="1"/>
  <c r="A51" i="7"/>
  <c r="A51" i="9" s="1"/>
  <c r="A9" i="6"/>
  <c r="K9" s="1"/>
  <c r="N61"/>
  <c r="M61"/>
  <c r="L61"/>
  <c r="K61"/>
  <c r="N5"/>
  <c r="M5"/>
  <c r="L5"/>
  <c r="K5"/>
  <c r="N30"/>
  <c r="M30"/>
  <c r="L30"/>
  <c r="K30"/>
  <c r="N62"/>
  <c r="M62"/>
  <c r="L62"/>
  <c r="K62"/>
  <c r="M31"/>
  <c r="L31"/>
  <c r="K31"/>
  <c r="N31"/>
  <c r="C30"/>
  <c r="B30"/>
  <c r="B14"/>
  <c r="N13"/>
  <c r="M13"/>
  <c r="L13"/>
  <c r="K13"/>
  <c r="N45"/>
  <c r="M45"/>
  <c r="L45"/>
  <c r="K45"/>
  <c r="B10"/>
  <c r="N10"/>
  <c r="M10"/>
  <c r="L10"/>
  <c r="K10"/>
  <c r="N26"/>
  <c r="M26"/>
  <c r="L26"/>
  <c r="K26"/>
  <c r="B42"/>
  <c r="N42"/>
  <c r="M42"/>
  <c r="L42"/>
  <c r="K42"/>
  <c r="N58"/>
  <c r="M58"/>
  <c r="L58"/>
  <c r="K58"/>
  <c r="N74"/>
  <c r="M74"/>
  <c r="L74"/>
  <c r="K74"/>
  <c r="N90"/>
  <c r="M90"/>
  <c r="L90"/>
  <c r="K90"/>
  <c r="N102"/>
  <c r="M102"/>
  <c r="L102"/>
  <c r="K102"/>
  <c r="N110"/>
  <c r="M110"/>
  <c r="L110"/>
  <c r="K110"/>
  <c r="M27"/>
  <c r="L27"/>
  <c r="K27"/>
  <c r="N27"/>
  <c r="M43"/>
  <c r="L43"/>
  <c r="K43"/>
  <c r="N43"/>
  <c r="M55"/>
  <c r="L55"/>
  <c r="K55"/>
  <c r="N55"/>
  <c r="M59"/>
  <c r="L59"/>
  <c r="K59"/>
  <c r="N59"/>
  <c r="M63"/>
  <c r="L63"/>
  <c r="K63"/>
  <c r="N63"/>
  <c r="M67"/>
  <c r="L67"/>
  <c r="N67"/>
  <c r="K67"/>
  <c r="M71"/>
  <c r="L71"/>
  <c r="K71"/>
  <c r="N71"/>
  <c r="M75"/>
  <c r="L75"/>
  <c r="K75"/>
  <c r="N75"/>
  <c r="M79"/>
  <c r="L79"/>
  <c r="K79"/>
  <c r="N79"/>
  <c r="M83"/>
  <c r="L83"/>
  <c r="N83"/>
  <c r="K83"/>
  <c r="M87"/>
  <c r="L87"/>
  <c r="K87"/>
  <c r="N87"/>
  <c r="M91"/>
  <c r="L91"/>
  <c r="K91"/>
  <c r="N91"/>
  <c r="M95"/>
  <c r="L95"/>
  <c r="K95"/>
  <c r="N95"/>
  <c r="M99"/>
  <c r="L99"/>
  <c r="N99"/>
  <c r="K99"/>
  <c r="M103"/>
  <c r="L103"/>
  <c r="K103"/>
  <c r="N103"/>
  <c r="N73"/>
  <c r="M73"/>
  <c r="K73"/>
  <c r="L73"/>
  <c r="N97"/>
  <c r="M97"/>
  <c r="K97"/>
  <c r="L97"/>
  <c r="N117"/>
  <c r="M117"/>
  <c r="L117"/>
  <c r="K117"/>
  <c r="L108"/>
  <c r="N108"/>
  <c r="K108"/>
  <c r="M108"/>
  <c r="N85"/>
  <c r="M85"/>
  <c r="K85"/>
  <c r="L85"/>
  <c r="C46"/>
  <c r="N21"/>
  <c r="M21"/>
  <c r="L21"/>
  <c r="K21"/>
  <c r="N53"/>
  <c r="M53"/>
  <c r="L53"/>
  <c r="K53"/>
  <c r="N6"/>
  <c r="M6"/>
  <c r="L6"/>
  <c r="K6"/>
  <c r="N22"/>
  <c r="M22"/>
  <c r="L22"/>
  <c r="K22"/>
  <c r="N38"/>
  <c r="M38"/>
  <c r="L38"/>
  <c r="K38"/>
  <c r="N54"/>
  <c r="M54"/>
  <c r="L54"/>
  <c r="K54"/>
  <c r="N70"/>
  <c r="M70"/>
  <c r="L70"/>
  <c r="K70"/>
  <c r="N86"/>
  <c r="M86"/>
  <c r="L86"/>
  <c r="K86"/>
  <c r="N118"/>
  <c r="M118"/>
  <c r="L118"/>
  <c r="K118"/>
  <c r="M39"/>
  <c r="L39"/>
  <c r="K39"/>
  <c r="N39"/>
  <c r="M115"/>
  <c r="L115"/>
  <c r="N115"/>
  <c r="K115"/>
  <c r="N17"/>
  <c r="M17"/>
  <c r="K17"/>
  <c r="L17"/>
  <c r="N65"/>
  <c r="M65"/>
  <c r="K65"/>
  <c r="L65"/>
  <c r="N93"/>
  <c r="M93"/>
  <c r="L93"/>
  <c r="K93"/>
  <c r="N101"/>
  <c r="M101"/>
  <c r="L101"/>
  <c r="K101"/>
  <c r="N105"/>
  <c r="M105"/>
  <c r="K105"/>
  <c r="L105"/>
  <c r="N8"/>
  <c r="M8"/>
  <c r="L8"/>
  <c r="K8"/>
  <c r="N16"/>
  <c r="L16"/>
  <c r="M16"/>
  <c r="K16"/>
  <c r="N24"/>
  <c r="M24"/>
  <c r="L24"/>
  <c r="K24"/>
  <c r="N32"/>
  <c r="L32"/>
  <c r="M32"/>
  <c r="K32"/>
  <c r="L40"/>
  <c r="N40"/>
  <c r="M40"/>
  <c r="K40"/>
  <c r="L48"/>
  <c r="N48"/>
  <c r="M48"/>
  <c r="K48"/>
  <c r="L100"/>
  <c r="N100"/>
  <c r="M100"/>
  <c r="K100"/>
  <c r="L104"/>
  <c r="N104"/>
  <c r="M104"/>
  <c r="K104"/>
  <c r="M9"/>
  <c r="L9"/>
  <c r="A37" i="7"/>
  <c r="B37" s="1"/>
  <c r="N77" i="6"/>
  <c r="M77"/>
  <c r="L77"/>
  <c r="K77"/>
  <c r="C6"/>
  <c r="B6"/>
  <c r="N29"/>
  <c r="M29"/>
  <c r="L29"/>
  <c r="K29"/>
  <c r="N2"/>
  <c r="M2"/>
  <c r="L2"/>
  <c r="K2"/>
  <c r="N18"/>
  <c r="M18"/>
  <c r="L18"/>
  <c r="K18"/>
  <c r="N34"/>
  <c r="M34"/>
  <c r="L34"/>
  <c r="K34"/>
  <c r="N50"/>
  <c r="M50"/>
  <c r="L50"/>
  <c r="K50"/>
  <c r="N66"/>
  <c r="M66"/>
  <c r="L66"/>
  <c r="K66"/>
  <c r="N82"/>
  <c r="M82"/>
  <c r="L82"/>
  <c r="K82"/>
  <c r="N98"/>
  <c r="M98"/>
  <c r="L98"/>
  <c r="K98"/>
  <c r="N114"/>
  <c r="M114"/>
  <c r="L114"/>
  <c r="K114"/>
  <c r="A31" i="7"/>
  <c r="A31" i="9" s="1"/>
  <c r="M35" i="6"/>
  <c r="L35"/>
  <c r="N35"/>
  <c r="K35"/>
  <c r="A47" i="7"/>
  <c r="A47" i="9" s="1"/>
  <c r="M51" i="6"/>
  <c r="L51"/>
  <c r="N51"/>
  <c r="K51"/>
  <c r="M107"/>
  <c r="L107"/>
  <c r="K107"/>
  <c r="N107"/>
  <c r="M111"/>
  <c r="L111"/>
  <c r="K111"/>
  <c r="N111"/>
  <c r="B41"/>
  <c r="N41"/>
  <c r="M41"/>
  <c r="L41"/>
  <c r="K41"/>
  <c r="N89"/>
  <c r="M89"/>
  <c r="L89"/>
  <c r="K89"/>
  <c r="L56"/>
  <c r="N56"/>
  <c r="M56"/>
  <c r="K56"/>
  <c r="L60"/>
  <c r="N60"/>
  <c r="K60"/>
  <c r="M60"/>
  <c r="L64"/>
  <c r="N64"/>
  <c r="M64"/>
  <c r="K64"/>
  <c r="L68"/>
  <c r="N68"/>
  <c r="M68"/>
  <c r="K68"/>
  <c r="L72"/>
  <c r="N72"/>
  <c r="M72"/>
  <c r="K72"/>
  <c r="L76"/>
  <c r="N76"/>
  <c r="M76"/>
  <c r="K76"/>
  <c r="L80"/>
  <c r="N80"/>
  <c r="M80"/>
  <c r="K80"/>
  <c r="L84"/>
  <c r="N84"/>
  <c r="M84"/>
  <c r="K84"/>
  <c r="L88"/>
  <c r="N88"/>
  <c r="M88"/>
  <c r="K88"/>
  <c r="L92"/>
  <c r="N92"/>
  <c r="M92"/>
  <c r="K92"/>
  <c r="L96"/>
  <c r="N96"/>
  <c r="M96"/>
  <c r="K96"/>
  <c r="L112"/>
  <c r="N112"/>
  <c r="M112"/>
  <c r="K112"/>
  <c r="L116"/>
  <c r="N116"/>
  <c r="M116"/>
  <c r="K116"/>
  <c r="N69"/>
  <c r="M69"/>
  <c r="L69"/>
  <c r="K69"/>
  <c r="N109"/>
  <c r="M109"/>
  <c r="L109"/>
  <c r="K109"/>
  <c r="N37"/>
  <c r="M37"/>
  <c r="L37"/>
  <c r="K37"/>
  <c r="N14"/>
  <c r="M14"/>
  <c r="L14"/>
  <c r="K14"/>
  <c r="N46"/>
  <c r="M46"/>
  <c r="L46"/>
  <c r="K46"/>
  <c r="N78"/>
  <c r="M78"/>
  <c r="L78"/>
  <c r="K78"/>
  <c r="N94"/>
  <c r="M94"/>
  <c r="L94"/>
  <c r="K94"/>
  <c r="N106"/>
  <c r="M106"/>
  <c r="L106"/>
  <c r="K106"/>
  <c r="M47"/>
  <c r="L47"/>
  <c r="K47"/>
  <c r="N47"/>
  <c r="N33"/>
  <c r="M33"/>
  <c r="K33"/>
  <c r="L33"/>
  <c r="N57"/>
  <c r="M57"/>
  <c r="K57"/>
  <c r="L57"/>
  <c r="N81"/>
  <c r="M81"/>
  <c r="K81"/>
  <c r="L81"/>
  <c r="N113"/>
  <c r="M113"/>
  <c r="K113"/>
  <c r="L113"/>
  <c r="N25"/>
  <c r="M25"/>
  <c r="L25"/>
  <c r="K25"/>
  <c r="N4"/>
  <c r="M4"/>
  <c r="L4"/>
  <c r="K4"/>
  <c r="N12"/>
  <c r="L12"/>
  <c r="K12"/>
  <c r="M12"/>
  <c r="N20"/>
  <c r="L20"/>
  <c r="M20"/>
  <c r="K20"/>
  <c r="N28"/>
  <c r="L28"/>
  <c r="M28"/>
  <c r="K28"/>
  <c r="L36"/>
  <c r="N36"/>
  <c r="M36"/>
  <c r="K36"/>
  <c r="L44"/>
  <c r="N44"/>
  <c r="M44"/>
  <c r="K44"/>
  <c r="L52"/>
  <c r="N52"/>
  <c r="M52"/>
  <c r="K52"/>
  <c r="A5" i="7"/>
  <c r="A49" i="6"/>
  <c r="E49" s="1"/>
  <c r="E5"/>
  <c r="J5"/>
  <c r="D5"/>
  <c r="G5"/>
  <c r="Q5"/>
  <c r="O5"/>
  <c r="I5"/>
  <c r="H5"/>
  <c r="F5"/>
  <c r="P5"/>
  <c r="C5"/>
  <c r="B5"/>
  <c r="E37"/>
  <c r="J37"/>
  <c r="D37"/>
  <c r="G37"/>
  <c r="Q37"/>
  <c r="O37"/>
  <c r="I37"/>
  <c r="H37"/>
  <c r="F37"/>
  <c r="P37"/>
  <c r="C37"/>
  <c r="B37"/>
  <c r="J31"/>
  <c r="D31"/>
  <c r="E31"/>
  <c r="G31"/>
  <c r="P31"/>
  <c r="I31"/>
  <c r="F31"/>
  <c r="O31"/>
  <c r="H31"/>
  <c r="Q31"/>
  <c r="B31"/>
  <c r="C31"/>
  <c r="J47"/>
  <c r="D47"/>
  <c r="E47"/>
  <c r="G47"/>
  <c r="P47"/>
  <c r="I47"/>
  <c r="F47"/>
  <c r="Q47"/>
  <c r="O47"/>
  <c r="H47"/>
  <c r="B47"/>
  <c r="C47"/>
  <c r="B3" i="7"/>
  <c r="A3" i="9" s="1"/>
  <c r="C3" i="7"/>
  <c r="B11"/>
  <c r="A11" i="9" s="1"/>
  <c r="C11" i="7"/>
  <c r="B19"/>
  <c r="C19"/>
  <c r="E25" i="6"/>
  <c r="J25"/>
  <c r="D25"/>
  <c r="G25"/>
  <c r="Q25"/>
  <c r="O25"/>
  <c r="I25"/>
  <c r="H25"/>
  <c r="F25"/>
  <c r="P25"/>
  <c r="C25"/>
  <c r="B25"/>
  <c r="E4"/>
  <c r="J4"/>
  <c r="D4"/>
  <c r="G4"/>
  <c r="Q4"/>
  <c r="O4"/>
  <c r="I4"/>
  <c r="H4"/>
  <c r="F4"/>
  <c r="P4"/>
  <c r="B4"/>
  <c r="C4"/>
  <c r="E12"/>
  <c r="J12"/>
  <c r="D12"/>
  <c r="G12"/>
  <c r="Q12"/>
  <c r="O12"/>
  <c r="I12"/>
  <c r="H12"/>
  <c r="F12"/>
  <c r="P12"/>
  <c r="B12"/>
  <c r="C12"/>
  <c r="E20"/>
  <c r="J20"/>
  <c r="D20"/>
  <c r="G20"/>
  <c r="Q20"/>
  <c r="O20"/>
  <c r="I20"/>
  <c r="H20"/>
  <c r="F20"/>
  <c r="P20"/>
  <c r="B20"/>
  <c r="C20"/>
  <c r="E28"/>
  <c r="J28"/>
  <c r="D28"/>
  <c r="G28"/>
  <c r="Q28"/>
  <c r="O28"/>
  <c r="I28"/>
  <c r="H28"/>
  <c r="F28"/>
  <c r="P28"/>
  <c r="B28"/>
  <c r="C28"/>
  <c r="E36"/>
  <c r="J36"/>
  <c r="D36"/>
  <c r="G36"/>
  <c r="Q36"/>
  <c r="O36"/>
  <c r="I36"/>
  <c r="H36"/>
  <c r="F36"/>
  <c r="P36"/>
  <c r="B36"/>
  <c r="C36"/>
  <c r="E44"/>
  <c r="J44"/>
  <c r="D44"/>
  <c r="G44"/>
  <c r="Q44"/>
  <c r="O44"/>
  <c r="I44"/>
  <c r="H44"/>
  <c r="F44"/>
  <c r="P44"/>
  <c r="B44"/>
  <c r="C44"/>
  <c r="E52"/>
  <c r="J52"/>
  <c r="D52"/>
  <c r="G52"/>
  <c r="Q52"/>
  <c r="O52"/>
  <c r="I52"/>
  <c r="H52"/>
  <c r="F52"/>
  <c r="P52"/>
  <c r="B52"/>
  <c r="C52"/>
  <c r="E13"/>
  <c r="J13"/>
  <c r="D13"/>
  <c r="G13"/>
  <c r="Q13"/>
  <c r="O13"/>
  <c r="I13"/>
  <c r="H13"/>
  <c r="F13"/>
  <c r="P13"/>
  <c r="B13"/>
  <c r="C13"/>
  <c r="E45"/>
  <c r="J45"/>
  <c r="D45"/>
  <c r="G45"/>
  <c r="Q45"/>
  <c r="O45"/>
  <c r="I45"/>
  <c r="H45"/>
  <c r="F45"/>
  <c r="P45"/>
  <c r="B45"/>
  <c r="C45"/>
  <c r="J27"/>
  <c r="D27"/>
  <c r="E27"/>
  <c r="G27"/>
  <c r="P27"/>
  <c r="O27"/>
  <c r="H27"/>
  <c r="Q27"/>
  <c r="I27"/>
  <c r="F27"/>
  <c r="C27"/>
  <c r="B27"/>
  <c r="J43"/>
  <c r="D43"/>
  <c r="E43"/>
  <c r="G43"/>
  <c r="P43"/>
  <c r="O43"/>
  <c r="H43"/>
  <c r="Q43"/>
  <c r="I43"/>
  <c r="F43"/>
  <c r="C43"/>
  <c r="B43"/>
  <c r="B49" i="7"/>
  <c r="C49"/>
  <c r="E21" i="6"/>
  <c r="J21"/>
  <c r="D21"/>
  <c r="G21"/>
  <c r="Q21"/>
  <c r="O21"/>
  <c r="I21"/>
  <c r="H21"/>
  <c r="F21"/>
  <c r="P21"/>
  <c r="C21"/>
  <c r="B21"/>
  <c r="E53"/>
  <c r="J53"/>
  <c r="D53"/>
  <c r="G53"/>
  <c r="Q53"/>
  <c r="O53"/>
  <c r="I53"/>
  <c r="H53"/>
  <c r="F53"/>
  <c r="P53"/>
  <c r="C53"/>
  <c r="B53"/>
  <c r="J39"/>
  <c r="D39"/>
  <c r="E39"/>
  <c r="G39"/>
  <c r="P39"/>
  <c r="I39"/>
  <c r="F39"/>
  <c r="O39"/>
  <c r="H39"/>
  <c r="Q39"/>
  <c r="C39"/>
  <c r="B39"/>
  <c r="B7" i="7"/>
  <c r="C7"/>
  <c r="B15"/>
  <c r="C15"/>
  <c r="B23"/>
  <c r="C23"/>
  <c r="E8" i="6"/>
  <c r="J8"/>
  <c r="D8"/>
  <c r="G8"/>
  <c r="Q8"/>
  <c r="O8"/>
  <c r="I8"/>
  <c r="H8"/>
  <c r="F8"/>
  <c r="P8"/>
  <c r="C8"/>
  <c r="B8"/>
  <c r="E16"/>
  <c r="J16"/>
  <c r="D16"/>
  <c r="G16"/>
  <c r="Q16"/>
  <c r="O16"/>
  <c r="I16"/>
  <c r="H16"/>
  <c r="F16"/>
  <c r="P16"/>
  <c r="B16"/>
  <c r="C16"/>
  <c r="E24"/>
  <c r="J24"/>
  <c r="D24"/>
  <c r="G24"/>
  <c r="Q24"/>
  <c r="O24"/>
  <c r="I24"/>
  <c r="H24"/>
  <c r="F24"/>
  <c r="P24"/>
  <c r="C24"/>
  <c r="B24"/>
  <c r="E32"/>
  <c r="J32"/>
  <c r="D32"/>
  <c r="G32"/>
  <c r="Q32"/>
  <c r="O32"/>
  <c r="I32"/>
  <c r="H32"/>
  <c r="F32"/>
  <c r="P32"/>
  <c r="B32"/>
  <c r="C32"/>
  <c r="E40"/>
  <c r="J40"/>
  <c r="D40"/>
  <c r="G40"/>
  <c r="Q40"/>
  <c r="O40"/>
  <c r="I40"/>
  <c r="H40"/>
  <c r="F40"/>
  <c r="P40"/>
  <c r="C40"/>
  <c r="B40"/>
  <c r="E48"/>
  <c r="J48"/>
  <c r="D48"/>
  <c r="G48"/>
  <c r="Q48"/>
  <c r="O48"/>
  <c r="I48"/>
  <c r="H48"/>
  <c r="F48"/>
  <c r="P48"/>
  <c r="B48"/>
  <c r="C48"/>
  <c r="E29"/>
  <c r="J29"/>
  <c r="D29"/>
  <c r="G29"/>
  <c r="Q29"/>
  <c r="O29"/>
  <c r="I29"/>
  <c r="H29"/>
  <c r="F29"/>
  <c r="P29"/>
  <c r="B29"/>
  <c r="C29"/>
  <c r="J35"/>
  <c r="D35"/>
  <c r="E35"/>
  <c r="G35"/>
  <c r="P35"/>
  <c r="O35"/>
  <c r="H35"/>
  <c r="Q35"/>
  <c r="I35"/>
  <c r="F35"/>
  <c r="B35"/>
  <c r="C35"/>
  <c r="J51"/>
  <c r="D51"/>
  <c r="E51"/>
  <c r="G51"/>
  <c r="P51"/>
  <c r="O51"/>
  <c r="H51"/>
  <c r="Q51"/>
  <c r="I51"/>
  <c r="F51"/>
  <c r="B51"/>
  <c r="C51"/>
  <c r="C9" i="7"/>
  <c r="A9" i="9" s="1"/>
  <c r="B9" i="7"/>
  <c r="O9" i="6"/>
  <c r="I9"/>
  <c r="J49"/>
  <c r="D49"/>
  <c r="G49"/>
  <c r="O49"/>
  <c r="I49"/>
  <c r="H49"/>
  <c r="P49"/>
  <c r="B85" i="7"/>
  <c r="C85"/>
  <c r="C10" i="6"/>
  <c r="J6"/>
  <c r="D6"/>
  <c r="E6"/>
  <c r="G6"/>
  <c r="P6"/>
  <c r="I6"/>
  <c r="F6"/>
  <c r="O6"/>
  <c r="H6"/>
  <c r="Q6"/>
  <c r="C10" i="7"/>
  <c r="B10"/>
  <c r="A10" i="9" s="1"/>
  <c r="J22" i="6"/>
  <c r="D22"/>
  <c r="E22"/>
  <c r="G22"/>
  <c r="P22"/>
  <c r="I22"/>
  <c r="F22"/>
  <c r="O22"/>
  <c r="H22"/>
  <c r="Q22"/>
  <c r="C26" i="7"/>
  <c r="B26"/>
  <c r="J38" i="6"/>
  <c r="D38"/>
  <c r="E38"/>
  <c r="G38"/>
  <c r="P38"/>
  <c r="I38"/>
  <c r="F38"/>
  <c r="O38"/>
  <c r="H38"/>
  <c r="Q38"/>
  <c r="C42" i="7"/>
  <c r="B42"/>
  <c r="J54" i="6"/>
  <c r="D54"/>
  <c r="E54"/>
  <c r="G54"/>
  <c r="P54"/>
  <c r="I54"/>
  <c r="F54"/>
  <c r="O54"/>
  <c r="H54"/>
  <c r="Q54"/>
  <c r="C58" i="7"/>
  <c r="B58"/>
  <c r="A70" i="8"/>
  <c r="J70" i="6"/>
  <c r="D70"/>
  <c r="E70"/>
  <c r="G70"/>
  <c r="Q70"/>
  <c r="C70"/>
  <c r="I70"/>
  <c r="O70"/>
  <c r="H70"/>
  <c r="F70"/>
  <c r="B70"/>
  <c r="P70"/>
  <c r="C74" i="7"/>
  <c r="B74"/>
  <c r="A86" i="8"/>
  <c r="J86" i="6"/>
  <c r="D86"/>
  <c r="E86"/>
  <c r="G86"/>
  <c r="I86"/>
  <c r="Q86"/>
  <c r="B86"/>
  <c r="H86"/>
  <c r="F86"/>
  <c r="P86"/>
  <c r="O86"/>
  <c r="C86"/>
  <c r="C90" i="7"/>
  <c r="B90"/>
  <c r="B118" i="6"/>
  <c r="A118" i="8"/>
  <c r="D118" i="6"/>
  <c r="E118"/>
  <c r="G118"/>
  <c r="I118"/>
  <c r="Q118"/>
  <c r="C118"/>
  <c r="O118"/>
  <c r="J118"/>
  <c r="P118"/>
  <c r="H118"/>
  <c r="F118"/>
  <c r="C107"/>
  <c r="A107" i="8"/>
  <c r="J107" i="6"/>
  <c r="D107"/>
  <c r="E107"/>
  <c r="G107"/>
  <c r="H107"/>
  <c r="F107"/>
  <c r="I107"/>
  <c r="P107"/>
  <c r="Q107"/>
  <c r="B107"/>
  <c r="O107"/>
  <c r="C111"/>
  <c r="A111" i="8"/>
  <c r="D111" i="6"/>
  <c r="E111"/>
  <c r="G111"/>
  <c r="F111"/>
  <c r="P111"/>
  <c r="I111"/>
  <c r="J111"/>
  <c r="B111"/>
  <c r="H111"/>
  <c r="Q111"/>
  <c r="O111"/>
  <c r="B29" i="7"/>
  <c r="C29"/>
  <c r="E33" i="6"/>
  <c r="J33"/>
  <c r="D33"/>
  <c r="G33"/>
  <c r="Q33"/>
  <c r="O33"/>
  <c r="I33"/>
  <c r="H33"/>
  <c r="F33"/>
  <c r="P33"/>
  <c r="A53" i="7"/>
  <c r="A53" i="9" s="1"/>
  <c r="E57" i="6"/>
  <c r="J57"/>
  <c r="D57"/>
  <c r="G57"/>
  <c r="C57"/>
  <c r="Q57"/>
  <c r="I57"/>
  <c r="B57"/>
  <c r="A57" i="8" s="1"/>
  <c r="F57" i="6"/>
  <c r="H57"/>
  <c r="P57"/>
  <c r="O57"/>
  <c r="C73" i="7"/>
  <c r="B73"/>
  <c r="A81" i="8"/>
  <c r="E81" i="6"/>
  <c r="J81"/>
  <c r="D81"/>
  <c r="G81"/>
  <c r="B81"/>
  <c r="Q81"/>
  <c r="C81"/>
  <c r="F81"/>
  <c r="I81"/>
  <c r="H81"/>
  <c r="O81"/>
  <c r="P81"/>
  <c r="B97" i="7"/>
  <c r="A113" i="8"/>
  <c r="E113" i="6"/>
  <c r="D113"/>
  <c r="G113"/>
  <c r="B113"/>
  <c r="I113"/>
  <c r="Q113"/>
  <c r="C113"/>
  <c r="O113"/>
  <c r="F113"/>
  <c r="P113"/>
  <c r="J113"/>
  <c r="H113"/>
  <c r="A108" i="8"/>
  <c r="E108" i="6"/>
  <c r="D108"/>
  <c r="G108"/>
  <c r="Q108"/>
  <c r="C108"/>
  <c r="I108"/>
  <c r="O108"/>
  <c r="J108"/>
  <c r="H108"/>
  <c r="F108"/>
  <c r="B108"/>
  <c r="P108"/>
  <c r="A25" i="7"/>
  <c r="A25" i="9" s="1"/>
  <c r="B77" i="7"/>
  <c r="C77"/>
  <c r="A85" i="8"/>
  <c r="E85" i="6"/>
  <c r="J85"/>
  <c r="D85"/>
  <c r="G85"/>
  <c r="C85"/>
  <c r="Q85"/>
  <c r="B85"/>
  <c r="F85"/>
  <c r="I85"/>
  <c r="P85"/>
  <c r="O85"/>
  <c r="H85"/>
  <c r="C14" i="7"/>
  <c r="B14"/>
  <c r="J26" i="6"/>
  <c r="D26"/>
  <c r="E26"/>
  <c r="G26"/>
  <c r="P26"/>
  <c r="Q26"/>
  <c r="O26"/>
  <c r="H26"/>
  <c r="I26"/>
  <c r="F26"/>
  <c r="C30" i="7"/>
  <c r="B30"/>
  <c r="J42" i="6"/>
  <c r="D42"/>
  <c r="E42"/>
  <c r="G42"/>
  <c r="P42"/>
  <c r="Q42"/>
  <c r="O42"/>
  <c r="H42"/>
  <c r="I42"/>
  <c r="F42"/>
  <c r="C62" i="7"/>
  <c r="B62"/>
  <c r="B102" i="6"/>
  <c r="A102" i="8"/>
  <c r="J102" i="6"/>
  <c r="D102"/>
  <c r="E102"/>
  <c r="G102"/>
  <c r="Q102"/>
  <c r="I102"/>
  <c r="C102"/>
  <c r="F102"/>
  <c r="P102"/>
  <c r="H102"/>
  <c r="O102"/>
  <c r="B43" i="7"/>
  <c r="C43"/>
  <c r="B51"/>
  <c r="C51"/>
  <c r="B59"/>
  <c r="C59"/>
  <c r="B67"/>
  <c r="C67"/>
  <c r="B75"/>
  <c r="C75"/>
  <c r="B83"/>
  <c r="C83"/>
  <c r="C115" i="6"/>
  <c r="A115" i="8"/>
  <c r="D115" i="6"/>
  <c r="E115"/>
  <c r="G115"/>
  <c r="I115"/>
  <c r="B115"/>
  <c r="J115"/>
  <c r="P115"/>
  <c r="F115"/>
  <c r="Q115"/>
  <c r="H115"/>
  <c r="O115"/>
  <c r="E17"/>
  <c r="J17"/>
  <c r="D17"/>
  <c r="G17"/>
  <c r="Q17"/>
  <c r="O17"/>
  <c r="I17"/>
  <c r="H17"/>
  <c r="F17"/>
  <c r="P17"/>
  <c r="B33" i="7"/>
  <c r="C33"/>
  <c r="E41" i="6"/>
  <c r="J41"/>
  <c r="D41"/>
  <c r="G41"/>
  <c r="Q41"/>
  <c r="O41"/>
  <c r="I41"/>
  <c r="H41"/>
  <c r="F41"/>
  <c r="P41"/>
  <c r="E61"/>
  <c r="J61"/>
  <c r="D61"/>
  <c r="G61"/>
  <c r="I61"/>
  <c r="Q61"/>
  <c r="C61"/>
  <c r="B61"/>
  <c r="A61" i="8" s="1"/>
  <c r="F61" i="6"/>
  <c r="O61"/>
  <c r="P61"/>
  <c r="H61"/>
  <c r="C81" i="7"/>
  <c r="B81"/>
  <c r="C54" i="6"/>
  <c r="C42"/>
  <c r="C17"/>
  <c r="C33"/>
  <c r="C49"/>
  <c r="C22"/>
  <c r="B26"/>
  <c r="B54"/>
  <c r="A54" i="8" s="1"/>
  <c r="E2" i="6"/>
  <c r="J2"/>
  <c r="D2"/>
  <c r="G2"/>
  <c r="H2"/>
  <c r="C2"/>
  <c r="F2"/>
  <c r="O2"/>
  <c r="Q2"/>
  <c r="P2"/>
  <c r="I2"/>
  <c r="C6" i="7"/>
  <c r="A6" i="9" s="1"/>
  <c r="B6" i="7"/>
  <c r="J18" i="6"/>
  <c r="D18"/>
  <c r="E18"/>
  <c r="G18"/>
  <c r="P18"/>
  <c r="Q18"/>
  <c r="I18"/>
  <c r="F18"/>
  <c r="O18"/>
  <c r="H18"/>
  <c r="C22" i="7"/>
  <c r="B22"/>
  <c r="J34" i="6"/>
  <c r="D34"/>
  <c r="E34"/>
  <c r="G34"/>
  <c r="P34"/>
  <c r="Q34"/>
  <c r="I34"/>
  <c r="F34"/>
  <c r="O34"/>
  <c r="H34"/>
  <c r="C38" i="7"/>
  <c r="B38"/>
  <c r="J50" i="6"/>
  <c r="D50"/>
  <c r="E50"/>
  <c r="G50"/>
  <c r="P50"/>
  <c r="Q50"/>
  <c r="I50"/>
  <c r="F50"/>
  <c r="O50"/>
  <c r="H50"/>
  <c r="C54" i="7"/>
  <c r="B54"/>
  <c r="J66" i="6"/>
  <c r="D66"/>
  <c r="E66"/>
  <c r="G66"/>
  <c r="I66"/>
  <c r="Q66"/>
  <c r="B66"/>
  <c r="H66"/>
  <c r="A66" i="8" s="1"/>
  <c r="F66" i="6"/>
  <c r="P66"/>
  <c r="C66"/>
  <c r="O66"/>
  <c r="C70" i="7"/>
  <c r="B70"/>
  <c r="A82" i="8"/>
  <c r="J82" i="6"/>
  <c r="D82"/>
  <c r="E82"/>
  <c r="G82"/>
  <c r="I82"/>
  <c r="Q82"/>
  <c r="B82"/>
  <c r="H82"/>
  <c r="F82"/>
  <c r="P82"/>
  <c r="C82"/>
  <c r="O82"/>
  <c r="C86" i="7"/>
  <c r="B86"/>
  <c r="B98" i="6"/>
  <c r="A98" i="8"/>
  <c r="J98" i="6"/>
  <c r="D98"/>
  <c r="E98"/>
  <c r="G98"/>
  <c r="Q98"/>
  <c r="I98"/>
  <c r="O98"/>
  <c r="P98"/>
  <c r="H98"/>
  <c r="C98"/>
  <c r="F98"/>
  <c r="B114"/>
  <c r="A114" i="8"/>
  <c r="D114" i="6"/>
  <c r="E114"/>
  <c r="G114"/>
  <c r="Q114"/>
  <c r="I114"/>
  <c r="P114"/>
  <c r="H114"/>
  <c r="O114"/>
  <c r="J114"/>
  <c r="C114"/>
  <c r="F114"/>
  <c r="A21" i="7"/>
  <c r="A21" i="9" s="1"/>
  <c r="A45" i="7"/>
  <c r="A45" i="9" s="1"/>
  <c r="B65" i="7"/>
  <c r="C65"/>
  <c r="A73" i="8"/>
  <c r="E73" i="6"/>
  <c r="J73"/>
  <c r="D73"/>
  <c r="G73"/>
  <c r="F73"/>
  <c r="I73"/>
  <c r="Q73"/>
  <c r="C73"/>
  <c r="B73"/>
  <c r="H73"/>
  <c r="P73"/>
  <c r="O73"/>
  <c r="B93" i="7"/>
  <c r="C93"/>
  <c r="A97" i="8"/>
  <c r="E97" i="6"/>
  <c r="J97"/>
  <c r="D97"/>
  <c r="G97"/>
  <c r="F97"/>
  <c r="P97"/>
  <c r="H97"/>
  <c r="I97"/>
  <c r="B97"/>
  <c r="Q97"/>
  <c r="C97"/>
  <c r="O97"/>
  <c r="A117" i="8"/>
  <c r="E117" i="6"/>
  <c r="D117"/>
  <c r="G117"/>
  <c r="B117"/>
  <c r="I117"/>
  <c r="C117"/>
  <c r="J117"/>
  <c r="O117"/>
  <c r="F117"/>
  <c r="P117"/>
  <c r="H117"/>
  <c r="Q117"/>
  <c r="A3"/>
  <c r="A7"/>
  <c r="A11"/>
  <c r="A15"/>
  <c r="A19"/>
  <c r="A23"/>
  <c r="A4" i="7"/>
  <c r="A8"/>
  <c r="A12"/>
  <c r="A16"/>
  <c r="A16" i="9" s="1"/>
  <c r="A20" i="7"/>
  <c r="A20" i="9" s="1"/>
  <c r="A24" i="7"/>
  <c r="A24" i="9" s="1"/>
  <c r="A28" i="7"/>
  <c r="A28" i="9" s="1"/>
  <c r="A32" i="7"/>
  <c r="A32" i="9" s="1"/>
  <c r="A36" i="7"/>
  <c r="A36" i="9" s="1"/>
  <c r="A40" i="7"/>
  <c r="A40" i="9" s="1"/>
  <c r="A44" i="7"/>
  <c r="A44" i="9" s="1"/>
  <c r="A48" i="7"/>
  <c r="A48" i="9" s="1"/>
  <c r="A52" i="7"/>
  <c r="A52" i="9" s="1"/>
  <c r="B56" i="7"/>
  <c r="C56"/>
  <c r="B60"/>
  <c r="C60"/>
  <c r="B64"/>
  <c r="C64"/>
  <c r="C68"/>
  <c r="B68"/>
  <c r="B72"/>
  <c r="C72"/>
  <c r="B76"/>
  <c r="C76"/>
  <c r="B80"/>
  <c r="C80"/>
  <c r="C84"/>
  <c r="B84"/>
  <c r="B88"/>
  <c r="C88"/>
  <c r="B92"/>
  <c r="C92"/>
  <c r="B96"/>
  <c r="A100" i="8"/>
  <c r="E100" i="6"/>
  <c r="J100"/>
  <c r="D100"/>
  <c r="G100"/>
  <c r="Q100"/>
  <c r="C100"/>
  <c r="I100"/>
  <c r="O100"/>
  <c r="B100"/>
  <c r="P100"/>
  <c r="H100"/>
  <c r="F100"/>
  <c r="A104" i="8"/>
  <c r="E104" i="6"/>
  <c r="J104"/>
  <c r="D104"/>
  <c r="G104"/>
  <c r="Q104"/>
  <c r="O104"/>
  <c r="C104"/>
  <c r="I104"/>
  <c r="P104"/>
  <c r="B104"/>
  <c r="H104"/>
  <c r="F104"/>
  <c r="A13" i="7"/>
  <c r="A13" i="9" s="1"/>
  <c r="B69" i="7"/>
  <c r="C69"/>
  <c r="A77" i="8"/>
  <c r="E77" i="6"/>
  <c r="J77"/>
  <c r="D77"/>
  <c r="G77"/>
  <c r="F77"/>
  <c r="Q77"/>
  <c r="C77"/>
  <c r="B77"/>
  <c r="I77"/>
  <c r="P77"/>
  <c r="H77"/>
  <c r="O77"/>
  <c r="J10"/>
  <c r="D10"/>
  <c r="E10"/>
  <c r="G10"/>
  <c r="P10"/>
  <c r="Q10"/>
  <c r="O10"/>
  <c r="H10"/>
  <c r="I10"/>
  <c r="F10"/>
  <c r="C46" i="7"/>
  <c r="B46"/>
  <c r="J58" i="6"/>
  <c r="D58"/>
  <c r="E58"/>
  <c r="G58"/>
  <c r="I58"/>
  <c r="B58"/>
  <c r="H58"/>
  <c r="F58"/>
  <c r="A58" i="8" s="1"/>
  <c r="P58" i="6"/>
  <c r="C58"/>
  <c r="Q58"/>
  <c r="O58"/>
  <c r="A74" i="8"/>
  <c r="J74" i="6"/>
  <c r="D74"/>
  <c r="E74"/>
  <c r="G74"/>
  <c r="I74"/>
  <c r="C74"/>
  <c r="O74"/>
  <c r="B74"/>
  <c r="F74"/>
  <c r="P74"/>
  <c r="H74"/>
  <c r="Q74"/>
  <c r="C78" i="7"/>
  <c r="B78"/>
  <c r="A90" i="8"/>
  <c r="J90" i="6"/>
  <c r="D90"/>
  <c r="E90"/>
  <c r="G90"/>
  <c r="P90"/>
  <c r="H90"/>
  <c r="I90"/>
  <c r="Q90"/>
  <c r="B90"/>
  <c r="F90"/>
  <c r="C90"/>
  <c r="O90"/>
  <c r="B94" i="7"/>
  <c r="B110" i="6"/>
  <c r="A110" i="8"/>
  <c r="D110" i="6"/>
  <c r="E110"/>
  <c r="G110"/>
  <c r="I110"/>
  <c r="Q110"/>
  <c r="C110"/>
  <c r="J110"/>
  <c r="P110"/>
  <c r="H110"/>
  <c r="F110"/>
  <c r="O110"/>
  <c r="B31" i="7"/>
  <c r="C31"/>
  <c r="B39"/>
  <c r="C39"/>
  <c r="B55"/>
  <c r="C55"/>
  <c r="B63"/>
  <c r="C63"/>
  <c r="B71"/>
  <c r="C71"/>
  <c r="B79"/>
  <c r="C79"/>
  <c r="B87"/>
  <c r="C87"/>
  <c r="B91"/>
  <c r="C91"/>
  <c r="B95"/>
  <c r="C57"/>
  <c r="B57"/>
  <c r="A89" i="8"/>
  <c r="E89" i="6"/>
  <c r="J89"/>
  <c r="D89"/>
  <c r="G89"/>
  <c r="I89"/>
  <c r="C89"/>
  <c r="B89"/>
  <c r="F89"/>
  <c r="Q89"/>
  <c r="H89"/>
  <c r="P89"/>
  <c r="O89"/>
  <c r="C26"/>
  <c r="B17"/>
  <c r="B33"/>
  <c r="B49"/>
  <c r="B22"/>
  <c r="C2" i="7"/>
  <c r="B2"/>
  <c r="A2" i="9" s="1"/>
  <c r="J14" i="6"/>
  <c r="D14"/>
  <c r="E14"/>
  <c r="G14"/>
  <c r="P14"/>
  <c r="O14"/>
  <c r="H14"/>
  <c r="Q14"/>
  <c r="I14"/>
  <c r="F14"/>
  <c r="C18" i="7"/>
  <c r="B18"/>
  <c r="J30" i="6"/>
  <c r="D30"/>
  <c r="E30"/>
  <c r="G30"/>
  <c r="P30"/>
  <c r="O30"/>
  <c r="H30"/>
  <c r="Q30"/>
  <c r="I30"/>
  <c r="F30"/>
  <c r="C34" i="7"/>
  <c r="B34"/>
  <c r="J46" i="6"/>
  <c r="D46"/>
  <c r="E46"/>
  <c r="G46"/>
  <c r="P46"/>
  <c r="O46"/>
  <c r="H46"/>
  <c r="Q46"/>
  <c r="I46"/>
  <c r="F46"/>
  <c r="C50" i="7"/>
  <c r="B50"/>
  <c r="J62" i="6"/>
  <c r="D62"/>
  <c r="E62"/>
  <c r="G62"/>
  <c r="I62"/>
  <c r="Q62"/>
  <c r="O62"/>
  <c r="B62"/>
  <c r="A62" i="8" s="1"/>
  <c r="H62" i="6"/>
  <c r="F62"/>
  <c r="C62"/>
  <c r="P62"/>
  <c r="C66" i="7"/>
  <c r="B66"/>
  <c r="A78" i="8"/>
  <c r="J78" i="6"/>
  <c r="D78"/>
  <c r="E78"/>
  <c r="G78"/>
  <c r="Q78"/>
  <c r="I78"/>
  <c r="C78"/>
  <c r="B78"/>
  <c r="P78"/>
  <c r="O78"/>
  <c r="H78"/>
  <c r="F78"/>
  <c r="C82" i="7"/>
  <c r="B82"/>
  <c r="A94" i="8"/>
  <c r="J94" i="6"/>
  <c r="D94"/>
  <c r="E94"/>
  <c r="G94"/>
  <c r="O94"/>
  <c r="P94"/>
  <c r="C94"/>
  <c r="Q94"/>
  <c r="I94"/>
  <c r="H94"/>
  <c r="F94"/>
  <c r="B94"/>
  <c r="B98" i="7"/>
  <c r="B106" i="6"/>
  <c r="A106" i="8"/>
  <c r="J106" i="6"/>
  <c r="D106"/>
  <c r="E106"/>
  <c r="G106"/>
  <c r="Q106"/>
  <c r="I106"/>
  <c r="P106"/>
  <c r="H106"/>
  <c r="F106"/>
  <c r="C106"/>
  <c r="O106"/>
  <c r="J55"/>
  <c r="D55"/>
  <c r="E55"/>
  <c r="G55"/>
  <c r="H55"/>
  <c r="Q55"/>
  <c r="B55"/>
  <c r="I55"/>
  <c r="O55"/>
  <c r="P55"/>
  <c r="F55"/>
  <c r="C55"/>
  <c r="A55" i="8" s="1"/>
  <c r="J59" i="6"/>
  <c r="D59"/>
  <c r="E59"/>
  <c r="G59"/>
  <c r="F59"/>
  <c r="P59"/>
  <c r="H59"/>
  <c r="I59"/>
  <c r="O59"/>
  <c r="Q59"/>
  <c r="B59"/>
  <c r="C59"/>
  <c r="A59" i="8" s="1"/>
  <c r="J63" i="6"/>
  <c r="D63"/>
  <c r="E63"/>
  <c r="G63"/>
  <c r="B63"/>
  <c r="I63"/>
  <c r="F63"/>
  <c r="Q63"/>
  <c r="H63"/>
  <c r="O63"/>
  <c r="C63"/>
  <c r="A63" i="8" s="1"/>
  <c r="P63" i="6"/>
  <c r="J67"/>
  <c r="D67"/>
  <c r="E67"/>
  <c r="G67"/>
  <c r="F67"/>
  <c r="P67"/>
  <c r="C67"/>
  <c r="Q67"/>
  <c r="H67"/>
  <c r="I67"/>
  <c r="B67"/>
  <c r="A67" i="8" s="1"/>
  <c r="O67" i="6"/>
  <c r="A71" i="8"/>
  <c r="J71" i="6"/>
  <c r="D71"/>
  <c r="E71"/>
  <c r="G71"/>
  <c r="C71"/>
  <c r="O71"/>
  <c r="F71"/>
  <c r="Q71"/>
  <c r="H71"/>
  <c r="I71"/>
  <c r="P71"/>
  <c r="B71"/>
  <c r="A75" i="8"/>
  <c r="J75" i="6"/>
  <c r="D75"/>
  <c r="E75"/>
  <c r="G75"/>
  <c r="B75"/>
  <c r="I75"/>
  <c r="F75"/>
  <c r="Q75"/>
  <c r="H75"/>
  <c r="O75"/>
  <c r="C75"/>
  <c r="P75"/>
  <c r="A79" i="8"/>
  <c r="J79" i="6"/>
  <c r="D79"/>
  <c r="E79"/>
  <c r="G79"/>
  <c r="H79"/>
  <c r="Q79"/>
  <c r="F79"/>
  <c r="I79"/>
  <c r="O79"/>
  <c r="C79"/>
  <c r="P79"/>
  <c r="B79"/>
  <c r="A83" i="8"/>
  <c r="J83" i="6"/>
  <c r="D83"/>
  <c r="E83"/>
  <c r="G83"/>
  <c r="F83"/>
  <c r="P83"/>
  <c r="H83"/>
  <c r="I83"/>
  <c r="O83"/>
  <c r="C83"/>
  <c r="Q83"/>
  <c r="B83"/>
  <c r="A87" i="8"/>
  <c r="J87" i="6"/>
  <c r="D87"/>
  <c r="E87"/>
  <c r="G87"/>
  <c r="C87"/>
  <c r="O87"/>
  <c r="H87"/>
  <c r="I87"/>
  <c r="P87"/>
  <c r="F87"/>
  <c r="Q87"/>
  <c r="B87"/>
  <c r="A91" i="8"/>
  <c r="J91" i="6"/>
  <c r="D91"/>
  <c r="E91"/>
  <c r="G91"/>
  <c r="F91"/>
  <c r="P91"/>
  <c r="C91"/>
  <c r="Q91"/>
  <c r="H91"/>
  <c r="I91"/>
  <c r="B91"/>
  <c r="O91"/>
  <c r="A95" i="8"/>
  <c r="J95" i="6"/>
  <c r="D95"/>
  <c r="E95"/>
  <c r="G95"/>
  <c r="B95"/>
  <c r="P95"/>
  <c r="H95"/>
  <c r="I95"/>
  <c r="C95"/>
  <c r="F95"/>
  <c r="Q95"/>
  <c r="O95"/>
  <c r="C99"/>
  <c r="A99" i="8"/>
  <c r="J99" i="6"/>
  <c r="D99"/>
  <c r="E99"/>
  <c r="G99"/>
  <c r="H99"/>
  <c r="F99"/>
  <c r="I99"/>
  <c r="B99"/>
  <c r="P99"/>
  <c r="Q99"/>
  <c r="O99"/>
  <c r="C103"/>
  <c r="A103" i="8"/>
  <c r="J103" i="6"/>
  <c r="D103"/>
  <c r="E103"/>
  <c r="G103"/>
  <c r="H103"/>
  <c r="P103"/>
  <c r="B103"/>
  <c r="Q103"/>
  <c r="F103"/>
  <c r="I103"/>
  <c r="O103"/>
  <c r="C17" i="7"/>
  <c r="B17"/>
  <c r="C41"/>
  <c r="B41"/>
  <c r="B61"/>
  <c r="C61"/>
  <c r="E65" i="6"/>
  <c r="J65"/>
  <c r="D65"/>
  <c r="G65"/>
  <c r="B65"/>
  <c r="A65" i="8" s="1"/>
  <c r="I65" i="6"/>
  <c r="Q65"/>
  <c r="C65"/>
  <c r="F65"/>
  <c r="H65"/>
  <c r="O65"/>
  <c r="P65"/>
  <c r="C89" i="7"/>
  <c r="B89"/>
  <c r="A93" i="8"/>
  <c r="E93" i="6"/>
  <c r="J93"/>
  <c r="D93"/>
  <c r="G93"/>
  <c r="B93"/>
  <c r="Q93"/>
  <c r="P93"/>
  <c r="F93"/>
  <c r="H93"/>
  <c r="I93"/>
  <c r="C93"/>
  <c r="O93"/>
  <c r="A101" i="8"/>
  <c r="E101" i="6"/>
  <c r="J101"/>
  <c r="D101"/>
  <c r="G101"/>
  <c r="F101"/>
  <c r="P101"/>
  <c r="B101"/>
  <c r="O101"/>
  <c r="C101"/>
  <c r="Q101"/>
  <c r="I101"/>
  <c r="H101"/>
  <c r="A105" i="8"/>
  <c r="E105" i="6"/>
  <c r="J105"/>
  <c r="D105"/>
  <c r="G105"/>
  <c r="F105"/>
  <c r="P105"/>
  <c r="H105"/>
  <c r="I105"/>
  <c r="O105"/>
  <c r="C105"/>
  <c r="Q105"/>
  <c r="B105"/>
  <c r="E56"/>
  <c r="J56"/>
  <c r="D56"/>
  <c r="G56"/>
  <c r="I56"/>
  <c r="B56"/>
  <c r="A56" i="8" s="1"/>
  <c r="P56" i="6"/>
  <c r="C56"/>
  <c r="Q56"/>
  <c r="O56"/>
  <c r="F56"/>
  <c r="H56"/>
  <c r="E60"/>
  <c r="J60"/>
  <c r="D60"/>
  <c r="G60"/>
  <c r="F60"/>
  <c r="Q60"/>
  <c r="B60"/>
  <c r="P60"/>
  <c r="C60"/>
  <c r="A60" i="8" s="1"/>
  <c r="O60" i="6"/>
  <c r="I60"/>
  <c r="H60"/>
  <c r="E64"/>
  <c r="J64"/>
  <c r="D64"/>
  <c r="G64"/>
  <c r="B64"/>
  <c r="O64"/>
  <c r="P64"/>
  <c r="C64"/>
  <c r="A64" i="8" s="1"/>
  <c r="Q64" i="6"/>
  <c r="I64"/>
  <c r="F64"/>
  <c r="H64"/>
  <c r="E68"/>
  <c r="J68"/>
  <c r="D68"/>
  <c r="G68"/>
  <c r="F68"/>
  <c r="Q68"/>
  <c r="O68"/>
  <c r="B68"/>
  <c r="A68" i="8" s="1"/>
  <c r="P68" i="6"/>
  <c r="I68"/>
  <c r="C68"/>
  <c r="H68"/>
  <c r="A72" i="8"/>
  <c r="E72" i="6"/>
  <c r="J72"/>
  <c r="D72"/>
  <c r="G72"/>
  <c r="C72"/>
  <c r="P72"/>
  <c r="O72"/>
  <c r="B72"/>
  <c r="Q72"/>
  <c r="I72"/>
  <c r="F72"/>
  <c r="H72"/>
  <c r="A76" i="8"/>
  <c r="E76" i="6"/>
  <c r="J76"/>
  <c r="D76"/>
  <c r="G76"/>
  <c r="B76"/>
  <c r="O76"/>
  <c r="Q76"/>
  <c r="C76"/>
  <c r="F76"/>
  <c r="I76"/>
  <c r="P76"/>
  <c r="H76"/>
  <c r="A80" i="8"/>
  <c r="E80" i="6"/>
  <c r="J80"/>
  <c r="D80"/>
  <c r="G80"/>
  <c r="I80"/>
  <c r="B80"/>
  <c r="Q80"/>
  <c r="C80"/>
  <c r="F80"/>
  <c r="O80"/>
  <c r="P80"/>
  <c r="H80"/>
  <c r="A84" i="8"/>
  <c r="E84" i="6"/>
  <c r="J84"/>
  <c r="D84"/>
  <c r="G84"/>
  <c r="F84"/>
  <c r="B84"/>
  <c r="Q84"/>
  <c r="C84"/>
  <c r="I84"/>
  <c r="O84"/>
  <c r="P84"/>
  <c r="H84"/>
  <c r="A88" i="8"/>
  <c r="E88" i="6"/>
  <c r="J88"/>
  <c r="D88"/>
  <c r="G88"/>
  <c r="C88"/>
  <c r="Q88"/>
  <c r="B88"/>
  <c r="F88"/>
  <c r="I88"/>
  <c r="O88"/>
  <c r="H88"/>
  <c r="P88"/>
  <c r="A92" i="8"/>
  <c r="E92" i="6"/>
  <c r="J92"/>
  <c r="D92"/>
  <c r="G92"/>
  <c r="F92"/>
  <c r="O92"/>
  <c r="B92"/>
  <c r="Q92"/>
  <c r="C92"/>
  <c r="I92"/>
  <c r="H92"/>
  <c r="P92"/>
  <c r="A96" i="8"/>
  <c r="E96" i="6"/>
  <c r="J96"/>
  <c r="D96"/>
  <c r="G96"/>
  <c r="O96"/>
  <c r="I96"/>
  <c r="Q96"/>
  <c r="C96"/>
  <c r="F96"/>
  <c r="P96"/>
  <c r="B96"/>
  <c r="H96"/>
  <c r="A112" i="8"/>
  <c r="E112" i="6"/>
  <c r="D112"/>
  <c r="G112"/>
  <c r="I112"/>
  <c r="C112"/>
  <c r="O112"/>
  <c r="Q112"/>
  <c r="B112"/>
  <c r="H112"/>
  <c r="J112"/>
  <c r="P112"/>
  <c r="F112"/>
  <c r="A116" i="8"/>
  <c r="E116" i="6"/>
  <c r="D116"/>
  <c r="G116"/>
  <c r="C116"/>
  <c r="I116"/>
  <c r="O116"/>
  <c r="Q116"/>
  <c r="J116"/>
  <c r="H116"/>
  <c r="F116"/>
  <c r="B116"/>
  <c r="P116"/>
  <c r="A69" i="8"/>
  <c r="E69" i="6"/>
  <c r="J69"/>
  <c r="D69"/>
  <c r="G69"/>
  <c r="I69"/>
  <c r="F69"/>
  <c r="Q69"/>
  <c r="C69"/>
  <c r="B69"/>
  <c r="O69"/>
  <c r="P69"/>
  <c r="H69"/>
  <c r="A109" i="8"/>
  <c r="E109" i="6"/>
  <c r="D109"/>
  <c r="G109"/>
  <c r="F109"/>
  <c r="O109"/>
  <c r="B109"/>
  <c r="J109"/>
  <c r="C109"/>
  <c r="P109"/>
  <c r="H109"/>
  <c r="I109"/>
  <c r="Q109"/>
  <c r="B35" i="7" l="1"/>
  <c r="F49" i="6"/>
  <c r="Q49"/>
  <c r="C35" i="7"/>
  <c r="D9" i="6"/>
  <c r="C5" i="7"/>
  <c r="A8" i="9"/>
  <c r="P9" i="6"/>
  <c r="J9"/>
  <c r="B27" i="7"/>
  <c r="A27" i="9"/>
  <c r="B47" i="7"/>
  <c r="C37"/>
  <c r="A37" i="9"/>
  <c r="C47" i="7"/>
  <c r="F9" i="6"/>
  <c r="Q9"/>
  <c r="E9"/>
  <c r="N9"/>
  <c r="H9"/>
  <c r="G9"/>
  <c r="C27" i="7"/>
  <c r="B5"/>
  <c r="A5" i="9" s="1"/>
  <c r="C9" i="6"/>
  <c r="B9"/>
  <c r="M15"/>
  <c r="L15"/>
  <c r="K15"/>
  <c r="N15"/>
  <c r="M11"/>
  <c r="K11"/>
  <c r="N11"/>
  <c r="L11"/>
  <c r="M23"/>
  <c r="L23"/>
  <c r="K23"/>
  <c r="N23"/>
  <c r="M7"/>
  <c r="K7"/>
  <c r="N7"/>
  <c r="L7"/>
  <c r="N49"/>
  <c r="M49"/>
  <c r="K49"/>
  <c r="L49"/>
  <c r="M19"/>
  <c r="L19"/>
  <c r="N19"/>
  <c r="K19"/>
  <c r="M3"/>
  <c r="N3"/>
  <c r="K3"/>
  <c r="L3"/>
  <c r="A37" i="8"/>
  <c r="A5"/>
  <c r="A6"/>
  <c r="A2"/>
  <c r="A18"/>
  <c r="A10"/>
  <c r="A30"/>
  <c r="A42"/>
  <c r="A52"/>
  <c r="A44"/>
  <c r="A36"/>
  <c r="A28"/>
  <c r="A20"/>
  <c r="A12"/>
  <c r="A4"/>
  <c r="A41"/>
  <c r="A38"/>
  <c r="A46"/>
  <c r="A50"/>
  <c r="A14"/>
  <c r="A34"/>
  <c r="C36" i="7"/>
  <c r="B36"/>
  <c r="A13" i="8"/>
  <c r="A33"/>
  <c r="B48" i="7"/>
  <c r="C48"/>
  <c r="B32"/>
  <c r="C32"/>
  <c r="B16"/>
  <c r="C16"/>
  <c r="J23" i="6"/>
  <c r="D23"/>
  <c r="E23"/>
  <c r="G23"/>
  <c r="P23"/>
  <c r="I23"/>
  <c r="F23"/>
  <c r="O23"/>
  <c r="H23"/>
  <c r="Q23"/>
  <c r="C23"/>
  <c r="B23"/>
  <c r="J7"/>
  <c r="D7"/>
  <c r="E7"/>
  <c r="G7"/>
  <c r="P7"/>
  <c r="I7"/>
  <c r="F7"/>
  <c r="O7"/>
  <c r="H7"/>
  <c r="Q7"/>
  <c r="C7"/>
  <c r="B7"/>
  <c r="C25" i="7"/>
  <c r="B25"/>
  <c r="A40" i="8"/>
  <c r="A24"/>
  <c r="A8"/>
  <c r="A43"/>
  <c r="A27"/>
  <c r="A47"/>
  <c r="A31"/>
  <c r="C4" i="7"/>
  <c r="B4"/>
  <c r="A4" i="9" s="1"/>
  <c r="B12" i="7"/>
  <c r="A12" i="9" s="1"/>
  <c r="C12" i="7"/>
  <c r="B45"/>
  <c r="C45"/>
  <c r="A51" i="8"/>
  <c r="A35"/>
  <c r="A29"/>
  <c r="A48"/>
  <c r="A32"/>
  <c r="A16"/>
  <c r="A39"/>
  <c r="A53"/>
  <c r="A21"/>
  <c r="C52" i="7"/>
  <c r="B52"/>
  <c r="C20"/>
  <c r="B20"/>
  <c r="J11" i="6"/>
  <c r="D11"/>
  <c r="E11"/>
  <c r="G11"/>
  <c r="P11"/>
  <c r="O11"/>
  <c r="H11"/>
  <c r="Q11"/>
  <c r="I11"/>
  <c r="F11"/>
  <c r="C11"/>
  <c r="B11"/>
  <c r="A45" i="8"/>
  <c r="A17"/>
  <c r="B13" i="7"/>
  <c r="C13"/>
  <c r="B44"/>
  <c r="C44"/>
  <c r="B28"/>
  <c r="C28"/>
  <c r="J19" i="6"/>
  <c r="D19"/>
  <c r="E19"/>
  <c r="G19"/>
  <c r="P19"/>
  <c r="O19"/>
  <c r="H19"/>
  <c r="Q19"/>
  <c r="I19"/>
  <c r="F19"/>
  <c r="B19"/>
  <c r="C19"/>
  <c r="J3"/>
  <c r="D3"/>
  <c r="E3"/>
  <c r="G3"/>
  <c r="P3"/>
  <c r="O3"/>
  <c r="H3"/>
  <c r="Q3"/>
  <c r="I3"/>
  <c r="F3"/>
  <c r="B3"/>
  <c r="C3"/>
  <c r="B53" i="7"/>
  <c r="C53"/>
  <c r="A22" i="8"/>
  <c r="B40" i="7"/>
  <c r="C40"/>
  <c r="B24"/>
  <c r="C24"/>
  <c r="B8"/>
  <c r="C8"/>
  <c r="J15" i="6"/>
  <c r="D15"/>
  <c r="E15"/>
  <c r="G15"/>
  <c r="P15"/>
  <c r="I15"/>
  <c r="F15"/>
  <c r="O15"/>
  <c r="H15"/>
  <c r="Q15"/>
  <c r="B15"/>
  <c r="C15"/>
  <c r="C21" i="7"/>
  <c r="B21"/>
  <c r="A26" i="8"/>
  <c r="A25"/>
  <c r="A9" l="1"/>
  <c r="A49"/>
  <c r="A15"/>
  <c r="A11"/>
  <c r="A3"/>
  <c r="A19"/>
  <c r="A7"/>
  <c r="A23"/>
</calcChain>
</file>

<file path=xl/comments1.xml><?xml version="1.0" encoding="utf-8"?>
<comments xmlns="http://schemas.openxmlformats.org/spreadsheetml/2006/main">
  <authors>
    <author>作成者</author>
    <author>Keiko Tsukui</author>
  </authors>
  <commentList>
    <comment ref="G1" authorId="0">
      <text>
        <r>
          <rPr>
            <b/>
            <sz val="16"/>
            <color indexed="81"/>
            <rFont val="MS P ゴシック"/>
            <family val="3"/>
            <charset val="128"/>
          </rPr>
          <t>作成者:</t>
        </r>
        <r>
          <rPr>
            <sz val="16"/>
            <color indexed="81"/>
            <rFont val="MS P ゴシック"/>
            <family val="3"/>
            <charset val="128"/>
          </rPr>
          <t xml:space="preserve">
最後にPJ管理組織コードをUpdateすること</t>
        </r>
      </text>
    </comment>
    <comment ref="B3" authorId="1">
      <text>
        <r>
          <rPr>
            <sz val="9"/>
            <color indexed="81"/>
            <rFont val="MS P ゴシック"/>
            <family val="3"/>
            <charset val="128"/>
          </rPr>
          <t xml:space="preserve">L4を持たないため「部」のみの表記
</t>
        </r>
      </text>
    </comment>
    <comment ref="C3" authorId="1">
      <text>
        <r>
          <rPr>
            <sz val="9"/>
            <color indexed="81"/>
            <rFont val="MS P ゴシック"/>
            <family val="3"/>
            <charset val="128"/>
          </rPr>
          <t xml:space="preserve">組織構成上不要なので削除
</t>
        </r>
      </text>
    </comment>
    <comment ref="B4" authorId="1">
      <text>
        <r>
          <rPr>
            <sz val="9"/>
            <color indexed="81"/>
            <rFont val="MS P ゴシック"/>
            <family val="3"/>
            <charset val="128"/>
          </rPr>
          <t xml:space="preserve">L4を持たないため「部」のみの表記
</t>
        </r>
      </text>
    </comment>
    <comment ref="B5" authorId="1">
      <text>
        <r>
          <rPr>
            <sz val="9"/>
            <color indexed="81"/>
            <rFont val="MS P ゴシック"/>
            <family val="3"/>
            <charset val="128"/>
          </rPr>
          <t xml:space="preserve">L4を持たないため「部」のみの表記
</t>
        </r>
      </text>
    </comment>
    <comment ref="C5" authorId="1">
      <text>
        <r>
          <rPr>
            <sz val="9"/>
            <color indexed="81"/>
            <rFont val="MS P ゴシック"/>
            <family val="3"/>
            <charset val="128"/>
          </rPr>
          <t xml:space="preserve">組織構成上不要なので削除
</t>
        </r>
      </text>
    </comment>
    <comment ref="B6" authorId="1">
      <text>
        <r>
          <rPr>
            <sz val="9"/>
            <color indexed="81"/>
            <rFont val="MS P ゴシック"/>
            <family val="3"/>
            <charset val="128"/>
          </rPr>
          <t xml:space="preserve">L4を持たないため「部」のみの表記
</t>
        </r>
      </text>
    </comment>
    <comment ref="B7" authorId="1">
      <text>
        <r>
          <rPr>
            <sz val="9"/>
            <color indexed="81"/>
            <rFont val="MS P ゴシック"/>
            <family val="3"/>
            <charset val="128"/>
          </rPr>
          <t xml:space="preserve">L4を持たないため「部」のみの表記
</t>
        </r>
      </text>
    </comment>
    <comment ref="B8" authorId="1">
      <text>
        <r>
          <rPr>
            <sz val="9"/>
            <color indexed="81"/>
            <rFont val="MS P ゴシック"/>
            <family val="3"/>
            <charset val="128"/>
          </rPr>
          <t xml:space="preserve">L4を持たないため「部」のみの表記
</t>
        </r>
      </text>
    </comment>
    <comment ref="B9" authorId="1">
      <text>
        <r>
          <rPr>
            <sz val="9"/>
            <color indexed="81"/>
            <rFont val="MS P ゴシック"/>
            <family val="3"/>
            <charset val="128"/>
          </rPr>
          <t xml:space="preserve">L4を持たないため「部」のみの表記
</t>
        </r>
      </text>
    </comment>
    <comment ref="B10" authorId="1">
      <text>
        <r>
          <rPr>
            <sz val="9"/>
            <color indexed="81"/>
            <rFont val="MS P ゴシック"/>
            <family val="3"/>
            <charset val="128"/>
          </rPr>
          <t xml:space="preserve">L4を持たないため「部」のみの表記
</t>
        </r>
      </text>
    </comment>
    <comment ref="B11" authorId="1">
      <text>
        <r>
          <rPr>
            <sz val="9"/>
            <color indexed="81"/>
            <rFont val="MS P ゴシック"/>
            <family val="3"/>
            <charset val="128"/>
          </rPr>
          <t xml:space="preserve">L4を持たないため「部」のみの表記
</t>
        </r>
      </text>
    </comment>
    <comment ref="B12" authorId="1">
      <text>
        <r>
          <rPr>
            <sz val="9"/>
            <color indexed="81"/>
            <rFont val="MS P ゴシック"/>
            <family val="3"/>
            <charset val="128"/>
          </rPr>
          <t xml:space="preserve">L4を持たないため「部」のみの表記
</t>
        </r>
      </text>
    </comment>
    <comment ref="C13" authorId="1">
      <text>
        <r>
          <rPr>
            <sz val="9"/>
            <color indexed="81"/>
            <rFont val="MS P ゴシック"/>
            <family val="3"/>
            <charset val="128"/>
          </rPr>
          <t xml:space="preserve">組織構成上不要なので削除
</t>
        </r>
      </text>
    </comment>
    <comment ref="C17" authorId="1">
      <text>
        <r>
          <rPr>
            <sz val="9"/>
            <color indexed="81"/>
            <rFont val="MS P ゴシック"/>
            <family val="3"/>
            <charset val="128"/>
          </rPr>
          <t xml:space="preserve">組織構成上不要なので削除
</t>
        </r>
      </text>
    </comment>
    <comment ref="C21" authorId="1">
      <text>
        <r>
          <rPr>
            <sz val="9"/>
            <color indexed="81"/>
            <rFont val="MS P ゴシック"/>
            <family val="3"/>
            <charset val="128"/>
          </rPr>
          <t xml:space="preserve">組織構成上不要なので削除
</t>
        </r>
      </text>
    </comment>
    <comment ref="B29" authorId="1">
      <text>
        <r>
          <rPr>
            <sz val="9"/>
            <color indexed="81"/>
            <rFont val="MS P ゴシック"/>
            <family val="3"/>
            <charset val="128"/>
          </rPr>
          <t xml:space="preserve">トヨタとマツダは「キー」アカウントとなっているが、こちらには「キー」は入らない？
</t>
        </r>
      </text>
    </comment>
  </commentList>
</comments>
</file>

<file path=xl/sharedStrings.xml><?xml version="1.0" encoding="utf-8"?>
<sst xmlns="http://schemas.openxmlformats.org/spreadsheetml/2006/main" count="85" uniqueCount="64">
  <si>
    <t>クラウド・テクノロジーコンサルティング事業本部</t>
  </si>
  <si>
    <t>組織名</t>
    <rPh sb="0" eb="3">
      <t>ソシキメイ</t>
    </rPh>
    <phoneticPr fontId="3"/>
  </si>
  <si>
    <t>ID</t>
    <phoneticPr fontId="3"/>
  </si>
  <si>
    <t>L5</t>
  </si>
  <si>
    <t>貼り付け欄</t>
    <rPh sb="0" eb="1">
      <t>ハ</t>
    </rPh>
    <rPh sb="2" eb="3">
      <t>ツ</t>
    </rPh>
    <rPh sb="4" eb="5">
      <t>ラン</t>
    </rPh>
    <phoneticPr fontId="3"/>
  </si>
  <si>
    <t>ORG_ID</t>
  </si>
  <si>
    <t>ORG_START_DATE</t>
  </si>
  <si>
    <t>ORG_END_DATE</t>
  </si>
  <si>
    <t>ORG_NAME</t>
  </si>
  <si>
    <t>ORG_NAME_SHORT</t>
  </si>
  <si>
    <t>ORG_LEVEL</t>
  </si>
  <si>
    <t>ORG_LEADER</t>
  </si>
  <si>
    <t>LEVEL1</t>
  </si>
  <si>
    <t>LEVEL2</t>
  </si>
  <si>
    <t>LEVEL3</t>
  </si>
  <si>
    <t>LEVEL4</t>
  </si>
  <si>
    <t>LEVEL5</t>
  </si>
  <si>
    <t>LEVEL6</t>
  </si>
  <si>
    <t>SORT_NUMBER</t>
  </si>
  <si>
    <t>INPUT_UNIT_FLG</t>
  </si>
  <si>
    <t>ADMI</t>
  </si>
  <si>
    <t>TECH</t>
  </si>
  <si>
    <t>LEVEL</t>
    <phoneticPr fontId="3"/>
  </si>
  <si>
    <t>LEVEL0</t>
    <phoneticPr fontId="3"/>
  </si>
  <si>
    <t>PROD_ORG_ID</t>
  </si>
  <si>
    <t>CC_ORG_ID</t>
  </si>
  <si>
    <t xml:space="preserve">insert into </t>
    <phoneticPr fontId="3"/>
  </si>
  <si>
    <t xml:space="preserve"> (</t>
    <phoneticPr fontId="3"/>
  </si>
  <si>
    <t xml:space="preserve">, </t>
    <phoneticPr fontId="3"/>
  </si>
  <si>
    <t xml:space="preserve">) values ( </t>
    <phoneticPr fontId="3"/>
  </si>
  <si>
    <t>);</t>
    <phoneticPr fontId="3"/>
  </si>
  <si>
    <t>PRODUCT_ORG_LIST</t>
    <phoneticPr fontId="3"/>
  </si>
  <si>
    <t>PROD_CC_ORG_MAP</t>
    <phoneticPr fontId="3"/>
  </si>
  <si>
    <t>PROD_ORG_SHORT</t>
    <phoneticPr fontId="3"/>
  </si>
  <si>
    <t>L2</t>
  </si>
  <si>
    <t>L3</t>
  </si>
  <si>
    <t>L4</t>
  </si>
  <si>
    <t>Cost 
Center</t>
  </si>
  <si>
    <t>6/1 LM
氏名(漢字)</t>
  </si>
  <si>
    <t>PJ管理組織
コード</t>
    <rPh sb="2" eb="4">
      <t>カンリ</t>
    </rPh>
    <rPh sb="4" eb="6">
      <t>ソシキ</t>
    </rPh>
    <phoneticPr fontId="4"/>
  </si>
  <si>
    <t>T_CA</t>
  </si>
  <si>
    <t>P1000407</t>
    <phoneticPr fontId="3"/>
  </si>
  <si>
    <t>クラウド・テクノロジーコンサルティング事業本部</t>
    <phoneticPr fontId="3"/>
  </si>
  <si>
    <r>
      <t>クラウドトランスフォーメーション</t>
    </r>
    <r>
      <rPr>
        <sz val="11"/>
        <color rgb="FFFF0000"/>
        <rFont val="Meiryo UI"/>
        <family val="3"/>
        <charset val="128"/>
      </rPr>
      <t>本部</t>
    </r>
    <rPh sb="16" eb="18">
      <t>ホンブ</t>
    </rPh>
    <phoneticPr fontId="3"/>
  </si>
  <si>
    <t>T_CTR</t>
    <phoneticPr fontId="3"/>
  </si>
  <si>
    <t>クラウドトランスフォーメーション本部</t>
    <rPh sb="16" eb="18">
      <t>ホンブ</t>
    </rPh>
    <phoneticPr fontId="3"/>
  </si>
  <si>
    <t>プログラムマネジメントオフィス</t>
    <phoneticPr fontId="3"/>
  </si>
  <si>
    <t>プロジェクトコントロールオフィス</t>
    <phoneticPr fontId="3"/>
  </si>
  <si>
    <t>T_CTR_PCO</t>
    <phoneticPr fontId="3"/>
  </si>
  <si>
    <t>第一プロフェッショナルサービス部</t>
    <rPh sb="15" eb="16">
      <t>ブ</t>
    </rPh>
    <phoneticPr fontId="3"/>
  </si>
  <si>
    <t>T_CTR_PS1</t>
    <phoneticPr fontId="3"/>
  </si>
  <si>
    <t>第二プロフェッショナルサービス部</t>
    <rPh sb="15" eb="16">
      <t>ブ</t>
    </rPh>
    <phoneticPr fontId="3"/>
  </si>
  <si>
    <t>T_CTR_PS2</t>
    <phoneticPr fontId="3"/>
  </si>
  <si>
    <t>第三プロフェッショナルサービス部</t>
    <rPh sb="15" eb="16">
      <t>ブ</t>
    </rPh>
    <phoneticPr fontId="3"/>
  </si>
  <si>
    <t>T_CTR_PS3</t>
    <phoneticPr fontId="3"/>
  </si>
  <si>
    <t>第四プロフェッショナルサービス部</t>
    <rPh sb="15" eb="16">
      <t>ブ</t>
    </rPh>
    <phoneticPr fontId="3"/>
  </si>
  <si>
    <t>T_CTR_PS4</t>
    <phoneticPr fontId="3"/>
  </si>
  <si>
    <t>第一デザイン ＆ インプリメンテーション部</t>
    <rPh sb="20" eb="21">
      <t>ブ</t>
    </rPh>
    <phoneticPr fontId="3"/>
  </si>
  <si>
    <t>T_CTR_DI1</t>
    <phoneticPr fontId="3"/>
  </si>
  <si>
    <t>第二デザイン ＆ インプリメンテーション部</t>
    <rPh sb="20" eb="21">
      <t>ブ</t>
    </rPh>
    <phoneticPr fontId="3"/>
  </si>
  <si>
    <t>T_CTR_DI2</t>
    <phoneticPr fontId="3"/>
  </si>
  <si>
    <t>第三デザイン ＆ インプリメンテーション部</t>
    <rPh sb="20" eb="21">
      <t>ブ</t>
    </rPh>
    <phoneticPr fontId="3"/>
  </si>
  <si>
    <t>T_CTR_DI3</t>
    <phoneticPr fontId="3"/>
  </si>
  <si>
    <t>既存</t>
    <rPh sb="0" eb="2">
      <t>キゾン</t>
    </rPh>
    <phoneticPr fontId="3"/>
  </si>
</sst>
</file>

<file path=xl/styles.xml><?xml version="1.0" encoding="utf-8"?>
<styleSheet xmlns="http://schemas.openxmlformats.org/spreadsheetml/2006/main">
  <fonts count="15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</font>
    <font>
      <sz val="11"/>
      <name val="Meiryo UI"/>
      <family val="2"/>
      <charset val="128"/>
    </font>
    <font>
      <sz val="6"/>
      <name val="ＭＳ Ｐゴシック"/>
      <family val="2"/>
      <charset val="128"/>
      <scheme val="minor"/>
    </font>
    <font>
      <sz val="11"/>
      <name val="Meiryo UI"/>
      <family val="3"/>
      <charset val="128"/>
    </font>
    <font>
      <i/>
      <sz val="11"/>
      <name val="Meiryo UI"/>
      <family val="2"/>
      <charset val="128"/>
    </font>
    <font>
      <i/>
      <sz val="11"/>
      <name val="Meiryo UI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2"/>
      <charset val="128"/>
      <scheme val="minor"/>
    </font>
    <font>
      <sz val="9"/>
      <color indexed="81"/>
      <name val="MS P 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b/>
      <sz val="16"/>
      <color indexed="81"/>
      <name val="MS P ゴシック"/>
      <family val="3"/>
      <charset val="128"/>
    </font>
    <font>
      <sz val="16"/>
      <color indexed="81"/>
      <name val="MS P ゴシック"/>
      <family val="3"/>
      <charset val="128"/>
    </font>
    <font>
      <sz val="11"/>
      <color rgb="FFFF0000"/>
      <name val="Meiryo UI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</cellStyleXfs>
  <cellXfs count="52">
    <xf numFmtId="0" fontId="0" fillId="0" borderId="0" xfId="0">
      <alignment vertical="center"/>
    </xf>
    <xf numFmtId="0" fontId="2" fillId="0" borderId="2" xfId="1" applyFont="1" applyFill="1" applyBorder="1" applyAlignment="1">
      <alignment horizontal="left" vertical="top"/>
    </xf>
    <xf numFmtId="0" fontId="2" fillId="0" borderId="3" xfId="1" applyFont="1" applyFill="1" applyBorder="1" applyAlignment="1">
      <alignment horizontal="left" vertical="top"/>
    </xf>
    <xf numFmtId="0" fontId="4" fillId="0" borderId="3" xfId="1" applyFont="1" applyFill="1" applyBorder="1" applyAlignment="1">
      <alignment horizontal="left" vertical="top"/>
    </xf>
    <xf numFmtId="0" fontId="2" fillId="0" borderId="1" xfId="1" applyFont="1" applyFill="1" applyBorder="1" applyAlignment="1">
      <alignment horizontal="left" vertical="top"/>
    </xf>
    <xf numFmtId="0" fontId="2" fillId="0" borderId="4" xfId="1" applyFont="1" applyFill="1" applyBorder="1" applyAlignment="1">
      <alignment horizontal="left" vertical="top"/>
    </xf>
    <xf numFmtId="0" fontId="4" fillId="0" borderId="1" xfId="1" applyFont="1" applyFill="1" applyBorder="1" applyAlignment="1">
      <alignment horizontal="left" vertical="top"/>
    </xf>
    <xf numFmtId="0" fontId="4" fillId="2" borderId="4" xfId="1" applyFont="1" applyFill="1" applyBorder="1" applyAlignment="1">
      <alignment horizontal="left" vertical="top"/>
    </xf>
    <xf numFmtId="0" fontId="4" fillId="2" borderId="4" xfId="1" applyFont="1" applyFill="1" applyBorder="1" applyAlignment="1">
      <alignment horizontal="left" vertical="top" wrapText="1"/>
    </xf>
    <xf numFmtId="0" fontId="4" fillId="2" borderId="2" xfId="1" applyFont="1" applyFill="1" applyBorder="1" applyAlignment="1">
      <alignment horizontal="left" vertical="top"/>
    </xf>
    <xf numFmtId="0" fontId="4" fillId="2" borderId="2" xfId="1" applyFont="1" applyFill="1" applyBorder="1" applyAlignment="1">
      <alignment horizontal="left" vertical="top" wrapText="1"/>
    </xf>
    <xf numFmtId="0" fontId="5" fillId="0" borderId="1" xfId="1" applyFont="1" applyFill="1" applyBorder="1" applyAlignment="1">
      <alignment horizontal="left" vertical="top"/>
    </xf>
    <xf numFmtId="0" fontId="4" fillId="0" borderId="4" xfId="1" applyFont="1" applyFill="1" applyBorder="1" applyAlignment="1">
      <alignment horizontal="left" vertical="top"/>
    </xf>
    <xf numFmtId="0" fontId="6" fillId="0" borderId="4" xfId="1" applyFont="1" applyFill="1" applyBorder="1" applyAlignment="1">
      <alignment horizontal="left" vertical="top"/>
    </xf>
    <xf numFmtId="0" fontId="2" fillId="0" borderId="5" xfId="1" applyFont="1" applyFill="1" applyBorder="1" applyAlignment="1">
      <alignment horizontal="left" vertical="top"/>
    </xf>
    <xf numFmtId="0" fontId="6" fillId="0" borderId="5" xfId="1" applyFont="1" applyFill="1" applyBorder="1" applyAlignment="1">
      <alignment horizontal="left" vertical="top"/>
    </xf>
    <xf numFmtId="0" fontId="6" fillId="0" borderId="2" xfId="1" applyFont="1" applyFill="1" applyBorder="1" applyAlignment="1">
      <alignment horizontal="left" vertical="top"/>
    </xf>
    <xf numFmtId="0" fontId="4" fillId="3" borderId="4" xfId="1" applyFont="1" applyFill="1" applyBorder="1" applyAlignment="1">
      <alignment horizontal="left" vertical="top"/>
    </xf>
    <xf numFmtId="0" fontId="4" fillId="3" borderId="6" xfId="1" applyFont="1" applyFill="1" applyBorder="1" applyAlignment="1">
      <alignment horizontal="left" vertical="top"/>
    </xf>
    <xf numFmtId="0" fontId="2" fillId="2" borderId="4" xfId="1" applyFont="1" applyFill="1" applyBorder="1" applyAlignment="1">
      <alignment horizontal="left" vertical="top"/>
    </xf>
    <xf numFmtId="0" fontId="2" fillId="0" borderId="4" xfId="0" applyFont="1" applyFill="1" applyBorder="1" applyAlignment="1">
      <alignment horizontal="left" vertical="top"/>
    </xf>
    <xf numFmtId="0" fontId="4" fillId="0" borderId="4" xfId="0" applyFont="1" applyFill="1" applyBorder="1" applyAlignment="1">
      <alignment horizontal="left" vertical="top"/>
    </xf>
    <xf numFmtId="0" fontId="7" fillId="0" borderId="4" xfId="1" applyFont="1" applyFill="1" applyBorder="1" applyAlignment="1">
      <alignment horizontal="left" vertical="top"/>
    </xf>
    <xf numFmtId="0" fontId="2" fillId="0" borderId="6" xfId="1" applyFont="1" applyFill="1" applyBorder="1" applyAlignment="1">
      <alignment horizontal="left" vertical="top"/>
    </xf>
    <xf numFmtId="0" fontId="2" fillId="0" borderId="6" xfId="0" applyFont="1" applyFill="1" applyBorder="1" applyAlignment="1">
      <alignment horizontal="left" vertical="top"/>
    </xf>
    <xf numFmtId="0" fontId="8" fillId="0" borderId="5" xfId="1" applyFont="1" applyFill="1" applyBorder="1" applyAlignment="1">
      <alignment horizontal="left" vertical="top"/>
    </xf>
    <xf numFmtId="0" fontId="8" fillId="0" borderId="4" xfId="1" applyFont="1" applyFill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2" fillId="5" borderId="1" xfId="1" applyFont="1" applyFill="1" applyBorder="1" applyAlignment="1">
      <alignment horizontal="left" vertical="top"/>
    </xf>
    <xf numFmtId="0" fontId="0" fillId="0" borderId="0" xfId="0" applyFill="1">
      <alignment vertical="center"/>
    </xf>
    <xf numFmtId="0" fontId="0" fillId="0" borderId="7" xfId="0" applyBorder="1">
      <alignment vertical="center"/>
    </xf>
    <xf numFmtId="0" fontId="0" fillId="5" borderId="8" xfId="0" applyFill="1" applyBorder="1">
      <alignment vertical="center"/>
    </xf>
    <xf numFmtId="0" fontId="4" fillId="0" borderId="2" xfId="1" applyFont="1" applyFill="1" applyBorder="1" applyAlignment="1">
      <alignment horizontal="left" vertical="top"/>
    </xf>
    <xf numFmtId="0" fontId="8" fillId="0" borderId="1" xfId="1" applyFont="1" applyFill="1" applyBorder="1" applyAlignment="1">
      <alignment horizontal="left" vertical="top"/>
    </xf>
    <xf numFmtId="0" fontId="8" fillId="3" borderId="4" xfId="1" applyFont="1" applyFill="1" applyBorder="1" applyAlignment="1">
      <alignment horizontal="left" vertical="top"/>
    </xf>
    <xf numFmtId="0" fontId="4" fillId="2" borderId="5" xfId="2" applyFont="1" applyFill="1" applyBorder="1" applyAlignment="1">
      <alignment horizontal="left" vertical="top"/>
    </xf>
    <xf numFmtId="0" fontId="4" fillId="2" borderId="4" xfId="2" applyFont="1" applyFill="1" applyBorder="1" applyAlignment="1">
      <alignment horizontal="left" vertical="top"/>
    </xf>
    <xf numFmtId="0" fontId="4" fillId="2" borderId="6" xfId="2" applyFont="1" applyFill="1" applyBorder="1" applyAlignment="1">
      <alignment horizontal="left" vertical="top"/>
    </xf>
    <xf numFmtId="0" fontId="4" fillId="6" borderId="1" xfId="1" applyFont="1" applyFill="1" applyBorder="1" applyAlignment="1">
      <alignment horizontal="left" vertical="top"/>
    </xf>
    <xf numFmtId="0" fontId="2" fillId="7" borderId="9" xfId="1" applyFont="1" applyFill="1" applyBorder="1" applyAlignment="1">
      <alignment horizontal="left" vertical="top" wrapText="1"/>
    </xf>
    <xf numFmtId="0" fontId="4" fillId="0" borderId="5" xfId="1" applyFont="1" applyFill="1" applyBorder="1" applyAlignment="1">
      <alignment horizontal="left" vertical="top"/>
    </xf>
    <xf numFmtId="0" fontId="4" fillId="2" borderId="6" xfId="1" applyFont="1" applyFill="1" applyBorder="1" applyAlignment="1">
      <alignment horizontal="left" vertical="top"/>
    </xf>
    <xf numFmtId="0" fontId="4" fillId="0" borderId="6" xfId="1" applyFont="1" applyFill="1" applyBorder="1" applyAlignment="1">
      <alignment horizontal="left" vertical="top"/>
    </xf>
    <xf numFmtId="0" fontId="2" fillId="8" borderId="1" xfId="1" applyFont="1" applyFill="1" applyBorder="1" applyAlignment="1">
      <alignment horizontal="left" vertical="top" wrapText="1"/>
    </xf>
    <xf numFmtId="0" fontId="0" fillId="9" borderId="0" xfId="0" applyFill="1">
      <alignment vertical="center"/>
    </xf>
    <xf numFmtId="0" fontId="2" fillId="2" borderId="3" xfId="1" applyFont="1" applyFill="1" applyBorder="1" applyAlignment="1">
      <alignment horizontal="left" vertical="top"/>
    </xf>
    <xf numFmtId="0" fontId="2" fillId="2" borderId="1" xfId="1" applyFont="1" applyFill="1" applyBorder="1" applyAlignment="1">
      <alignment horizontal="left" vertical="top"/>
    </xf>
    <xf numFmtId="0" fontId="14" fillId="6" borderId="4" xfId="1" applyFont="1" applyFill="1" applyBorder="1" applyAlignment="1">
      <alignment horizontal="left" vertical="top"/>
    </xf>
    <xf numFmtId="0" fontId="2" fillId="2" borderId="2" xfId="1" applyFont="1" applyFill="1" applyBorder="1" applyAlignment="1">
      <alignment horizontal="left" vertical="top"/>
    </xf>
    <xf numFmtId="0" fontId="4" fillId="2" borderId="1" xfId="1" applyFont="1" applyFill="1" applyBorder="1" applyAlignment="1">
      <alignment horizontal="left" vertical="top"/>
    </xf>
  </cellXfs>
  <cellStyles count="3">
    <cellStyle name="標準" xfId="0" builtinId="0"/>
    <cellStyle name="標準 8" xfId="1"/>
    <cellStyle name="標準 8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0</xdr:row>
      <xdr:rowOff>142876</xdr:rowOff>
    </xdr:from>
    <xdr:to>
      <xdr:col>12</xdr:col>
      <xdr:colOff>600075</xdr:colOff>
      <xdr:row>4</xdr:row>
      <xdr:rowOff>133350</xdr:rowOff>
    </xdr:to>
    <xdr:sp macro="" textlink="">
      <xdr:nvSpPr>
        <xdr:cNvPr id="2" name="テキスト ボックス 1"/>
        <xdr:cNvSpPr txBox="1"/>
      </xdr:nvSpPr>
      <xdr:spPr>
        <a:xfrm>
          <a:off x="6486525" y="142876"/>
          <a:ext cx="3038475" cy="8286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PJ</a:t>
          </a:r>
          <a:r>
            <a:rPr kumimoji="1" lang="ja-JP" altLang="en-US" sz="1100"/>
            <a:t>管理組織コードのある組織</a:t>
          </a:r>
          <a:r>
            <a:rPr kumimoji="1" lang="en-US" altLang="ja-JP" sz="1100"/>
            <a:t>(MoneyPlan</a:t>
          </a:r>
          <a:r>
            <a:rPr kumimoji="1" lang="ja-JP" altLang="en-US" sz="1100"/>
            <a:t>に取り込む必要のある組織</a:t>
          </a:r>
          <a:r>
            <a:rPr kumimoji="1" lang="en-US" altLang="ja-JP" sz="1100"/>
            <a:t>)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のみ</a:t>
          </a:r>
          <a:r>
            <a:rPr kumimoji="1" lang="ja-JP" altLang="en-US" sz="1100"/>
            <a:t>を張り付ける。</a:t>
          </a:r>
          <a:endParaRPr kumimoji="1" lang="en-US" altLang="ja-JP" sz="1100"/>
        </a:p>
        <a:p>
          <a:r>
            <a:rPr kumimoji="1" lang="ja-JP" altLang="en-US" sz="1100"/>
            <a:t>その後、</a:t>
          </a:r>
          <a:r>
            <a:rPr kumimoji="1" lang="en-US" altLang="ja-JP" sz="1100"/>
            <a:t>PRODUCT</a:t>
          </a:r>
          <a:r>
            <a:rPr kumimoji="1" lang="ja-JP" altLang="en-US" sz="1100"/>
            <a:t>用</a:t>
          </a:r>
          <a:r>
            <a:rPr kumimoji="1" lang="en-US" altLang="ja-JP" sz="1100"/>
            <a:t>ID</a:t>
          </a:r>
          <a:r>
            <a:rPr kumimoji="1" lang="ja-JP" altLang="en-US" sz="1100"/>
            <a:t>割り振り</a:t>
          </a:r>
          <a:r>
            <a:rPr kumimoji="1" lang="en-US" altLang="ja-JP" sz="1100"/>
            <a:t>Sheet</a:t>
          </a:r>
          <a:r>
            <a:rPr kumimoji="1" lang="ja-JP" altLang="en-US" sz="1100"/>
            <a:t>へ</a:t>
          </a:r>
          <a:endParaRPr kumimoji="1" lang="en-US" altLang="ja-JP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0</xdr:row>
      <xdr:rowOff>9525</xdr:rowOff>
    </xdr:from>
    <xdr:to>
      <xdr:col>10</xdr:col>
      <xdr:colOff>200025</xdr:colOff>
      <xdr:row>5</xdr:row>
      <xdr:rowOff>114300</xdr:rowOff>
    </xdr:to>
    <xdr:sp macro="" textlink="">
      <xdr:nvSpPr>
        <xdr:cNvPr id="2" name="テキスト ボックス 1"/>
        <xdr:cNvSpPr txBox="1"/>
      </xdr:nvSpPr>
      <xdr:spPr>
        <a:xfrm>
          <a:off x="6010275" y="9525"/>
          <a:ext cx="2876550" cy="981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下記の</a:t>
          </a:r>
          <a:r>
            <a:rPr kumimoji="1" lang="en-US" altLang="ja-JP" sz="1100"/>
            <a:t>SQL</a:t>
          </a:r>
          <a:r>
            <a:rPr kumimoji="1" lang="ja-JP" altLang="en-US" sz="1100"/>
            <a:t>を実行し、実行結果を右に張り付ける。</a:t>
          </a:r>
          <a:endParaRPr kumimoji="1" lang="en-US" altLang="ja-JP" sz="1100"/>
        </a:p>
        <a:p>
          <a:r>
            <a:rPr kumimoji="1" lang="en-US" altLang="ja-JP" sz="1100"/>
            <a:t>select MAX(ORG_ID) from product_org_list where ORG_ID != 'P9999999';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3"/>
  <sheetViews>
    <sheetView workbookViewId="0">
      <selection activeCell="A2" sqref="A2"/>
    </sheetView>
  </sheetViews>
  <sheetFormatPr defaultRowHeight="13.5"/>
  <cols>
    <col min="1" max="1" width="37" style="27" customWidth="1"/>
    <col min="2" max="2" width="26" style="27" customWidth="1"/>
    <col min="3" max="3" width="9.75" style="27" customWidth="1"/>
    <col min="5" max="5" width="12.375" customWidth="1"/>
    <col min="6" max="6" width="12.5" customWidth="1"/>
  </cols>
  <sheetData>
    <row r="1" spans="1:7" ht="16.5" customHeight="1" thickBot="1">
      <c r="A1" s="30" t="s">
        <v>34</v>
      </c>
      <c r="B1" s="30" t="s">
        <v>35</v>
      </c>
      <c r="C1" s="30" t="s">
        <v>36</v>
      </c>
      <c r="D1" s="30" t="s">
        <v>3</v>
      </c>
      <c r="E1" s="40" t="s">
        <v>37</v>
      </c>
      <c r="F1" s="41" t="s">
        <v>38</v>
      </c>
      <c r="G1" s="45" t="s">
        <v>39</v>
      </c>
    </row>
    <row r="2" spans="1:7" ht="16.5" customHeight="1" thickBot="1">
      <c r="A2" s="42" t="s">
        <v>42</v>
      </c>
      <c r="B2" s="2"/>
      <c r="C2" s="3"/>
      <c r="E2" s="3">
        <v>506325</v>
      </c>
      <c r="F2" s="47">
        <v>689</v>
      </c>
      <c r="G2" s="42" t="s">
        <v>21</v>
      </c>
    </row>
    <row r="3" spans="1:7" ht="16.5" customHeight="1" thickBot="1">
      <c r="A3" s="12" t="s">
        <v>0</v>
      </c>
      <c r="B3" s="12" t="s">
        <v>43</v>
      </c>
      <c r="C3" s="12"/>
      <c r="E3" s="3">
        <v>506325</v>
      </c>
      <c r="F3" s="48">
        <v>912197</v>
      </c>
      <c r="G3" s="12" t="s">
        <v>44</v>
      </c>
    </row>
    <row r="4" spans="1:7" ht="16.5" customHeight="1" thickBot="1">
      <c r="A4" s="49" t="s">
        <v>42</v>
      </c>
      <c r="B4" s="49" t="s">
        <v>45</v>
      </c>
      <c r="C4" s="49" t="s">
        <v>46</v>
      </c>
      <c r="E4" s="3">
        <v>506325</v>
      </c>
      <c r="F4" s="19">
        <v>3994</v>
      </c>
      <c r="G4" s="49" t="s">
        <v>40</v>
      </c>
    </row>
    <row r="5" spans="1:7" ht="16.5" customHeight="1" thickBot="1">
      <c r="A5" s="49" t="s">
        <v>0</v>
      </c>
      <c r="B5" s="49" t="s">
        <v>45</v>
      </c>
      <c r="C5" s="49" t="s">
        <v>47</v>
      </c>
      <c r="E5" s="3">
        <v>506325</v>
      </c>
      <c r="F5" s="19">
        <v>4056</v>
      </c>
      <c r="G5" s="49" t="s">
        <v>48</v>
      </c>
    </row>
    <row r="6" spans="1:7" ht="16.5" customHeight="1" thickBot="1">
      <c r="A6" s="49" t="s">
        <v>0</v>
      </c>
      <c r="B6" s="49" t="s">
        <v>45</v>
      </c>
      <c r="C6" s="49" t="s">
        <v>49</v>
      </c>
      <c r="E6" s="3">
        <v>506325</v>
      </c>
      <c r="F6" s="19">
        <v>1870</v>
      </c>
      <c r="G6" s="49" t="s">
        <v>50</v>
      </c>
    </row>
    <row r="7" spans="1:7" ht="16.5" customHeight="1" thickBot="1">
      <c r="A7" s="49" t="s">
        <v>0</v>
      </c>
      <c r="B7" s="49" t="s">
        <v>45</v>
      </c>
      <c r="C7" s="49" t="s">
        <v>51</v>
      </c>
      <c r="E7" s="3">
        <v>506325</v>
      </c>
      <c r="F7" s="19">
        <v>4056</v>
      </c>
      <c r="G7" s="49" t="s">
        <v>52</v>
      </c>
    </row>
    <row r="8" spans="1:7" ht="16.5" customHeight="1" thickBot="1">
      <c r="A8" s="49" t="s">
        <v>0</v>
      </c>
      <c r="B8" s="49" t="s">
        <v>45</v>
      </c>
      <c r="C8" s="49" t="s">
        <v>53</v>
      </c>
      <c r="E8" s="3">
        <v>506325</v>
      </c>
      <c r="F8" s="19">
        <v>785</v>
      </c>
      <c r="G8" s="49" t="s">
        <v>54</v>
      </c>
    </row>
    <row r="9" spans="1:7" ht="16.5" customHeight="1" thickBot="1">
      <c r="A9" s="49" t="s">
        <v>0</v>
      </c>
      <c r="B9" s="49" t="s">
        <v>45</v>
      </c>
      <c r="C9" s="49" t="s">
        <v>55</v>
      </c>
      <c r="E9" s="3">
        <v>506325</v>
      </c>
      <c r="F9" s="50">
        <v>2467</v>
      </c>
      <c r="G9" s="49" t="s">
        <v>56</v>
      </c>
    </row>
    <row r="10" spans="1:7" ht="16.5" customHeight="1" thickBot="1">
      <c r="A10" s="49" t="s">
        <v>0</v>
      </c>
      <c r="B10" s="49" t="s">
        <v>45</v>
      </c>
      <c r="C10" s="49" t="s">
        <v>57</v>
      </c>
      <c r="E10" s="3">
        <v>506325</v>
      </c>
      <c r="F10" s="47">
        <v>1737</v>
      </c>
      <c r="G10" s="49" t="s">
        <v>58</v>
      </c>
    </row>
    <row r="11" spans="1:7" ht="16.5" customHeight="1" thickBot="1">
      <c r="A11" s="49" t="s">
        <v>0</v>
      </c>
      <c r="B11" s="49" t="s">
        <v>45</v>
      </c>
      <c r="C11" s="49" t="s">
        <v>59</v>
      </c>
      <c r="E11" s="3">
        <v>506325</v>
      </c>
      <c r="F11" s="51">
        <v>1082126</v>
      </c>
      <c r="G11" s="49" t="s">
        <v>60</v>
      </c>
    </row>
    <row r="12" spans="1:7" ht="16.5" customHeight="1" thickBot="1">
      <c r="A12" s="49" t="s">
        <v>0</v>
      </c>
      <c r="B12" s="49" t="s">
        <v>45</v>
      </c>
      <c r="C12" s="49" t="s">
        <v>61</v>
      </c>
      <c r="E12" s="3">
        <v>506325</v>
      </c>
      <c r="F12" s="7">
        <v>3377</v>
      </c>
      <c r="G12" s="49" t="s">
        <v>62</v>
      </c>
    </row>
    <row r="13" spans="1:7" ht="16.5" customHeight="1">
      <c r="A13" s="5"/>
      <c r="B13" s="7"/>
      <c r="C13" s="7"/>
      <c r="E13" s="12"/>
      <c r="F13" s="12"/>
      <c r="G13" s="12"/>
    </row>
    <row r="14" spans="1:7" ht="16.5" customHeight="1">
      <c r="A14" s="5"/>
      <c r="B14" s="7"/>
      <c r="C14" s="8"/>
      <c r="E14" s="12"/>
      <c r="F14" s="12"/>
      <c r="G14" s="12"/>
    </row>
    <row r="15" spans="1:7" ht="16.5" customHeight="1">
      <c r="A15" s="5"/>
      <c r="B15" s="7"/>
      <c r="C15" s="7"/>
      <c r="E15" s="12"/>
      <c r="F15" s="12"/>
      <c r="G15" s="12"/>
    </row>
    <row r="16" spans="1:7" ht="16.5" customHeight="1">
      <c r="A16" s="5"/>
      <c r="B16" s="7"/>
      <c r="C16" s="7"/>
      <c r="E16" s="12"/>
      <c r="F16" s="12"/>
      <c r="G16" s="12"/>
    </row>
    <row r="17" spans="1:7" ht="16.5" customHeight="1">
      <c r="A17" s="5"/>
      <c r="B17" s="7"/>
      <c r="C17" s="7"/>
      <c r="E17" s="12"/>
      <c r="F17" s="12"/>
      <c r="G17" s="12"/>
    </row>
    <row r="18" spans="1:7" ht="16.5" customHeight="1">
      <c r="A18" s="5"/>
      <c r="B18" s="7"/>
      <c r="C18" s="8"/>
      <c r="E18" s="34"/>
      <c r="F18" s="34"/>
      <c r="G18" s="34"/>
    </row>
    <row r="19" spans="1:7" ht="16.5" customHeight="1">
      <c r="A19" s="5"/>
      <c r="B19" s="7"/>
      <c r="C19" s="8"/>
      <c r="E19" s="34"/>
      <c r="F19" s="34"/>
      <c r="G19" s="34"/>
    </row>
    <row r="20" spans="1:7" ht="16.5" customHeight="1">
      <c r="A20" s="1"/>
      <c r="B20" s="7"/>
      <c r="C20" s="8"/>
      <c r="E20" s="34"/>
      <c r="F20" s="34"/>
      <c r="G20" s="34"/>
    </row>
    <row r="21" spans="1:7" ht="16.5" customHeight="1">
      <c r="A21" s="5"/>
      <c r="B21" s="7"/>
      <c r="C21" s="7"/>
      <c r="E21" s="12"/>
      <c r="F21" s="12"/>
      <c r="G21" s="12"/>
    </row>
    <row r="22" spans="1:7" ht="16.5" customHeight="1">
      <c r="A22" s="5"/>
      <c r="B22" s="7"/>
      <c r="C22" s="7"/>
      <c r="E22" s="12"/>
      <c r="F22" s="12"/>
      <c r="G22" s="12"/>
    </row>
    <row r="23" spans="1:7" ht="16.5" customHeight="1">
      <c r="A23" s="5"/>
      <c r="B23" s="7"/>
      <c r="C23" s="7"/>
      <c r="E23" s="12"/>
      <c r="F23" s="12"/>
      <c r="G23" s="12"/>
    </row>
    <row r="24" spans="1:7" ht="16.5" customHeight="1">
      <c r="A24" s="5"/>
      <c r="B24" s="7"/>
      <c r="C24" s="8"/>
      <c r="E24" s="12"/>
      <c r="F24" s="12"/>
      <c r="G24" s="12"/>
    </row>
    <row r="25" spans="1:7" ht="16.5" customHeight="1" thickBot="1">
      <c r="A25" s="1"/>
      <c r="B25" s="9"/>
      <c r="C25" s="10"/>
      <c r="E25" s="34"/>
      <c r="F25" s="34"/>
      <c r="G25" s="34"/>
    </row>
    <row r="26" spans="1:7" ht="16.5" customHeight="1">
      <c r="A26" s="4"/>
      <c r="B26" s="4"/>
      <c r="C26" s="11"/>
      <c r="E26" s="35"/>
      <c r="F26" s="6"/>
      <c r="G26" s="6"/>
    </row>
    <row r="27" spans="1:7" ht="16.5" customHeight="1">
      <c r="A27" s="12"/>
      <c r="B27" s="5"/>
      <c r="C27" s="13"/>
      <c r="E27" s="26"/>
      <c r="F27" s="12"/>
      <c r="G27" s="12"/>
    </row>
    <row r="28" spans="1:7" ht="16.5" customHeight="1">
      <c r="A28" s="12"/>
      <c r="B28" s="12"/>
      <c r="C28" s="12"/>
      <c r="E28" s="26"/>
      <c r="F28" s="12"/>
      <c r="G28" s="12"/>
    </row>
    <row r="29" spans="1:7" ht="16.5" customHeight="1">
      <c r="A29" s="12"/>
      <c r="B29" s="14"/>
      <c r="C29" s="15"/>
      <c r="E29" s="25"/>
      <c r="F29" s="42"/>
      <c r="G29" s="42"/>
    </row>
    <row r="30" spans="1:7" ht="16.5" customHeight="1">
      <c r="A30" s="12"/>
      <c r="B30" s="1"/>
      <c r="C30" s="16"/>
      <c r="E30" s="26"/>
      <c r="F30" s="34"/>
      <c r="G30" s="34"/>
    </row>
    <row r="31" spans="1:7" ht="16.5" customHeight="1" thickBot="1">
      <c r="A31" s="17"/>
      <c r="B31" s="18"/>
      <c r="C31" s="18"/>
      <c r="E31" s="36"/>
      <c r="F31" s="18"/>
      <c r="G31" s="18"/>
    </row>
    <row r="32" spans="1:7" ht="16.5" customHeight="1">
      <c r="A32" s="14"/>
      <c r="B32" s="14"/>
      <c r="C32" s="14"/>
      <c r="E32" s="37"/>
      <c r="F32" s="42"/>
      <c r="G32" s="42"/>
    </row>
    <row r="33" spans="1:7" ht="16.5" customHeight="1">
      <c r="A33" s="5"/>
      <c r="B33" s="5"/>
      <c r="C33" s="12"/>
      <c r="E33" s="38"/>
      <c r="F33" s="5"/>
      <c r="G33" s="5"/>
    </row>
    <row r="34" spans="1:7" ht="16.5" customHeight="1">
      <c r="A34" s="5"/>
      <c r="B34" s="19"/>
      <c r="C34" s="12"/>
      <c r="E34" s="38"/>
      <c r="F34" s="5"/>
      <c r="G34" s="5"/>
    </row>
    <row r="35" spans="1:7" ht="16.5" customHeight="1">
      <c r="A35" s="5"/>
      <c r="B35" s="5"/>
      <c r="C35" s="5"/>
      <c r="E35" s="38"/>
      <c r="F35" s="5"/>
      <c r="G35" s="5"/>
    </row>
    <row r="36" spans="1:7" ht="16.5" customHeight="1">
      <c r="A36" s="5"/>
      <c r="B36" s="5"/>
      <c r="C36" s="20"/>
      <c r="E36" s="38"/>
      <c r="F36" s="5"/>
      <c r="G36" s="5"/>
    </row>
    <row r="37" spans="1:7" ht="16.5" customHeight="1">
      <c r="A37" s="5"/>
      <c r="B37" s="5"/>
      <c r="C37" s="20"/>
      <c r="E37" s="38"/>
      <c r="F37" s="5"/>
      <c r="G37" s="5"/>
    </row>
    <row r="38" spans="1:7" ht="16.5" customHeight="1">
      <c r="A38" s="5"/>
      <c r="B38" s="12"/>
      <c r="C38" s="21"/>
      <c r="E38" s="38"/>
      <c r="F38" s="19"/>
      <c r="G38" s="5"/>
    </row>
    <row r="39" spans="1:7" ht="16.5" customHeight="1">
      <c r="A39" s="12"/>
      <c r="B39" s="12"/>
      <c r="C39" s="21"/>
      <c r="E39" s="38"/>
      <c r="F39" s="5"/>
      <c r="G39" s="19"/>
    </row>
    <row r="40" spans="1:7" ht="16.5" customHeight="1">
      <c r="A40" s="12"/>
      <c r="B40" s="12"/>
      <c r="C40" s="21"/>
      <c r="E40" s="38"/>
      <c r="F40" s="19"/>
      <c r="G40" s="19"/>
    </row>
    <row r="41" spans="1:7" ht="16.5" customHeight="1">
      <c r="A41" s="5"/>
      <c r="B41" s="12"/>
      <c r="C41" s="12"/>
      <c r="E41" s="38"/>
      <c r="F41" s="5"/>
      <c r="G41" s="12"/>
    </row>
    <row r="42" spans="1:7" ht="16.5" customHeight="1">
      <c r="A42" s="5"/>
      <c r="B42" s="12"/>
      <c r="C42" s="12"/>
      <c r="E42" s="38"/>
      <c r="F42" s="5"/>
      <c r="G42" s="12"/>
    </row>
    <row r="43" spans="1:7" ht="16.5" customHeight="1">
      <c r="A43" s="5"/>
      <c r="B43" s="12"/>
      <c r="C43" s="22"/>
      <c r="E43" s="38"/>
      <c r="F43" s="5"/>
      <c r="G43" s="12"/>
    </row>
    <row r="44" spans="1:7" ht="16.5" customHeight="1">
      <c r="A44" s="5"/>
      <c r="B44" s="12"/>
      <c r="C44" s="22"/>
      <c r="E44" s="38"/>
      <c r="F44" s="7"/>
      <c r="G44" s="12"/>
    </row>
    <row r="45" spans="1:7" ht="16.5" customHeight="1">
      <c r="A45" s="5"/>
      <c r="B45" s="12"/>
      <c r="C45" s="22"/>
      <c r="E45" s="38"/>
      <c r="F45" s="5"/>
      <c r="G45" s="12"/>
    </row>
    <row r="46" spans="1:7" ht="16.5" customHeight="1">
      <c r="A46" s="5"/>
      <c r="B46" s="12"/>
      <c r="C46" s="22"/>
      <c r="E46" s="38"/>
      <c r="F46" s="19"/>
      <c r="G46" s="12"/>
    </row>
    <row r="47" spans="1:7" ht="16.5" customHeight="1">
      <c r="A47" s="5"/>
      <c r="B47" s="12"/>
      <c r="C47" s="12"/>
      <c r="E47" s="38"/>
      <c r="F47" s="5"/>
      <c r="G47" s="12"/>
    </row>
    <row r="48" spans="1:7" ht="16.5" customHeight="1">
      <c r="A48" s="5"/>
      <c r="B48" s="5"/>
      <c r="C48" s="5"/>
      <c r="E48" s="38"/>
      <c r="F48" s="12"/>
      <c r="G48" s="12"/>
    </row>
    <row r="49" spans="1:7" ht="16.5" customHeight="1">
      <c r="A49" s="5"/>
      <c r="B49" s="5"/>
      <c r="C49" s="20"/>
      <c r="E49" s="38"/>
      <c r="F49" s="12"/>
      <c r="G49" s="12"/>
    </row>
    <row r="50" spans="1:7" ht="16.5" customHeight="1">
      <c r="A50" s="5"/>
      <c r="B50" s="5"/>
      <c r="C50" s="20"/>
      <c r="E50" s="38"/>
      <c r="F50" s="12"/>
      <c r="G50" s="12"/>
    </row>
    <row r="51" spans="1:7" ht="16.5" customHeight="1">
      <c r="A51" s="5"/>
      <c r="B51" s="5"/>
      <c r="C51" s="20"/>
      <c r="E51" s="38"/>
      <c r="F51" s="12"/>
      <c r="G51" s="12"/>
    </row>
    <row r="52" spans="1:7" ht="16.5" customHeight="1">
      <c r="A52" s="5"/>
      <c r="B52" s="5"/>
      <c r="C52" s="20"/>
      <c r="E52" s="38"/>
      <c r="F52" s="12"/>
      <c r="G52" s="12"/>
    </row>
    <row r="53" spans="1:7" ht="16.5" customHeight="1" thickBot="1">
      <c r="A53" s="23"/>
      <c r="B53" s="23"/>
      <c r="C53" s="24"/>
      <c r="E53" s="39"/>
      <c r="F53" s="43"/>
      <c r="G53" s="44"/>
    </row>
  </sheetData>
  <phoneticPr fontId="3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00"/>
  <sheetViews>
    <sheetView workbookViewId="0">
      <selection activeCell="I31" sqref="I31"/>
    </sheetView>
  </sheetViews>
  <sheetFormatPr defaultRowHeight="13.5"/>
  <cols>
    <col min="1" max="1" width="35.5" style="28" customWidth="1"/>
    <col min="2" max="2" width="12" style="28" customWidth="1"/>
    <col min="3" max="3" width="6.625" style="28" bestFit="1" customWidth="1"/>
    <col min="4" max="4" width="13.125" style="28" customWidth="1"/>
    <col min="5" max="5" width="13.125" style="31" customWidth="1"/>
    <col min="6" max="6" width="9.625" bestFit="1" customWidth="1"/>
  </cols>
  <sheetData>
    <row r="1" spans="1:6" ht="14.25" thickBot="1">
      <c r="A1" s="29" t="s">
        <v>1</v>
      </c>
      <c r="B1" s="29" t="s">
        <v>33</v>
      </c>
      <c r="C1" s="29" t="s">
        <v>22</v>
      </c>
      <c r="D1" s="29" t="s">
        <v>2</v>
      </c>
      <c r="F1" s="33" t="s">
        <v>4</v>
      </c>
    </row>
    <row r="2" spans="1:6" ht="14.25" thickBot="1">
      <c r="A2" s="28" t="str">
        <f>ASC(IF(データ貼り付け欄!$D2&lt;&gt;"",データ貼り付け欄!$D2,IF(データ貼り付け欄!$C2&lt;&gt;"",データ貼り付け欄!$C2,IF(データ貼り付け欄!$B2&lt;&gt;"",データ貼り付け欄!$B2,データ貼り付け欄!$A2))))</f>
        <v>ｸﾗｳﾄﾞ･ﾃｸﾉﾛｼﾞｰｺﾝｻﾙﾃｨﾝｸﾞ事業本部</v>
      </c>
      <c r="B2" s="28" t="str">
        <f>IF(データ貼り付け欄!G2&lt;&gt;"",データ貼り付け欄!G2,"")</f>
        <v>TECH</v>
      </c>
      <c r="C2" s="28" t="str">
        <f>IF(A2&lt;&gt;"",ASC(IF(データ貼り付け欄!$D2&lt;&gt;"",6,IF(データ貼り付け欄!$C2&lt;&gt;"",5,IF(データ貼り付け欄!$B2&lt;&gt;"",4,3)))),"")</f>
        <v>3</v>
      </c>
      <c r="D2" s="28" t="str">
        <f>IF(A2&lt;&gt;"",CONCATENATE("P",RIGHT($F$2,LEN($F$2)-1)+ROW()-1),"")</f>
        <v>P1000408</v>
      </c>
      <c r="E2" s="31" t="s">
        <v>63</v>
      </c>
      <c r="F2" s="32" t="s">
        <v>41</v>
      </c>
    </row>
    <row r="3" spans="1:6">
      <c r="A3" s="28" t="str">
        <f>ASC(IF(データ貼り付け欄!$D3&lt;&gt;"",データ貼り付け欄!$D3,IF(データ貼り付け欄!$C3&lt;&gt;"",データ貼り付け欄!$C3,IF(データ貼り付け欄!$B3&lt;&gt;"",データ貼り付け欄!$B3,データ貼り付け欄!$A3))))</f>
        <v>ｸﾗｳﾄﾞﾄﾗﾝｽﾌｫｰﾒｰｼｮﾝ本部</v>
      </c>
      <c r="B3" s="28" t="str">
        <f>IF(データ貼り付け欄!G3&lt;&gt;"",データ貼り付け欄!G3,"")</f>
        <v>T_CTR</v>
      </c>
      <c r="C3" s="28" t="str">
        <f>IF(A3&lt;&gt;"",ASC(IF(データ貼り付け欄!$D3&lt;&gt;"",6,IF(データ貼り付け欄!$C3&lt;&gt;"",5,IF(データ貼り付け欄!$B3&lt;&gt;"",4,3)))),"")</f>
        <v>4</v>
      </c>
      <c r="D3" s="28" t="str">
        <f t="shared" ref="D3:D66" si="0">IF(A3&lt;&gt;"",CONCATENATE("P",RIGHT($F$2,LEN($F$2)-1)+ROW()-1),"")</f>
        <v>P1000409</v>
      </c>
      <c r="E3" s="31" t="s">
        <v>63</v>
      </c>
    </row>
    <row r="4" spans="1:6">
      <c r="A4" s="28" t="str">
        <f>ASC(IF(データ貼り付け欄!$D4&lt;&gt;"",データ貼り付け欄!$D4,IF(データ貼り付け欄!$C4&lt;&gt;"",データ貼り付け欄!$C4,IF(データ貼り付け欄!$B4&lt;&gt;"",データ貼り付け欄!$B4,データ貼り付け欄!$A4))))</f>
        <v>ﾌﾟﾛｸﾞﾗﾑﾏﾈｼﾞﾒﾝﾄｵﾌｨｽ</v>
      </c>
      <c r="B4" s="28" t="str">
        <f>IF(データ貼り付け欄!G4&lt;&gt;"",データ貼り付け欄!G4,"")</f>
        <v>T_CA</v>
      </c>
      <c r="C4" s="28" t="str">
        <f>IF(A4&lt;&gt;"",ASC(IF(データ貼り付け欄!$D4&lt;&gt;"",6,IF(データ貼り付け欄!$C4&lt;&gt;"",5,IF(データ貼り付け欄!$B4&lt;&gt;"",4,3)))),"")</f>
        <v>5</v>
      </c>
      <c r="D4" s="28" t="str">
        <f t="shared" si="0"/>
        <v>P1000410</v>
      </c>
    </row>
    <row r="5" spans="1:6">
      <c r="A5" s="28" t="str">
        <f>ASC(IF(データ貼り付け欄!$D5&lt;&gt;"",データ貼り付け欄!$D5,IF(データ貼り付け欄!$C5&lt;&gt;"",データ貼り付け欄!$C5,IF(データ貼り付け欄!$B5&lt;&gt;"",データ貼り付け欄!$B5,データ貼り付け欄!$A5))))</f>
        <v>ﾌﾟﾛｼﾞｪｸﾄｺﾝﾄﾛｰﾙｵﾌｨｽ</v>
      </c>
      <c r="B5" s="28" t="str">
        <f>IF(データ貼り付け欄!G5&lt;&gt;"",データ貼り付け欄!G5,"")</f>
        <v>T_CTR_PCO</v>
      </c>
      <c r="C5" s="28" t="str">
        <f>IF(A5&lt;&gt;"",ASC(IF(データ貼り付け欄!$D5&lt;&gt;"",6,IF(データ貼り付け欄!$C5&lt;&gt;"",5,IF(データ貼り付け欄!$B5&lt;&gt;"",4,3)))),"")</f>
        <v>5</v>
      </c>
      <c r="D5" s="28" t="str">
        <f t="shared" si="0"/>
        <v>P1000411</v>
      </c>
    </row>
    <row r="6" spans="1:6">
      <c r="A6" s="28" t="str">
        <f>ASC(IF(データ貼り付け欄!$D6&lt;&gt;"",データ貼り付け欄!$D6,IF(データ貼り付け欄!$C6&lt;&gt;"",データ貼り付け欄!$C6,IF(データ貼り付け欄!$B6&lt;&gt;"",データ貼り付け欄!$B6,データ貼り付け欄!$A6))))</f>
        <v>第一ﾌﾟﾛﾌｪｯｼｮﾅﾙｻｰﾋﾞｽ部</v>
      </c>
      <c r="B6" s="28" t="str">
        <f>IF(データ貼り付け欄!G6&lt;&gt;"",データ貼り付け欄!G6,"")</f>
        <v>T_CTR_PS1</v>
      </c>
      <c r="C6" s="28" t="str">
        <f>IF(A6&lt;&gt;"",ASC(IF(データ貼り付け欄!$D6&lt;&gt;"",6,IF(データ貼り付け欄!$C6&lt;&gt;"",5,IF(データ貼り付け欄!$B6&lt;&gt;"",4,3)))),"")</f>
        <v>5</v>
      </c>
      <c r="D6" s="28" t="str">
        <f t="shared" si="0"/>
        <v>P1000412</v>
      </c>
    </row>
    <row r="7" spans="1:6">
      <c r="A7" s="28" t="str">
        <f>ASC(IF(データ貼り付け欄!$D7&lt;&gt;"",データ貼り付け欄!$D7,IF(データ貼り付け欄!$C7&lt;&gt;"",データ貼り付け欄!$C7,IF(データ貼り付け欄!$B7&lt;&gt;"",データ貼り付け欄!$B7,データ貼り付け欄!$A7))))</f>
        <v>第二ﾌﾟﾛﾌｪｯｼｮﾅﾙｻｰﾋﾞｽ部</v>
      </c>
      <c r="B7" s="28" t="str">
        <f>IF(データ貼り付け欄!G7&lt;&gt;"",データ貼り付け欄!G7,"")</f>
        <v>T_CTR_PS2</v>
      </c>
      <c r="C7" s="28" t="str">
        <f>IF(A7&lt;&gt;"",ASC(IF(データ貼り付け欄!$D7&lt;&gt;"",6,IF(データ貼り付け欄!$C7&lt;&gt;"",5,IF(データ貼り付け欄!$B7&lt;&gt;"",4,3)))),"")</f>
        <v>5</v>
      </c>
      <c r="D7" s="28" t="str">
        <f t="shared" si="0"/>
        <v>P1000413</v>
      </c>
    </row>
    <row r="8" spans="1:6">
      <c r="A8" s="28" t="str">
        <f>ASC(IF(データ貼り付け欄!$D8&lt;&gt;"",データ貼り付け欄!$D8,IF(データ貼り付け欄!$C8&lt;&gt;"",データ貼り付け欄!$C8,IF(データ貼り付け欄!$B8&lt;&gt;"",データ貼り付け欄!$B8,データ貼り付け欄!$A8))))</f>
        <v>第三ﾌﾟﾛﾌｪｯｼｮﾅﾙｻｰﾋﾞｽ部</v>
      </c>
      <c r="B8" s="28" t="str">
        <f>IF(データ貼り付け欄!G8&lt;&gt;"",データ貼り付け欄!G8,"")</f>
        <v>T_CTR_PS3</v>
      </c>
      <c r="C8" s="28" t="str">
        <f>IF(A8&lt;&gt;"",ASC(IF(データ貼り付け欄!$D8&lt;&gt;"",6,IF(データ貼り付け欄!$C8&lt;&gt;"",5,IF(データ貼り付け欄!$B8&lt;&gt;"",4,3)))),"")</f>
        <v>5</v>
      </c>
      <c r="D8" s="28" t="str">
        <f t="shared" si="0"/>
        <v>P1000414</v>
      </c>
    </row>
    <row r="9" spans="1:6">
      <c r="A9" s="28" t="str">
        <f>ASC(IF(データ貼り付け欄!$D9&lt;&gt;"",データ貼り付け欄!$D9,IF(データ貼り付け欄!$C9&lt;&gt;"",データ貼り付け欄!$C9,IF(データ貼り付け欄!$B9&lt;&gt;"",データ貼り付け欄!$B9,データ貼り付け欄!$A9))))</f>
        <v>第四ﾌﾟﾛﾌｪｯｼｮﾅﾙｻｰﾋﾞｽ部</v>
      </c>
      <c r="B9" s="28" t="str">
        <f>IF(データ貼り付け欄!G9&lt;&gt;"",データ貼り付け欄!G9,"")</f>
        <v>T_CTR_PS4</v>
      </c>
      <c r="C9" s="28" t="str">
        <f>IF(A9&lt;&gt;"",ASC(IF(データ貼り付け欄!$D9&lt;&gt;"",6,IF(データ貼り付け欄!$C9&lt;&gt;"",5,IF(データ貼り付け欄!$B9&lt;&gt;"",4,3)))),"")</f>
        <v>5</v>
      </c>
      <c r="D9" s="28" t="str">
        <f t="shared" si="0"/>
        <v>P1000415</v>
      </c>
    </row>
    <row r="10" spans="1:6">
      <c r="A10" s="28" t="str">
        <f>ASC(IF(データ貼り付け欄!$D10&lt;&gt;"",データ貼り付け欄!$D10,IF(データ貼り付け欄!$C10&lt;&gt;"",データ貼り付け欄!$C10,IF(データ貼り付け欄!$B10&lt;&gt;"",データ貼り付け欄!$B10,データ貼り付け欄!$A10))))</f>
        <v>第一ﾃﾞｻﾞｲﾝ &amp; ｲﾝﾌﾟﾘﾒﾝﾃｰｼｮﾝ部</v>
      </c>
      <c r="B10" s="28" t="str">
        <f>IF(データ貼り付け欄!G10&lt;&gt;"",データ貼り付け欄!G10,"")</f>
        <v>T_CTR_DI1</v>
      </c>
      <c r="C10" s="28" t="str">
        <f>IF(A10&lt;&gt;"",ASC(IF(データ貼り付け欄!$D10&lt;&gt;"",6,IF(データ貼り付け欄!$C10&lt;&gt;"",5,IF(データ貼り付け欄!$B10&lt;&gt;"",4,3)))),"")</f>
        <v>5</v>
      </c>
      <c r="D10" s="28" t="str">
        <f t="shared" si="0"/>
        <v>P1000416</v>
      </c>
    </row>
    <row r="11" spans="1:6">
      <c r="A11" s="28" t="str">
        <f>ASC(IF(データ貼り付け欄!$D11&lt;&gt;"",データ貼り付け欄!$D11,IF(データ貼り付け欄!$C11&lt;&gt;"",データ貼り付け欄!$C11,IF(データ貼り付け欄!$B11&lt;&gt;"",データ貼り付け欄!$B11,データ貼り付け欄!$A11))))</f>
        <v>第二ﾃﾞｻﾞｲﾝ &amp; ｲﾝﾌﾟﾘﾒﾝﾃｰｼｮﾝ部</v>
      </c>
      <c r="B11" s="28" t="str">
        <f>IF(データ貼り付け欄!G11&lt;&gt;"",データ貼り付け欄!G11,"")</f>
        <v>T_CTR_DI2</v>
      </c>
      <c r="C11" s="28" t="str">
        <f>IF(A11&lt;&gt;"",ASC(IF(データ貼り付け欄!$D11&lt;&gt;"",6,IF(データ貼り付け欄!$C11&lt;&gt;"",5,IF(データ貼り付け欄!$B11&lt;&gt;"",4,3)))),"")</f>
        <v>5</v>
      </c>
      <c r="D11" s="28" t="str">
        <f t="shared" si="0"/>
        <v>P1000417</v>
      </c>
    </row>
    <row r="12" spans="1:6">
      <c r="A12" s="28" t="str">
        <f>ASC(IF(データ貼り付け欄!$D12&lt;&gt;"",データ貼り付け欄!$D12,IF(データ貼り付け欄!$C12&lt;&gt;"",データ貼り付け欄!$C12,IF(データ貼り付け欄!$B12&lt;&gt;"",データ貼り付け欄!$B12,データ貼り付け欄!$A12))))</f>
        <v>第三ﾃﾞｻﾞｲﾝ &amp; ｲﾝﾌﾟﾘﾒﾝﾃｰｼｮﾝ部</v>
      </c>
      <c r="B12" s="28" t="str">
        <f>IF(データ貼り付け欄!G12&lt;&gt;"",データ貼り付け欄!G12,"")</f>
        <v>T_CTR_DI3</v>
      </c>
      <c r="C12" s="28" t="str">
        <f>IF(A12&lt;&gt;"",ASC(IF(データ貼り付け欄!$D12&lt;&gt;"",6,IF(データ貼り付け欄!$C12&lt;&gt;"",5,IF(データ貼り付け欄!$B12&lt;&gt;"",4,3)))),"")</f>
        <v>5</v>
      </c>
      <c r="D12" s="28" t="str">
        <f t="shared" si="0"/>
        <v>P1000418</v>
      </c>
    </row>
    <row r="13" spans="1:6">
      <c r="A13" s="28" t="str">
        <f>ASC(IF(データ貼り付け欄!$D13&lt;&gt;"",データ貼り付け欄!$D13,IF(データ貼り付け欄!$C13&lt;&gt;"",データ貼り付け欄!$C13,IF(データ貼り付け欄!$B13&lt;&gt;"",データ貼り付け欄!$B13,データ貼り付け欄!$A13))))</f>
        <v/>
      </c>
      <c r="B13" s="28" t="str">
        <f>IF(データ貼り付け欄!G13&lt;&gt;"",データ貼り付け欄!G13,"")</f>
        <v/>
      </c>
      <c r="C13" s="28" t="str">
        <f>IF(A13&lt;&gt;"",ASC(IF(データ貼り付け欄!$D13&lt;&gt;"",6,IF(データ貼り付け欄!$C13&lt;&gt;"",5,IF(データ貼り付け欄!$B13&lt;&gt;"",4,3)))),"")</f>
        <v/>
      </c>
      <c r="D13" s="28" t="str">
        <f t="shared" si="0"/>
        <v/>
      </c>
    </row>
    <row r="14" spans="1:6">
      <c r="A14" s="28" t="str">
        <f>ASC(IF(データ貼り付け欄!$D14&lt;&gt;"",データ貼り付け欄!$D14,IF(データ貼り付け欄!$C14&lt;&gt;"",データ貼り付け欄!$C14,IF(データ貼り付け欄!$B14&lt;&gt;"",データ貼り付け欄!$B14,データ貼り付け欄!$A14))))</f>
        <v/>
      </c>
      <c r="B14" s="28" t="str">
        <f>IF(データ貼り付け欄!G14&lt;&gt;"",データ貼り付け欄!G14,"")</f>
        <v/>
      </c>
      <c r="C14" s="28" t="str">
        <f>IF(A14&lt;&gt;"",ASC(IF(データ貼り付け欄!$D14&lt;&gt;"",6,IF(データ貼り付け欄!$C14&lt;&gt;"",5,IF(データ貼り付け欄!$B14&lt;&gt;"",4,3)))),"")</f>
        <v/>
      </c>
      <c r="D14" s="28" t="str">
        <f t="shared" si="0"/>
        <v/>
      </c>
    </row>
    <row r="15" spans="1:6">
      <c r="A15" s="28" t="str">
        <f>ASC(IF(データ貼り付け欄!$D15&lt;&gt;"",データ貼り付け欄!$D15,IF(データ貼り付け欄!$C15&lt;&gt;"",データ貼り付け欄!$C15,IF(データ貼り付け欄!$B15&lt;&gt;"",データ貼り付け欄!$B15,データ貼り付け欄!$A15))))</f>
        <v/>
      </c>
      <c r="B15" s="28" t="str">
        <f>IF(データ貼り付け欄!G15&lt;&gt;"",データ貼り付け欄!G15,"")</f>
        <v/>
      </c>
      <c r="C15" s="28" t="str">
        <f>IF(A15&lt;&gt;"",ASC(IF(データ貼り付け欄!$D15&lt;&gt;"",6,IF(データ貼り付け欄!$C15&lt;&gt;"",5,IF(データ貼り付け欄!$B15&lt;&gt;"",4,3)))),"")</f>
        <v/>
      </c>
      <c r="D15" s="28" t="str">
        <f t="shared" si="0"/>
        <v/>
      </c>
    </row>
    <row r="16" spans="1:6">
      <c r="A16" s="28" t="str">
        <f>ASC(IF(データ貼り付け欄!$D16&lt;&gt;"",データ貼り付け欄!$D16,IF(データ貼り付け欄!$C16&lt;&gt;"",データ貼り付け欄!$C16,IF(データ貼り付け欄!$B16&lt;&gt;"",データ貼り付け欄!$B16,データ貼り付け欄!$A16))))</f>
        <v/>
      </c>
      <c r="B16" s="28" t="str">
        <f>IF(データ貼り付け欄!G16&lt;&gt;"",データ貼り付け欄!G16,"")</f>
        <v/>
      </c>
      <c r="C16" s="28" t="str">
        <f>IF(A16&lt;&gt;"",ASC(IF(データ貼り付け欄!$D16&lt;&gt;"",6,IF(データ貼り付け欄!$C16&lt;&gt;"",5,IF(データ貼り付け欄!$B16&lt;&gt;"",4,3)))),"")</f>
        <v/>
      </c>
      <c r="D16" s="28" t="str">
        <f t="shared" si="0"/>
        <v/>
      </c>
    </row>
    <row r="17" spans="1:4">
      <c r="A17" s="28" t="str">
        <f>ASC(IF(データ貼り付け欄!$D17&lt;&gt;"",データ貼り付け欄!$D17,IF(データ貼り付け欄!$C17&lt;&gt;"",データ貼り付け欄!$C17,IF(データ貼り付け欄!$B17&lt;&gt;"",データ貼り付け欄!$B17,データ貼り付け欄!$A17))))</f>
        <v/>
      </c>
      <c r="B17" s="28" t="str">
        <f>IF(データ貼り付け欄!G17&lt;&gt;"",データ貼り付け欄!G17,"")</f>
        <v/>
      </c>
      <c r="C17" s="28" t="str">
        <f>IF(A17&lt;&gt;"",ASC(IF(データ貼り付け欄!$D17&lt;&gt;"",6,IF(データ貼り付け欄!$C17&lt;&gt;"",5,IF(データ貼り付け欄!$B17&lt;&gt;"",4,3)))),"")</f>
        <v/>
      </c>
      <c r="D17" s="28" t="str">
        <f t="shared" si="0"/>
        <v/>
      </c>
    </row>
    <row r="18" spans="1:4">
      <c r="A18" s="28" t="str">
        <f>ASC(IF(データ貼り付け欄!$D18&lt;&gt;"",データ貼り付け欄!$D18,IF(データ貼り付け欄!$C18&lt;&gt;"",データ貼り付け欄!$C18,IF(データ貼り付け欄!$B18&lt;&gt;"",データ貼り付け欄!$B18,データ貼り付け欄!$A18))))</f>
        <v/>
      </c>
      <c r="B18" s="28" t="str">
        <f>IF(データ貼り付け欄!G18&lt;&gt;"",データ貼り付け欄!G18,"")</f>
        <v/>
      </c>
      <c r="C18" s="28" t="str">
        <f>IF(A18&lt;&gt;"",ASC(IF(データ貼り付け欄!$D18&lt;&gt;"",6,IF(データ貼り付け欄!$C18&lt;&gt;"",5,IF(データ貼り付け欄!$B18&lt;&gt;"",4,3)))),"")</f>
        <v/>
      </c>
      <c r="D18" s="28" t="str">
        <f t="shared" si="0"/>
        <v/>
      </c>
    </row>
    <row r="19" spans="1:4">
      <c r="A19" s="28" t="str">
        <f>ASC(IF(データ貼り付け欄!$D19&lt;&gt;"",データ貼り付け欄!$D19,IF(データ貼り付け欄!$C19&lt;&gt;"",データ貼り付け欄!$C19,IF(データ貼り付け欄!$B19&lt;&gt;"",データ貼り付け欄!$B19,データ貼り付け欄!$A19))))</f>
        <v/>
      </c>
      <c r="B19" s="28" t="str">
        <f>IF(データ貼り付け欄!G19&lt;&gt;"",データ貼り付け欄!G19,"")</f>
        <v/>
      </c>
      <c r="C19" s="28" t="str">
        <f>IF(A19&lt;&gt;"",ASC(IF(データ貼り付け欄!$D19&lt;&gt;"",6,IF(データ貼り付け欄!$C19&lt;&gt;"",5,IF(データ貼り付け欄!$B19&lt;&gt;"",4,3)))),"")</f>
        <v/>
      </c>
      <c r="D19" s="28" t="str">
        <f t="shared" si="0"/>
        <v/>
      </c>
    </row>
    <row r="20" spans="1:4">
      <c r="A20" s="28" t="str">
        <f>ASC(IF(データ貼り付け欄!$D20&lt;&gt;"",データ貼り付け欄!$D20,IF(データ貼り付け欄!$C20&lt;&gt;"",データ貼り付け欄!$C20,IF(データ貼り付け欄!$B20&lt;&gt;"",データ貼り付け欄!$B20,データ貼り付け欄!$A20))))</f>
        <v/>
      </c>
      <c r="B20" s="28" t="str">
        <f>IF(データ貼り付け欄!G20&lt;&gt;"",データ貼り付け欄!G20,"")</f>
        <v/>
      </c>
      <c r="C20" s="28" t="str">
        <f>IF(A20&lt;&gt;"",ASC(IF(データ貼り付け欄!$D20&lt;&gt;"",6,IF(データ貼り付け欄!$C20&lt;&gt;"",5,IF(データ貼り付け欄!$B20&lt;&gt;"",4,3)))),"")</f>
        <v/>
      </c>
      <c r="D20" s="28" t="str">
        <f t="shared" si="0"/>
        <v/>
      </c>
    </row>
    <row r="21" spans="1:4">
      <c r="A21" s="28" t="str">
        <f>ASC(IF(データ貼り付け欄!$D21&lt;&gt;"",データ貼り付け欄!$D21,IF(データ貼り付け欄!$C21&lt;&gt;"",データ貼り付け欄!$C21,IF(データ貼り付け欄!$B21&lt;&gt;"",データ貼り付け欄!$B21,データ貼り付け欄!$A21))))</f>
        <v/>
      </c>
      <c r="B21" s="28" t="str">
        <f>IF(データ貼り付け欄!G21&lt;&gt;"",データ貼り付け欄!G21,"")</f>
        <v/>
      </c>
      <c r="C21" s="28" t="str">
        <f>IF(A21&lt;&gt;"",ASC(IF(データ貼り付け欄!$D21&lt;&gt;"",6,IF(データ貼り付け欄!$C21&lt;&gt;"",5,IF(データ貼り付け欄!$B21&lt;&gt;"",4,3)))),"")</f>
        <v/>
      </c>
      <c r="D21" s="28" t="str">
        <f t="shared" si="0"/>
        <v/>
      </c>
    </row>
    <row r="22" spans="1:4">
      <c r="A22" s="28" t="str">
        <f>ASC(IF(データ貼り付け欄!$D22&lt;&gt;"",データ貼り付け欄!$D22,IF(データ貼り付け欄!$C22&lt;&gt;"",データ貼り付け欄!$C22,IF(データ貼り付け欄!$B22&lt;&gt;"",データ貼り付け欄!$B22,データ貼り付け欄!$A22))))</f>
        <v/>
      </c>
      <c r="B22" s="28" t="str">
        <f>IF(データ貼り付け欄!G22&lt;&gt;"",データ貼り付け欄!G22,"")</f>
        <v/>
      </c>
      <c r="C22" s="28" t="str">
        <f>IF(A22&lt;&gt;"",ASC(IF(データ貼り付け欄!$D22&lt;&gt;"",6,IF(データ貼り付け欄!$C22&lt;&gt;"",5,IF(データ貼り付け欄!$B22&lt;&gt;"",4,3)))),"")</f>
        <v/>
      </c>
      <c r="D22" s="28" t="str">
        <f t="shared" si="0"/>
        <v/>
      </c>
    </row>
    <row r="23" spans="1:4">
      <c r="A23" s="28" t="str">
        <f>ASC(IF(データ貼り付け欄!$D23&lt;&gt;"",データ貼り付け欄!$D23,IF(データ貼り付け欄!$C23&lt;&gt;"",データ貼り付け欄!$C23,IF(データ貼り付け欄!$B23&lt;&gt;"",データ貼り付け欄!$B23,データ貼り付け欄!$A23))))</f>
        <v/>
      </c>
      <c r="B23" s="28" t="str">
        <f>IF(データ貼り付け欄!G23&lt;&gt;"",データ貼り付け欄!G23,"")</f>
        <v/>
      </c>
      <c r="C23" s="28" t="str">
        <f>IF(A23&lt;&gt;"",ASC(IF(データ貼り付け欄!$D23&lt;&gt;"",6,IF(データ貼り付け欄!$C23&lt;&gt;"",5,IF(データ貼り付け欄!$B23&lt;&gt;"",4,3)))),"")</f>
        <v/>
      </c>
      <c r="D23" s="28" t="str">
        <f t="shared" si="0"/>
        <v/>
      </c>
    </row>
    <row r="24" spans="1:4">
      <c r="A24" s="28" t="str">
        <f>ASC(IF(データ貼り付け欄!$D24&lt;&gt;"",データ貼り付け欄!$D24,IF(データ貼り付け欄!$C24&lt;&gt;"",データ貼り付け欄!$C24,IF(データ貼り付け欄!$B24&lt;&gt;"",データ貼り付け欄!$B24,データ貼り付け欄!$A24))))</f>
        <v/>
      </c>
      <c r="B24" s="28" t="str">
        <f>IF(データ貼り付け欄!G24&lt;&gt;"",データ貼り付け欄!G24,"")</f>
        <v/>
      </c>
      <c r="C24" s="28" t="str">
        <f>IF(A24&lt;&gt;"",ASC(IF(データ貼り付け欄!$D24&lt;&gt;"",6,IF(データ貼り付け欄!$C24&lt;&gt;"",5,IF(データ貼り付け欄!$B24&lt;&gt;"",4,3)))),"")</f>
        <v/>
      </c>
      <c r="D24" s="28" t="str">
        <f t="shared" si="0"/>
        <v/>
      </c>
    </row>
    <row r="25" spans="1:4">
      <c r="A25" s="28" t="str">
        <f>ASC(IF(データ貼り付け欄!$D25&lt;&gt;"",データ貼り付け欄!$D25,IF(データ貼り付け欄!$C25&lt;&gt;"",データ貼り付け欄!$C25,IF(データ貼り付け欄!$B25&lt;&gt;"",データ貼り付け欄!$B25,データ貼り付け欄!$A25))))</f>
        <v/>
      </c>
      <c r="B25" s="28" t="str">
        <f>IF(データ貼り付け欄!G25&lt;&gt;"",データ貼り付け欄!G25,"")</f>
        <v/>
      </c>
      <c r="C25" s="28" t="str">
        <f>IF(A25&lt;&gt;"",ASC(IF(データ貼り付け欄!$D25&lt;&gt;"",6,IF(データ貼り付け欄!$C25&lt;&gt;"",5,IF(データ貼り付け欄!$B25&lt;&gt;"",4,3)))),"")</f>
        <v/>
      </c>
      <c r="D25" s="28" t="str">
        <f t="shared" si="0"/>
        <v/>
      </c>
    </row>
    <row r="26" spans="1:4">
      <c r="A26" s="28" t="str">
        <f>ASC(IF(データ貼り付け欄!$D26&lt;&gt;"",データ貼り付け欄!$D26,IF(データ貼り付け欄!$C26&lt;&gt;"",データ貼り付け欄!$C26,IF(データ貼り付け欄!$B26&lt;&gt;"",データ貼り付け欄!$B26,データ貼り付け欄!$A26))))</f>
        <v/>
      </c>
      <c r="B26" s="28" t="str">
        <f>IF(データ貼り付け欄!G26&lt;&gt;"",データ貼り付け欄!G26,"")</f>
        <v/>
      </c>
      <c r="C26" s="28" t="str">
        <f>IF(A26&lt;&gt;"",ASC(IF(データ貼り付け欄!$D26&lt;&gt;"",6,IF(データ貼り付け欄!$C26&lt;&gt;"",5,IF(データ貼り付け欄!$B26&lt;&gt;"",4,3)))),"")</f>
        <v/>
      </c>
      <c r="D26" s="28" t="str">
        <f t="shared" si="0"/>
        <v/>
      </c>
    </row>
    <row r="27" spans="1:4">
      <c r="A27" s="28" t="str">
        <f>ASC(IF(データ貼り付け欄!$D27&lt;&gt;"",データ貼り付け欄!$D27,IF(データ貼り付け欄!$C27&lt;&gt;"",データ貼り付け欄!$C27,IF(データ貼り付け欄!$B27&lt;&gt;"",データ貼り付け欄!$B27,データ貼り付け欄!$A27))))</f>
        <v/>
      </c>
      <c r="B27" s="28" t="str">
        <f>IF(データ貼り付け欄!G27&lt;&gt;"",データ貼り付け欄!G27,"")</f>
        <v/>
      </c>
      <c r="C27" s="28" t="str">
        <f>IF(A27&lt;&gt;"",ASC(IF(データ貼り付け欄!$D27&lt;&gt;"",6,IF(データ貼り付け欄!$C27&lt;&gt;"",5,IF(データ貼り付け欄!$B27&lt;&gt;"",4,3)))),"")</f>
        <v/>
      </c>
      <c r="D27" s="28" t="str">
        <f t="shared" si="0"/>
        <v/>
      </c>
    </row>
    <row r="28" spans="1:4">
      <c r="A28" s="28" t="str">
        <f>ASC(IF(データ貼り付け欄!$D28&lt;&gt;"",データ貼り付け欄!$D28,IF(データ貼り付け欄!$C28&lt;&gt;"",データ貼り付け欄!$C28,IF(データ貼り付け欄!$B28&lt;&gt;"",データ貼り付け欄!$B28,データ貼り付け欄!$A28))))</f>
        <v/>
      </c>
      <c r="B28" s="28" t="str">
        <f>IF(データ貼り付け欄!G28&lt;&gt;"",データ貼り付け欄!G28,"")</f>
        <v/>
      </c>
      <c r="C28" s="28" t="str">
        <f>IF(A28&lt;&gt;"",ASC(IF(データ貼り付け欄!$D28&lt;&gt;"",6,IF(データ貼り付け欄!$C28&lt;&gt;"",5,IF(データ貼り付け欄!$B28&lt;&gt;"",4,3)))),"")</f>
        <v/>
      </c>
      <c r="D28" s="28" t="str">
        <f t="shared" si="0"/>
        <v/>
      </c>
    </row>
    <row r="29" spans="1:4">
      <c r="A29" s="28" t="str">
        <f>ASC(IF(データ貼り付け欄!$D29&lt;&gt;"",データ貼り付け欄!$D29,IF(データ貼り付け欄!$C29&lt;&gt;"",データ貼り付け欄!$C29,IF(データ貼り付け欄!$B29&lt;&gt;"",データ貼り付け欄!$B29,データ貼り付け欄!$A29))))</f>
        <v/>
      </c>
      <c r="B29" s="28" t="str">
        <f>IF(データ貼り付け欄!G29&lt;&gt;"",データ貼り付け欄!G29,"")</f>
        <v/>
      </c>
      <c r="C29" s="28" t="str">
        <f>IF(A29&lt;&gt;"",ASC(IF(データ貼り付け欄!$D29&lt;&gt;"",6,IF(データ貼り付け欄!$C29&lt;&gt;"",5,IF(データ貼り付け欄!$B29&lt;&gt;"",4,3)))),"")</f>
        <v/>
      </c>
      <c r="D29" s="28" t="str">
        <f t="shared" si="0"/>
        <v/>
      </c>
    </row>
    <row r="30" spans="1:4">
      <c r="A30" s="28" t="str">
        <f>ASC(IF(データ貼り付け欄!$D30&lt;&gt;"",データ貼り付け欄!$D30,IF(データ貼り付け欄!$C30&lt;&gt;"",データ貼り付け欄!$C30,IF(データ貼り付け欄!$B30&lt;&gt;"",データ貼り付け欄!$B30,データ貼り付け欄!$A30))))</f>
        <v/>
      </c>
      <c r="B30" s="28" t="str">
        <f>IF(データ貼り付け欄!G30&lt;&gt;"",データ貼り付け欄!G30,"")</f>
        <v/>
      </c>
      <c r="C30" s="28" t="str">
        <f>IF(A30&lt;&gt;"",ASC(IF(データ貼り付け欄!$D30&lt;&gt;"",6,IF(データ貼り付け欄!$C30&lt;&gt;"",5,IF(データ貼り付け欄!$B30&lt;&gt;"",4,3)))),"")</f>
        <v/>
      </c>
      <c r="D30" s="28" t="str">
        <f t="shared" si="0"/>
        <v/>
      </c>
    </row>
    <row r="31" spans="1:4">
      <c r="A31" s="28" t="str">
        <f>ASC(IF(データ貼り付け欄!$D31&lt;&gt;"",データ貼り付け欄!$D31,IF(データ貼り付け欄!$C31&lt;&gt;"",データ貼り付け欄!$C31,IF(データ貼り付け欄!$B31&lt;&gt;"",データ貼り付け欄!$B31,データ貼り付け欄!$A31))))</f>
        <v/>
      </c>
      <c r="B31" s="28" t="str">
        <f>IF(データ貼り付け欄!G31&lt;&gt;"",データ貼り付け欄!G31,"")</f>
        <v/>
      </c>
      <c r="C31" s="28" t="str">
        <f>IF(A31&lt;&gt;"",ASC(IF(データ貼り付け欄!$D31&lt;&gt;"",6,IF(データ貼り付け欄!$C31&lt;&gt;"",5,IF(データ貼り付け欄!$B31&lt;&gt;"",4,3)))),"")</f>
        <v/>
      </c>
      <c r="D31" s="28" t="str">
        <f t="shared" si="0"/>
        <v/>
      </c>
    </row>
    <row r="32" spans="1:4">
      <c r="A32" s="28" t="str">
        <f>ASC(IF(データ貼り付け欄!$D32&lt;&gt;"",データ貼り付け欄!$D32,IF(データ貼り付け欄!$C32&lt;&gt;"",データ貼り付け欄!$C32,IF(データ貼り付け欄!$B32&lt;&gt;"",データ貼り付け欄!$B32,データ貼り付け欄!$A32))))</f>
        <v/>
      </c>
      <c r="B32" s="28" t="str">
        <f>IF(データ貼り付け欄!G32&lt;&gt;"",データ貼り付け欄!G32,"")</f>
        <v/>
      </c>
      <c r="C32" s="28" t="str">
        <f>IF(A32&lt;&gt;"",ASC(IF(データ貼り付け欄!$D32&lt;&gt;"",6,IF(データ貼り付け欄!$C32&lt;&gt;"",5,IF(データ貼り付け欄!$B32&lt;&gt;"",4,3)))),"")</f>
        <v/>
      </c>
      <c r="D32" s="28" t="str">
        <f t="shared" si="0"/>
        <v/>
      </c>
    </row>
    <row r="33" spans="1:4">
      <c r="A33" s="28" t="str">
        <f>ASC(IF(データ貼り付け欄!$D33&lt;&gt;"",データ貼り付け欄!$D33,IF(データ貼り付け欄!$C33&lt;&gt;"",データ貼り付け欄!$C33,IF(データ貼り付け欄!$B33&lt;&gt;"",データ貼り付け欄!$B33,データ貼り付け欄!$A33))))</f>
        <v/>
      </c>
      <c r="B33" s="28" t="str">
        <f>IF(データ貼り付け欄!G33&lt;&gt;"",データ貼り付け欄!G33,"")</f>
        <v/>
      </c>
      <c r="C33" s="28" t="str">
        <f>IF(A33&lt;&gt;"",ASC(IF(データ貼り付け欄!$D33&lt;&gt;"",6,IF(データ貼り付け欄!$C33&lt;&gt;"",5,IF(データ貼り付け欄!$B33&lt;&gt;"",4,3)))),"")</f>
        <v/>
      </c>
      <c r="D33" s="28" t="str">
        <f t="shared" si="0"/>
        <v/>
      </c>
    </row>
    <row r="34" spans="1:4">
      <c r="A34" s="28" t="str">
        <f>ASC(IF(データ貼り付け欄!$D34&lt;&gt;"",データ貼り付け欄!$D34,IF(データ貼り付け欄!$C34&lt;&gt;"",データ貼り付け欄!$C34,IF(データ貼り付け欄!$B34&lt;&gt;"",データ貼り付け欄!$B34,データ貼り付け欄!$A34))))</f>
        <v/>
      </c>
      <c r="B34" s="28" t="str">
        <f>IF(データ貼り付け欄!G34&lt;&gt;"",データ貼り付け欄!G34,"")</f>
        <v/>
      </c>
      <c r="C34" s="28" t="str">
        <f>IF(A34&lt;&gt;"",ASC(IF(データ貼り付け欄!$D34&lt;&gt;"",6,IF(データ貼り付け欄!$C34&lt;&gt;"",5,IF(データ貼り付け欄!$B34&lt;&gt;"",4,3)))),"")</f>
        <v/>
      </c>
      <c r="D34" s="28" t="str">
        <f t="shared" si="0"/>
        <v/>
      </c>
    </row>
    <row r="35" spans="1:4">
      <c r="A35" s="28" t="str">
        <f>ASC(IF(データ貼り付け欄!$D35&lt;&gt;"",データ貼り付け欄!$D35,IF(データ貼り付け欄!$C35&lt;&gt;"",データ貼り付け欄!$C35,IF(データ貼り付け欄!$B35&lt;&gt;"",データ貼り付け欄!$B35,データ貼り付け欄!$A35))))</f>
        <v/>
      </c>
      <c r="B35" s="28" t="str">
        <f>IF(データ貼り付け欄!G35&lt;&gt;"",データ貼り付け欄!G35,"")</f>
        <v/>
      </c>
      <c r="C35" s="28" t="str">
        <f>IF(A35&lt;&gt;"",ASC(IF(データ貼り付け欄!$D35&lt;&gt;"",6,IF(データ貼り付け欄!$C35&lt;&gt;"",5,IF(データ貼り付け欄!$B35&lt;&gt;"",4,3)))),"")</f>
        <v/>
      </c>
      <c r="D35" s="28" t="str">
        <f t="shared" si="0"/>
        <v/>
      </c>
    </row>
    <row r="36" spans="1:4">
      <c r="A36" s="28" t="str">
        <f>ASC(IF(データ貼り付け欄!$D36&lt;&gt;"",データ貼り付け欄!$D36,IF(データ貼り付け欄!$C36&lt;&gt;"",データ貼り付け欄!$C36,IF(データ貼り付け欄!$B36&lt;&gt;"",データ貼り付け欄!$B36,データ貼り付け欄!$A36))))</f>
        <v/>
      </c>
      <c r="B36" s="28" t="str">
        <f>IF(データ貼り付け欄!G36&lt;&gt;"",データ貼り付け欄!G36,"")</f>
        <v/>
      </c>
      <c r="C36" s="28" t="str">
        <f>IF(A36&lt;&gt;"",ASC(IF(データ貼り付け欄!$D36&lt;&gt;"",6,IF(データ貼り付け欄!$C36&lt;&gt;"",5,IF(データ貼り付け欄!$B36&lt;&gt;"",4,3)))),"")</f>
        <v/>
      </c>
      <c r="D36" s="28" t="str">
        <f t="shared" si="0"/>
        <v/>
      </c>
    </row>
    <row r="37" spans="1:4">
      <c r="A37" s="28" t="str">
        <f>ASC(IF(データ貼り付け欄!$D37&lt;&gt;"",データ貼り付け欄!$D37,IF(データ貼り付け欄!$C37&lt;&gt;"",データ貼り付け欄!$C37,IF(データ貼り付け欄!$B37&lt;&gt;"",データ貼り付け欄!$B37,データ貼り付け欄!$A37))))</f>
        <v/>
      </c>
      <c r="B37" s="28" t="str">
        <f>IF(データ貼り付け欄!G37&lt;&gt;"",データ貼り付け欄!G37,"")</f>
        <v/>
      </c>
      <c r="C37" s="28" t="str">
        <f>IF(A37&lt;&gt;"",ASC(IF(データ貼り付け欄!$D37&lt;&gt;"",6,IF(データ貼り付け欄!$C37&lt;&gt;"",5,IF(データ貼り付け欄!$B37&lt;&gt;"",4,3)))),"")</f>
        <v/>
      </c>
      <c r="D37" s="28" t="str">
        <f t="shared" si="0"/>
        <v/>
      </c>
    </row>
    <row r="38" spans="1:4">
      <c r="A38" s="28" t="str">
        <f>ASC(IF(データ貼り付け欄!$D38&lt;&gt;"",データ貼り付け欄!$D38,IF(データ貼り付け欄!$C38&lt;&gt;"",データ貼り付け欄!$C38,IF(データ貼り付け欄!$B38&lt;&gt;"",データ貼り付け欄!$B38,データ貼り付け欄!$A38))))</f>
        <v/>
      </c>
      <c r="B38" s="28" t="str">
        <f>IF(データ貼り付け欄!G38&lt;&gt;"",データ貼り付け欄!G38,"")</f>
        <v/>
      </c>
      <c r="C38" s="28" t="str">
        <f>IF(A38&lt;&gt;"",ASC(IF(データ貼り付け欄!$D38&lt;&gt;"",6,IF(データ貼り付け欄!$C38&lt;&gt;"",5,IF(データ貼り付け欄!$B38&lt;&gt;"",4,3)))),"")</f>
        <v/>
      </c>
      <c r="D38" s="28" t="str">
        <f t="shared" si="0"/>
        <v/>
      </c>
    </row>
    <row r="39" spans="1:4">
      <c r="A39" s="28" t="str">
        <f>ASC(IF(データ貼り付け欄!$D39&lt;&gt;"",データ貼り付け欄!$D39,IF(データ貼り付け欄!$C39&lt;&gt;"",データ貼り付け欄!$C39,IF(データ貼り付け欄!$B39&lt;&gt;"",データ貼り付け欄!$B39,データ貼り付け欄!$A39))))</f>
        <v/>
      </c>
      <c r="B39" s="28" t="str">
        <f>IF(データ貼り付け欄!G39&lt;&gt;"",データ貼り付け欄!G39,"")</f>
        <v/>
      </c>
      <c r="C39" s="28" t="str">
        <f>IF(A39&lt;&gt;"",ASC(IF(データ貼り付け欄!$D39&lt;&gt;"",6,IF(データ貼り付け欄!$C39&lt;&gt;"",5,IF(データ貼り付け欄!$B39&lt;&gt;"",4,3)))),"")</f>
        <v/>
      </c>
      <c r="D39" s="28" t="str">
        <f t="shared" si="0"/>
        <v/>
      </c>
    </row>
    <row r="40" spans="1:4">
      <c r="A40" s="28" t="str">
        <f>ASC(IF(データ貼り付け欄!$D40&lt;&gt;"",データ貼り付け欄!$D40,IF(データ貼り付け欄!$C40&lt;&gt;"",データ貼り付け欄!$C40,IF(データ貼り付け欄!$B40&lt;&gt;"",データ貼り付け欄!$B40,データ貼り付け欄!$A40))))</f>
        <v/>
      </c>
      <c r="B40" s="28" t="str">
        <f>IF(データ貼り付け欄!G40&lt;&gt;"",データ貼り付け欄!G40,"")</f>
        <v/>
      </c>
      <c r="C40" s="28" t="str">
        <f>IF(A40&lt;&gt;"",ASC(IF(データ貼り付け欄!$D40&lt;&gt;"",6,IF(データ貼り付け欄!$C40&lt;&gt;"",5,IF(データ貼り付け欄!$B40&lt;&gt;"",4,3)))),"")</f>
        <v/>
      </c>
      <c r="D40" s="28" t="str">
        <f t="shared" si="0"/>
        <v/>
      </c>
    </row>
    <row r="41" spans="1:4">
      <c r="A41" s="28" t="str">
        <f>ASC(IF(データ貼り付け欄!$D41&lt;&gt;"",データ貼り付け欄!$D41,IF(データ貼り付け欄!$C41&lt;&gt;"",データ貼り付け欄!$C41,IF(データ貼り付け欄!$B41&lt;&gt;"",データ貼り付け欄!$B41,データ貼り付け欄!$A41))))</f>
        <v/>
      </c>
      <c r="B41" s="28" t="str">
        <f>IF(データ貼り付け欄!G41&lt;&gt;"",データ貼り付け欄!G41,"")</f>
        <v/>
      </c>
      <c r="C41" s="28" t="str">
        <f>IF(A41&lt;&gt;"",ASC(IF(データ貼り付け欄!$D41&lt;&gt;"",6,IF(データ貼り付け欄!$C41&lt;&gt;"",5,IF(データ貼り付け欄!$B41&lt;&gt;"",4,3)))),"")</f>
        <v/>
      </c>
      <c r="D41" s="28" t="str">
        <f t="shared" si="0"/>
        <v/>
      </c>
    </row>
    <row r="42" spans="1:4">
      <c r="A42" s="28" t="str">
        <f>ASC(IF(データ貼り付け欄!$D42&lt;&gt;"",データ貼り付け欄!$D42,IF(データ貼り付け欄!$C42&lt;&gt;"",データ貼り付け欄!$C42,IF(データ貼り付け欄!$B42&lt;&gt;"",データ貼り付け欄!$B42,データ貼り付け欄!$A42))))</f>
        <v/>
      </c>
      <c r="B42" s="28" t="str">
        <f>IF(データ貼り付け欄!G42&lt;&gt;"",データ貼り付け欄!G42,"")</f>
        <v/>
      </c>
      <c r="C42" s="28" t="str">
        <f>IF(A42&lt;&gt;"",ASC(IF(データ貼り付け欄!$D42&lt;&gt;"",6,IF(データ貼り付け欄!$C42&lt;&gt;"",5,IF(データ貼り付け欄!$B42&lt;&gt;"",4,3)))),"")</f>
        <v/>
      </c>
      <c r="D42" s="28" t="str">
        <f t="shared" si="0"/>
        <v/>
      </c>
    </row>
    <row r="43" spans="1:4">
      <c r="A43" s="28" t="str">
        <f>ASC(IF(データ貼り付け欄!$D43&lt;&gt;"",データ貼り付け欄!$D43,IF(データ貼り付け欄!$C43&lt;&gt;"",データ貼り付け欄!$C43,IF(データ貼り付け欄!$B43&lt;&gt;"",データ貼り付け欄!$B43,データ貼り付け欄!$A43))))</f>
        <v/>
      </c>
      <c r="B43" s="28" t="str">
        <f>IF(データ貼り付け欄!G43&lt;&gt;"",データ貼り付け欄!G43,"")</f>
        <v/>
      </c>
      <c r="C43" s="28" t="str">
        <f>IF(A43&lt;&gt;"",ASC(IF(データ貼り付け欄!$D43&lt;&gt;"",6,IF(データ貼り付け欄!$C43&lt;&gt;"",5,IF(データ貼り付け欄!$B43&lt;&gt;"",4,3)))),"")</f>
        <v/>
      </c>
      <c r="D43" s="28" t="str">
        <f t="shared" si="0"/>
        <v/>
      </c>
    </row>
    <row r="44" spans="1:4">
      <c r="A44" s="28" t="str">
        <f>ASC(IF(データ貼り付け欄!$D44&lt;&gt;"",データ貼り付け欄!$D44,IF(データ貼り付け欄!$C44&lt;&gt;"",データ貼り付け欄!$C44,IF(データ貼り付け欄!$B44&lt;&gt;"",データ貼り付け欄!$B44,データ貼り付け欄!$A44))))</f>
        <v/>
      </c>
      <c r="B44" s="28" t="str">
        <f>IF(データ貼り付け欄!G44&lt;&gt;"",データ貼り付け欄!G44,"")</f>
        <v/>
      </c>
      <c r="C44" s="28" t="str">
        <f>IF(A44&lt;&gt;"",ASC(IF(データ貼り付け欄!$D44&lt;&gt;"",6,IF(データ貼り付け欄!$C44&lt;&gt;"",5,IF(データ貼り付け欄!$B44&lt;&gt;"",4,3)))),"")</f>
        <v/>
      </c>
      <c r="D44" s="28" t="str">
        <f t="shared" si="0"/>
        <v/>
      </c>
    </row>
    <row r="45" spans="1:4">
      <c r="A45" s="28" t="str">
        <f>ASC(IF(データ貼り付け欄!$D45&lt;&gt;"",データ貼り付け欄!$D45,IF(データ貼り付け欄!$C45&lt;&gt;"",データ貼り付け欄!$C45,IF(データ貼り付け欄!$B45&lt;&gt;"",データ貼り付け欄!$B45,データ貼り付け欄!$A45))))</f>
        <v/>
      </c>
      <c r="B45" s="28" t="str">
        <f>IF(データ貼り付け欄!G45&lt;&gt;"",データ貼り付け欄!G45,"")</f>
        <v/>
      </c>
      <c r="C45" s="28" t="str">
        <f>IF(A45&lt;&gt;"",ASC(IF(データ貼り付け欄!$D45&lt;&gt;"",6,IF(データ貼り付け欄!$C45&lt;&gt;"",5,IF(データ貼り付け欄!$B45&lt;&gt;"",4,3)))),"")</f>
        <v/>
      </c>
      <c r="D45" s="28" t="str">
        <f t="shared" si="0"/>
        <v/>
      </c>
    </row>
    <row r="46" spans="1:4">
      <c r="A46" s="28" t="str">
        <f>ASC(IF(データ貼り付け欄!$D46&lt;&gt;"",データ貼り付け欄!$D46,IF(データ貼り付け欄!$C46&lt;&gt;"",データ貼り付け欄!$C46,IF(データ貼り付け欄!$B46&lt;&gt;"",データ貼り付け欄!$B46,データ貼り付け欄!$A46))))</f>
        <v/>
      </c>
      <c r="B46" s="28" t="str">
        <f>IF(データ貼り付け欄!G46&lt;&gt;"",データ貼り付け欄!G46,"")</f>
        <v/>
      </c>
      <c r="C46" s="28" t="str">
        <f>IF(A46&lt;&gt;"",ASC(IF(データ貼り付け欄!$D46&lt;&gt;"",6,IF(データ貼り付け欄!$C46&lt;&gt;"",5,IF(データ貼り付け欄!$B46&lt;&gt;"",4,3)))),"")</f>
        <v/>
      </c>
      <c r="D46" s="28" t="str">
        <f t="shared" si="0"/>
        <v/>
      </c>
    </row>
    <row r="47" spans="1:4">
      <c r="A47" s="28" t="str">
        <f>ASC(IF(データ貼り付け欄!$D47&lt;&gt;"",データ貼り付け欄!$D47,IF(データ貼り付け欄!$C47&lt;&gt;"",データ貼り付け欄!$C47,IF(データ貼り付け欄!$B47&lt;&gt;"",データ貼り付け欄!$B47,データ貼り付け欄!$A47))))</f>
        <v/>
      </c>
      <c r="B47" s="28" t="str">
        <f>IF(データ貼り付け欄!G47&lt;&gt;"",データ貼り付け欄!G47,"")</f>
        <v/>
      </c>
      <c r="C47" s="28" t="str">
        <f>IF(A47&lt;&gt;"",ASC(IF(データ貼り付け欄!$D47&lt;&gt;"",6,IF(データ貼り付け欄!$C47&lt;&gt;"",5,IF(データ貼り付け欄!$B47&lt;&gt;"",4,3)))),"")</f>
        <v/>
      </c>
      <c r="D47" s="28" t="str">
        <f t="shared" si="0"/>
        <v/>
      </c>
    </row>
    <row r="48" spans="1:4">
      <c r="A48" s="28" t="str">
        <f>ASC(IF(データ貼り付け欄!$D48&lt;&gt;"",データ貼り付け欄!$D48,IF(データ貼り付け欄!$C48&lt;&gt;"",データ貼り付け欄!$C48,IF(データ貼り付け欄!$B48&lt;&gt;"",データ貼り付け欄!$B48,データ貼り付け欄!$A48))))</f>
        <v/>
      </c>
      <c r="B48" s="28" t="str">
        <f>IF(データ貼り付け欄!G48&lt;&gt;"",データ貼り付け欄!G48,"")</f>
        <v/>
      </c>
      <c r="C48" s="28" t="str">
        <f>IF(A48&lt;&gt;"",ASC(IF(データ貼り付け欄!$D48&lt;&gt;"",6,IF(データ貼り付け欄!$C48&lt;&gt;"",5,IF(データ貼り付け欄!$B48&lt;&gt;"",4,3)))),"")</f>
        <v/>
      </c>
      <c r="D48" s="28" t="str">
        <f t="shared" si="0"/>
        <v/>
      </c>
    </row>
    <row r="49" spans="1:4">
      <c r="A49" s="28" t="str">
        <f>ASC(IF(データ貼り付け欄!$D49&lt;&gt;"",データ貼り付け欄!$D49,IF(データ貼り付け欄!$C49&lt;&gt;"",データ貼り付け欄!$C49,IF(データ貼り付け欄!$B49&lt;&gt;"",データ貼り付け欄!$B49,データ貼り付け欄!$A49))))</f>
        <v/>
      </c>
      <c r="B49" s="28" t="str">
        <f>IF(データ貼り付け欄!G49&lt;&gt;"",データ貼り付け欄!G49,"")</f>
        <v/>
      </c>
      <c r="C49" s="28" t="str">
        <f>IF(A49&lt;&gt;"",ASC(IF(データ貼り付け欄!$D49&lt;&gt;"",6,IF(データ貼り付け欄!$C49&lt;&gt;"",5,IF(データ貼り付け欄!$B49&lt;&gt;"",4,3)))),"")</f>
        <v/>
      </c>
      <c r="D49" s="28" t="str">
        <f t="shared" si="0"/>
        <v/>
      </c>
    </row>
    <row r="50" spans="1:4">
      <c r="A50" s="28" t="str">
        <f>ASC(IF(データ貼り付け欄!$D50&lt;&gt;"",データ貼り付け欄!$D50,IF(データ貼り付け欄!$C50&lt;&gt;"",データ貼り付け欄!$C50,IF(データ貼り付け欄!$B50&lt;&gt;"",データ貼り付け欄!$B50,データ貼り付け欄!$A50))))</f>
        <v/>
      </c>
      <c r="B50" s="28" t="str">
        <f>IF(データ貼り付け欄!G50&lt;&gt;"",データ貼り付け欄!G50,"")</f>
        <v/>
      </c>
      <c r="C50" s="28" t="str">
        <f>IF(A50&lt;&gt;"",ASC(IF(データ貼り付け欄!$D50&lt;&gt;"",6,IF(データ貼り付け欄!$C50&lt;&gt;"",5,IF(データ貼り付け欄!$B50&lt;&gt;"",4,3)))),"")</f>
        <v/>
      </c>
      <c r="D50" s="28" t="str">
        <f t="shared" si="0"/>
        <v/>
      </c>
    </row>
    <row r="51" spans="1:4">
      <c r="A51" s="28" t="str">
        <f>ASC(IF(データ貼り付け欄!$D51&lt;&gt;"",データ貼り付け欄!$D51,IF(データ貼り付け欄!$C51&lt;&gt;"",データ貼り付け欄!$C51,IF(データ貼り付け欄!$B51&lt;&gt;"",データ貼り付け欄!$B51,データ貼り付け欄!$A51))))</f>
        <v/>
      </c>
      <c r="B51" s="28" t="str">
        <f>IF(データ貼り付け欄!G51&lt;&gt;"",データ貼り付け欄!G51,"")</f>
        <v/>
      </c>
      <c r="C51" s="28" t="str">
        <f>IF(A51&lt;&gt;"",ASC(IF(データ貼り付け欄!$D51&lt;&gt;"",6,IF(データ貼り付け欄!$C51&lt;&gt;"",5,IF(データ貼り付け欄!$B51&lt;&gt;"",4,3)))),"")</f>
        <v/>
      </c>
      <c r="D51" s="28" t="str">
        <f t="shared" si="0"/>
        <v/>
      </c>
    </row>
    <row r="52" spans="1:4">
      <c r="A52" s="28" t="str">
        <f>ASC(IF(データ貼り付け欄!$D52&lt;&gt;"",データ貼り付け欄!$D52,IF(データ貼り付け欄!$C52&lt;&gt;"",データ貼り付け欄!$C52,IF(データ貼り付け欄!$B52&lt;&gt;"",データ貼り付け欄!$B52,データ貼り付け欄!$A52))))</f>
        <v/>
      </c>
      <c r="B52" s="28" t="str">
        <f>IF(データ貼り付け欄!G52&lt;&gt;"",データ貼り付け欄!G52,"")</f>
        <v/>
      </c>
      <c r="C52" s="28" t="str">
        <f>IF(A52&lt;&gt;"",ASC(IF(データ貼り付け欄!$D52&lt;&gt;"",6,IF(データ貼り付け欄!$C52&lt;&gt;"",5,IF(データ貼り付け欄!$B52&lt;&gt;"",4,3)))),"")</f>
        <v/>
      </c>
      <c r="D52" s="28" t="str">
        <f t="shared" si="0"/>
        <v/>
      </c>
    </row>
    <row r="53" spans="1:4">
      <c r="A53" s="28" t="str">
        <f>ASC(IF(データ貼り付け欄!$D53&lt;&gt;"",データ貼り付け欄!$D53,IF(データ貼り付け欄!$C53&lt;&gt;"",データ貼り付け欄!$C53,IF(データ貼り付け欄!$B53&lt;&gt;"",データ貼り付け欄!$B53,データ貼り付け欄!$A53))))</f>
        <v/>
      </c>
      <c r="B53" s="28" t="str">
        <f>IF(データ貼り付け欄!G53&lt;&gt;"",データ貼り付け欄!G53,"")</f>
        <v/>
      </c>
      <c r="C53" s="28" t="str">
        <f>IF(A53&lt;&gt;"",ASC(IF(データ貼り付け欄!$D53&lt;&gt;"",6,IF(データ貼り付け欄!$C53&lt;&gt;"",5,IF(データ貼り付け欄!$B53&lt;&gt;"",4,3)))),"")</f>
        <v/>
      </c>
      <c r="D53" s="28" t="str">
        <f t="shared" si="0"/>
        <v/>
      </c>
    </row>
    <row r="54" spans="1:4">
      <c r="A54" s="28" t="str">
        <f>ASC(IF(データ貼り付け欄!$D54&lt;&gt;"",データ貼り付け欄!$D54,IF(データ貼り付け欄!$C54&lt;&gt;"",データ貼り付け欄!$C54,IF(データ貼り付け欄!$B54&lt;&gt;"",データ貼り付け欄!$B54,データ貼り付け欄!$A54))))</f>
        <v/>
      </c>
      <c r="B54" s="28" t="str">
        <f>IF(データ貼り付け欄!G54&lt;&gt;"",データ貼り付け欄!G54,"")</f>
        <v/>
      </c>
      <c r="C54" s="28" t="str">
        <f>IF(A54&lt;&gt;"",ASC(IF(データ貼り付け欄!$D54&lt;&gt;"",6,IF(データ貼り付け欄!$C54&lt;&gt;"",5,IF(データ貼り付け欄!$B54&lt;&gt;"",4,3)))),"")</f>
        <v/>
      </c>
      <c r="D54" s="28" t="str">
        <f t="shared" si="0"/>
        <v/>
      </c>
    </row>
    <row r="55" spans="1:4">
      <c r="A55" s="28" t="str">
        <f>ASC(IF(データ貼り付け欄!$D55&lt;&gt;"",データ貼り付け欄!$D55,IF(データ貼り付け欄!$C55&lt;&gt;"",データ貼り付け欄!$C55,IF(データ貼り付け欄!$B55&lt;&gt;"",データ貼り付け欄!$B55,データ貼り付け欄!$A55))))</f>
        <v/>
      </c>
      <c r="B55" s="28" t="str">
        <f>IF(データ貼り付け欄!G55&lt;&gt;"",データ貼り付け欄!G55,"")</f>
        <v/>
      </c>
      <c r="C55" s="28" t="str">
        <f>IF(A55&lt;&gt;"",ASC(IF(データ貼り付け欄!$D55&lt;&gt;"",6,IF(データ貼り付け欄!$C55&lt;&gt;"",5,IF(データ貼り付け欄!$B55&lt;&gt;"",4,3)))),"")</f>
        <v/>
      </c>
      <c r="D55" s="28" t="str">
        <f t="shared" si="0"/>
        <v/>
      </c>
    </row>
    <row r="56" spans="1:4">
      <c r="A56" s="28" t="str">
        <f>ASC(IF(データ貼り付け欄!$D56&lt;&gt;"",データ貼り付け欄!$D56,IF(データ貼り付け欄!$C56&lt;&gt;"",データ貼り付け欄!$C56,IF(データ貼り付け欄!$B56&lt;&gt;"",データ貼り付け欄!$B56,データ貼り付け欄!$A56))))</f>
        <v/>
      </c>
      <c r="B56" s="28" t="str">
        <f>IF(データ貼り付け欄!G56&lt;&gt;"",データ貼り付け欄!G56,"")</f>
        <v/>
      </c>
      <c r="C56" s="28" t="str">
        <f>IF(A56&lt;&gt;"",ASC(IF(データ貼り付け欄!$D56&lt;&gt;"",6,IF(データ貼り付け欄!$C56&lt;&gt;"",5,IF(データ貼り付け欄!$B56&lt;&gt;"",4,3)))),"")</f>
        <v/>
      </c>
      <c r="D56" s="28" t="str">
        <f t="shared" si="0"/>
        <v/>
      </c>
    </row>
    <row r="57" spans="1:4">
      <c r="A57" s="28" t="str">
        <f>ASC(IF(データ貼り付け欄!$D57&lt;&gt;"",データ貼り付け欄!$D57,IF(データ貼り付け欄!$C57&lt;&gt;"",データ貼り付け欄!$C57,IF(データ貼り付け欄!$B57&lt;&gt;"",データ貼り付け欄!$B57,データ貼り付け欄!$A57))))</f>
        <v/>
      </c>
      <c r="B57" s="28" t="str">
        <f>IF(データ貼り付け欄!G57&lt;&gt;"",データ貼り付け欄!G57,"")</f>
        <v/>
      </c>
      <c r="C57" s="28" t="str">
        <f>IF(A57&lt;&gt;"",ASC(IF(データ貼り付け欄!$D57&lt;&gt;"",6,IF(データ貼り付け欄!$C57&lt;&gt;"",5,IF(データ貼り付け欄!$B57&lt;&gt;"",4,3)))),"")</f>
        <v/>
      </c>
      <c r="D57" s="28" t="str">
        <f t="shared" si="0"/>
        <v/>
      </c>
    </row>
    <row r="58" spans="1:4">
      <c r="A58" s="28" t="str">
        <f>ASC(IF(データ貼り付け欄!$D58&lt;&gt;"",データ貼り付け欄!$D58,IF(データ貼り付け欄!$C58&lt;&gt;"",データ貼り付け欄!$C58,IF(データ貼り付け欄!$B58&lt;&gt;"",データ貼り付け欄!$B58,データ貼り付け欄!$A58))))</f>
        <v/>
      </c>
      <c r="B58" s="28" t="str">
        <f>IF(データ貼り付け欄!G58&lt;&gt;"",データ貼り付け欄!G58,"")</f>
        <v/>
      </c>
      <c r="C58" s="28" t="str">
        <f>IF(A58&lt;&gt;"",ASC(IF(データ貼り付け欄!$D58&lt;&gt;"",6,IF(データ貼り付け欄!$C58&lt;&gt;"",5,IF(データ貼り付け欄!$B58&lt;&gt;"",4,3)))),"")</f>
        <v/>
      </c>
      <c r="D58" s="28" t="str">
        <f t="shared" si="0"/>
        <v/>
      </c>
    </row>
    <row r="59" spans="1:4">
      <c r="A59" s="28" t="str">
        <f>ASC(IF(データ貼り付け欄!$D59&lt;&gt;"",データ貼り付け欄!$D59,IF(データ貼り付け欄!$C59&lt;&gt;"",データ貼り付け欄!$C59,IF(データ貼り付け欄!$B59&lt;&gt;"",データ貼り付け欄!$B59,データ貼り付け欄!$A59))))</f>
        <v/>
      </c>
      <c r="B59" s="28" t="str">
        <f>IF(データ貼り付け欄!G59&lt;&gt;"",データ貼り付け欄!G59,"")</f>
        <v/>
      </c>
      <c r="C59" s="28" t="str">
        <f>IF(A59&lt;&gt;"",ASC(IF(データ貼り付け欄!$D59&lt;&gt;"",6,IF(データ貼り付け欄!$C59&lt;&gt;"",5,IF(データ貼り付け欄!$B59&lt;&gt;"",4,3)))),"")</f>
        <v/>
      </c>
      <c r="D59" s="28" t="str">
        <f t="shared" si="0"/>
        <v/>
      </c>
    </row>
    <row r="60" spans="1:4">
      <c r="A60" s="28" t="str">
        <f>ASC(IF(データ貼り付け欄!$D60&lt;&gt;"",データ貼り付け欄!$D60,IF(データ貼り付け欄!$C60&lt;&gt;"",データ貼り付け欄!$C60,IF(データ貼り付け欄!$B60&lt;&gt;"",データ貼り付け欄!$B60,データ貼り付け欄!$A60))))</f>
        <v/>
      </c>
      <c r="B60" s="28" t="str">
        <f>IF(データ貼り付け欄!G60&lt;&gt;"",データ貼り付け欄!G60,"")</f>
        <v/>
      </c>
      <c r="C60" s="28" t="str">
        <f>IF(A60&lt;&gt;"",ASC(IF(データ貼り付け欄!$D60&lt;&gt;"",6,IF(データ貼り付け欄!$C60&lt;&gt;"",5,IF(データ貼り付け欄!$B60&lt;&gt;"",4,3)))),"")</f>
        <v/>
      </c>
      <c r="D60" s="28" t="str">
        <f t="shared" si="0"/>
        <v/>
      </c>
    </row>
    <row r="61" spans="1:4">
      <c r="A61" s="28" t="str">
        <f>ASC(IF(データ貼り付け欄!$D61&lt;&gt;"",データ貼り付け欄!$D61,IF(データ貼り付け欄!$C61&lt;&gt;"",データ貼り付け欄!$C61,IF(データ貼り付け欄!$B61&lt;&gt;"",データ貼り付け欄!$B61,データ貼り付け欄!$A61))))</f>
        <v/>
      </c>
      <c r="B61" s="28" t="str">
        <f>IF(データ貼り付け欄!G61&lt;&gt;"",データ貼り付け欄!G61,"")</f>
        <v/>
      </c>
      <c r="C61" s="28" t="str">
        <f>IF(A61&lt;&gt;"",ASC(IF(データ貼り付け欄!$D61&lt;&gt;"",6,IF(データ貼り付け欄!$C61&lt;&gt;"",5,IF(データ貼り付け欄!$B61&lt;&gt;"",4,3)))),"")</f>
        <v/>
      </c>
      <c r="D61" s="28" t="str">
        <f t="shared" si="0"/>
        <v/>
      </c>
    </row>
    <row r="62" spans="1:4">
      <c r="A62" s="28" t="str">
        <f>ASC(IF(データ貼り付け欄!$D62&lt;&gt;"",データ貼り付け欄!$D62,IF(データ貼り付け欄!$C62&lt;&gt;"",データ貼り付け欄!$C62,IF(データ貼り付け欄!$B62&lt;&gt;"",データ貼り付け欄!$B62,データ貼り付け欄!$A62))))</f>
        <v/>
      </c>
      <c r="B62" s="28" t="str">
        <f>IF(データ貼り付け欄!G62&lt;&gt;"",データ貼り付け欄!G62,"")</f>
        <v/>
      </c>
      <c r="C62" s="28" t="str">
        <f>IF(A62&lt;&gt;"",ASC(IF(データ貼り付け欄!$D62&lt;&gt;"",6,IF(データ貼り付け欄!$C62&lt;&gt;"",5,IF(データ貼り付け欄!$B62&lt;&gt;"",4,3)))),"")</f>
        <v/>
      </c>
      <c r="D62" s="28" t="str">
        <f t="shared" si="0"/>
        <v/>
      </c>
    </row>
    <row r="63" spans="1:4">
      <c r="A63" s="28" t="str">
        <f>ASC(IF(データ貼り付け欄!$D63&lt;&gt;"",データ貼り付け欄!$D63,IF(データ貼り付け欄!$C63&lt;&gt;"",データ貼り付け欄!$C63,IF(データ貼り付け欄!$B63&lt;&gt;"",データ貼り付け欄!$B63,データ貼り付け欄!$A63))))</f>
        <v/>
      </c>
      <c r="B63" s="28" t="str">
        <f>IF(データ貼り付け欄!G63&lt;&gt;"",データ貼り付け欄!G63,"")</f>
        <v/>
      </c>
      <c r="C63" s="28" t="str">
        <f>IF(A63&lt;&gt;"",ASC(IF(データ貼り付け欄!$D63&lt;&gt;"",6,IF(データ貼り付け欄!$C63&lt;&gt;"",5,IF(データ貼り付け欄!$B63&lt;&gt;"",4,3)))),"")</f>
        <v/>
      </c>
      <c r="D63" s="28" t="str">
        <f t="shared" si="0"/>
        <v/>
      </c>
    </row>
    <row r="64" spans="1:4">
      <c r="A64" s="28" t="str">
        <f>ASC(IF(データ貼り付け欄!$D64&lt;&gt;"",データ貼り付け欄!$D64,IF(データ貼り付け欄!$C64&lt;&gt;"",データ貼り付け欄!$C64,IF(データ貼り付け欄!$B64&lt;&gt;"",データ貼り付け欄!$B64,データ貼り付け欄!$A64))))</f>
        <v/>
      </c>
      <c r="B64" s="28" t="str">
        <f>IF(データ貼り付け欄!G64&lt;&gt;"",データ貼り付け欄!G64,"")</f>
        <v/>
      </c>
      <c r="C64" s="28" t="str">
        <f>IF(A64&lt;&gt;"",ASC(IF(データ貼り付け欄!$D64&lt;&gt;"",6,IF(データ貼り付け欄!$C64&lt;&gt;"",5,IF(データ貼り付け欄!$B64&lt;&gt;"",4,3)))),"")</f>
        <v/>
      </c>
      <c r="D64" s="28" t="str">
        <f t="shared" si="0"/>
        <v/>
      </c>
    </row>
    <row r="65" spans="1:4">
      <c r="A65" s="28" t="str">
        <f>ASC(IF(データ貼り付け欄!$D65&lt;&gt;"",データ貼り付け欄!$D65,IF(データ貼り付け欄!$C65&lt;&gt;"",データ貼り付け欄!$C65,IF(データ貼り付け欄!$B65&lt;&gt;"",データ貼り付け欄!$B65,データ貼り付け欄!$A65))))</f>
        <v/>
      </c>
      <c r="B65" s="28" t="str">
        <f>IF(データ貼り付け欄!G65&lt;&gt;"",データ貼り付け欄!G65,"")</f>
        <v/>
      </c>
      <c r="C65" s="28" t="str">
        <f>IF(A65&lt;&gt;"",ASC(IF(データ貼り付け欄!$D65&lt;&gt;"",6,IF(データ貼り付け欄!$C65&lt;&gt;"",5,IF(データ貼り付け欄!$B65&lt;&gt;"",4,3)))),"")</f>
        <v/>
      </c>
      <c r="D65" s="28" t="str">
        <f t="shared" si="0"/>
        <v/>
      </c>
    </row>
    <row r="66" spans="1:4">
      <c r="A66" s="28" t="str">
        <f>ASC(IF(データ貼り付け欄!$D66&lt;&gt;"",データ貼り付け欄!$D66,IF(データ貼り付け欄!$C66&lt;&gt;"",データ貼り付け欄!$C66,IF(データ貼り付け欄!$B66&lt;&gt;"",データ貼り付け欄!$B66,データ貼り付け欄!$A66))))</f>
        <v/>
      </c>
      <c r="B66" s="28" t="str">
        <f>IF(データ貼り付け欄!G66&lt;&gt;"",データ貼り付け欄!G66,"")</f>
        <v/>
      </c>
      <c r="C66" s="28" t="str">
        <f>IF(A66&lt;&gt;"",ASC(IF(データ貼り付け欄!$D66&lt;&gt;"",6,IF(データ貼り付け欄!$C66&lt;&gt;"",5,IF(データ貼り付け欄!$B66&lt;&gt;"",4,3)))),"")</f>
        <v/>
      </c>
      <c r="D66" s="28" t="str">
        <f t="shared" si="0"/>
        <v/>
      </c>
    </row>
    <row r="67" spans="1:4">
      <c r="A67" s="28" t="str">
        <f>ASC(IF(データ貼り付け欄!$D67&lt;&gt;"",データ貼り付け欄!$D67,IF(データ貼り付け欄!$C67&lt;&gt;"",データ貼り付け欄!$C67,IF(データ貼り付け欄!$B67&lt;&gt;"",データ貼り付け欄!$B67,データ貼り付け欄!$A67))))</f>
        <v/>
      </c>
      <c r="B67" s="28" t="str">
        <f>IF(データ貼り付け欄!G67&lt;&gt;"",データ貼り付け欄!G67,"")</f>
        <v/>
      </c>
      <c r="C67" s="28" t="str">
        <f>IF(A67&lt;&gt;"",ASC(IF(データ貼り付け欄!$D67&lt;&gt;"",6,IF(データ貼り付け欄!$C67&lt;&gt;"",5,IF(データ貼り付け欄!$B67&lt;&gt;"",4,3)))),"")</f>
        <v/>
      </c>
      <c r="D67" s="28" t="str">
        <f t="shared" ref="D67:D130" si="1">IF(A67&lt;&gt;"",CONCATENATE("P",RIGHT($F$2,LEN($F$2)-1)+ROW()-1),"")</f>
        <v/>
      </c>
    </row>
    <row r="68" spans="1:4">
      <c r="A68" s="28" t="str">
        <f>ASC(IF(データ貼り付け欄!$D68&lt;&gt;"",データ貼り付け欄!$D68,IF(データ貼り付け欄!$C68&lt;&gt;"",データ貼り付け欄!$C68,IF(データ貼り付け欄!$B68&lt;&gt;"",データ貼り付け欄!$B68,データ貼り付け欄!$A68))))</f>
        <v/>
      </c>
      <c r="B68" s="28" t="str">
        <f>IF(データ貼り付け欄!G68&lt;&gt;"",データ貼り付け欄!G68,"")</f>
        <v/>
      </c>
      <c r="C68" s="28" t="str">
        <f>IF(A68&lt;&gt;"",ASC(IF(データ貼り付け欄!$D68&lt;&gt;"",6,IF(データ貼り付け欄!$C68&lt;&gt;"",5,IF(データ貼り付け欄!$B68&lt;&gt;"",4,3)))),"")</f>
        <v/>
      </c>
      <c r="D68" s="28" t="str">
        <f t="shared" si="1"/>
        <v/>
      </c>
    </row>
    <row r="69" spans="1:4">
      <c r="A69" s="28" t="str">
        <f>ASC(IF(データ貼り付け欄!$D69&lt;&gt;"",データ貼り付け欄!$D69,IF(データ貼り付け欄!$C69&lt;&gt;"",データ貼り付け欄!$C69,IF(データ貼り付け欄!$B69&lt;&gt;"",データ貼り付け欄!$B69,データ貼り付け欄!$A69))))</f>
        <v/>
      </c>
      <c r="B69" s="28" t="str">
        <f>IF(データ貼り付け欄!G69&lt;&gt;"",データ貼り付け欄!G69,"")</f>
        <v/>
      </c>
      <c r="C69" s="28" t="str">
        <f>IF(A69&lt;&gt;"",ASC(IF(データ貼り付け欄!$D69&lt;&gt;"",6,IF(データ貼り付け欄!$C69&lt;&gt;"",5,IF(データ貼り付け欄!$B69&lt;&gt;"",4,3)))),"")</f>
        <v/>
      </c>
      <c r="D69" s="28" t="str">
        <f t="shared" si="1"/>
        <v/>
      </c>
    </row>
    <row r="70" spans="1:4">
      <c r="A70" s="28" t="str">
        <f>ASC(IF(データ貼り付け欄!$D70&lt;&gt;"",データ貼り付け欄!$D70,IF(データ貼り付け欄!$C70&lt;&gt;"",データ貼り付け欄!$C70,IF(データ貼り付け欄!$B70&lt;&gt;"",データ貼り付け欄!$B70,データ貼り付け欄!$A70))))</f>
        <v/>
      </c>
      <c r="B70" s="28" t="str">
        <f>IF(データ貼り付け欄!G70&lt;&gt;"",データ貼り付け欄!G70,"")</f>
        <v/>
      </c>
      <c r="C70" s="28" t="str">
        <f>IF(A70&lt;&gt;"",ASC(IF(データ貼り付け欄!$D70&lt;&gt;"",6,IF(データ貼り付け欄!$C70&lt;&gt;"",5,IF(データ貼り付け欄!$B70&lt;&gt;"",4,3)))),"")</f>
        <v/>
      </c>
      <c r="D70" s="28" t="str">
        <f t="shared" si="1"/>
        <v/>
      </c>
    </row>
    <row r="71" spans="1:4">
      <c r="A71" s="28" t="str">
        <f>ASC(IF(データ貼り付け欄!$D71&lt;&gt;"",データ貼り付け欄!$D71,IF(データ貼り付け欄!$C71&lt;&gt;"",データ貼り付け欄!$C71,IF(データ貼り付け欄!$B71&lt;&gt;"",データ貼り付け欄!$B71,データ貼り付け欄!$A71))))</f>
        <v/>
      </c>
      <c r="B71" s="28" t="str">
        <f>IF(データ貼り付け欄!G71&lt;&gt;"",データ貼り付け欄!G71,"")</f>
        <v/>
      </c>
      <c r="C71" s="28" t="str">
        <f>IF(A71&lt;&gt;"",ASC(IF(データ貼り付け欄!$D71&lt;&gt;"",6,IF(データ貼り付け欄!$C71&lt;&gt;"",5,IF(データ貼り付け欄!$B71&lt;&gt;"",4,3)))),"")</f>
        <v/>
      </c>
      <c r="D71" s="28" t="str">
        <f t="shared" si="1"/>
        <v/>
      </c>
    </row>
    <row r="72" spans="1:4">
      <c r="A72" s="28" t="str">
        <f>ASC(IF(データ貼り付け欄!$D72&lt;&gt;"",データ貼り付け欄!$D72,IF(データ貼り付け欄!$C72&lt;&gt;"",データ貼り付け欄!$C72,IF(データ貼り付け欄!$B72&lt;&gt;"",データ貼り付け欄!$B72,データ貼り付け欄!$A72))))</f>
        <v/>
      </c>
      <c r="B72" s="28" t="str">
        <f>IF(データ貼り付け欄!G72&lt;&gt;"",データ貼り付け欄!G72,"")</f>
        <v/>
      </c>
      <c r="C72" s="28" t="str">
        <f>IF(A72&lt;&gt;"",ASC(IF(データ貼り付け欄!$D72&lt;&gt;"",6,IF(データ貼り付け欄!$C72&lt;&gt;"",5,IF(データ貼り付け欄!$B72&lt;&gt;"",4,3)))),"")</f>
        <v/>
      </c>
      <c r="D72" s="28" t="str">
        <f t="shared" si="1"/>
        <v/>
      </c>
    </row>
    <row r="73" spans="1:4">
      <c r="A73" s="28" t="str">
        <f>ASC(IF(データ貼り付け欄!$D73&lt;&gt;"",データ貼り付け欄!$D73,IF(データ貼り付け欄!$C73&lt;&gt;"",データ貼り付け欄!$C73,IF(データ貼り付け欄!$B73&lt;&gt;"",データ貼り付け欄!$B73,データ貼り付け欄!$A73))))</f>
        <v/>
      </c>
      <c r="B73" s="28" t="str">
        <f>IF(データ貼り付け欄!G73&lt;&gt;"",データ貼り付け欄!G73,"")</f>
        <v/>
      </c>
      <c r="C73" s="28" t="str">
        <f>IF(A73&lt;&gt;"",ASC(IF(データ貼り付け欄!$D73&lt;&gt;"",6,IF(データ貼り付け欄!$C73&lt;&gt;"",5,IF(データ貼り付け欄!$B73&lt;&gt;"",4,3)))),"")</f>
        <v/>
      </c>
      <c r="D73" s="28" t="str">
        <f t="shared" si="1"/>
        <v/>
      </c>
    </row>
    <row r="74" spans="1:4">
      <c r="A74" s="28" t="str">
        <f>ASC(IF(データ貼り付け欄!$D74&lt;&gt;"",データ貼り付け欄!$D74,IF(データ貼り付け欄!$C74&lt;&gt;"",データ貼り付け欄!$C74,IF(データ貼り付け欄!$B74&lt;&gt;"",データ貼り付け欄!$B74,データ貼り付け欄!$A74))))</f>
        <v/>
      </c>
      <c r="B74" s="28" t="str">
        <f>IF(データ貼り付け欄!G74&lt;&gt;"",データ貼り付け欄!G74,"")</f>
        <v/>
      </c>
      <c r="C74" s="28" t="str">
        <f>IF(A74&lt;&gt;"",ASC(IF(データ貼り付け欄!$D74&lt;&gt;"",6,IF(データ貼り付け欄!$C74&lt;&gt;"",5,IF(データ貼り付け欄!$B74&lt;&gt;"",4,3)))),"")</f>
        <v/>
      </c>
      <c r="D74" s="28" t="str">
        <f t="shared" si="1"/>
        <v/>
      </c>
    </row>
    <row r="75" spans="1:4">
      <c r="A75" s="28" t="str">
        <f>ASC(IF(データ貼り付け欄!$D75&lt;&gt;"",データ貼り付け欄!$D75,IF(データ貼り付け欄!$C75&lt;&gt;"",データ貼り付け欄!$C75,IF(データ貼り付け欄!$B75&lt;&gt;"",データ貼り付け欄!$B75,データ貼り付け欄!$A75))))</f>
        <v/>
      </c>
      <c r="B75" s="28" t="str">
        <f>IF(データ貼り付け欄!G75&lt;&gt;"",データ貼り付け欄!G75,"")</f>
        <v/>
      </c>
      <c r="C75" s="28" t="str">
        <f>IF(A75&lt;&gt;"",ASC(IF(データ貼り付け欄!$D75&lt;&gt;"",6,IF(データ貼り付け欄!$C75&lt;&gt;"",5,IF(データ貼り付け欄!$B75&lt;&gt;"",4,3)))),"")</f>
        <v/>
      </c>
      <c r="D75" s="28" t="str">
        <f t="shared" si="1"/>
        <v/>
      </c>
    </row>
    <row r="76" spans="1:4">
      <c r="A76" s="28" t="str">
        <f>ASC(IF(データ貼り付け欄!$D76&lt;&gt;"",データ貼り付け欄!$D76,IF(データ貼り付け欄!$C76&lt;&gt;"",データ貼り付け欄!$C76,IF(データ貼り付け欄!$B76&lt;&gt;"",データ貼り付け欄!$B76,データ貼り付け欄!$A76))))</f>
        <v/>
      </c>
      <c r="B76" s="28" t="str">
        <f>IF(データ貼り付け欄!G76&lt;&gt;"",データ貼り付け欄!G76,"")</f>
        <v/>
      </c>
      <c r="C76" s="28" t="str">
        <f>IF(A76&lt;&gt;"",ASC(IF(データ貼り付け欄!$D76&lt;&gt;"",6,IF(データ貼り付け欄!$C76&lt;&gt;"",5,IF(データ貼り付け欄!$B76&lt;&gt;"",4,3)))),"")</f>
        <v/>
      </c>
      <c r="D76" s="28" t="str">
        <f t="shared" si="1"/>
        <v/>
      </c>
    </row>
    <row r="77" spans="1:4">
      <c r="A77" s="28" t="str">
        <f>ASC(IF(データ貼り付け欄!$D77&lt;&gt;"",データ貼り付け欄!$D77,IF(データ貼り付け欄!$C77&lt;&gt;"",データ貼り付け欄!$C77,IF(データ貼り付け欄!$B77&lt;&gt;"",データ貼り付け欄!$B77,データ貼り付け欄!$A77))))</f>
        <v/>
      </c>
      <c r="B77" s="28" t="str">
        <f>IF(データ貼り付け欄!G77&lt;&gt;"",データ貼り付け欄!G77,"")</f>
        <v/>
      </c>
      <c r="C77" s="28" t="str">
        <f>IF(A77&lt;&gt;"",ASC(IF(データ貼り付け欄!$D77&lt;&gt;"",6,IF(データ貼り付け欄!$C77&lt;&gt;"",5,IF(データ貼り付け欄!$B77&lt;&gt;"",4,3)))),"")</f>
        <v/>
      </c>
      <c r="D77" s="28" t="str">
        <f t="shared" si="1"/>
        <v/>
      </c>
    </row>
    <row r="78" spans="1:4">
      <c r="A78" s="28" t="str">
        <f>ASC(IF(データ貼り付け欄!$D78&lt;&gt;"",データ貼り付け欄!$D78,IF(データ貼り付け欄!$C78&lt;&gt;"",データ貼り付け欄!$C78,IF(データ貼り付け欄!$B78&lt;&gt;"",データ貼り付け欄!$B78,データ貼り付け欄!$A78))))</f>
        <v/>
      </c>
      <c r="B78" s="28" t="str">
        <f>IF(データ貼り付け欄!G78&lt;&gt;"",データ貼り付け欄!G78,"")</f>
        <v/>
      </c>
      <c r="C78" s="28" t="str">
        <f>IF(A78&lt;&gt;"",ASC(IF(データ貼り付け欄!$D78&lt;&gt;"",6,IF(データ貼り付け欄!$C78&lt;&gt;"",5,IF(データ貼り付け欄!$B78&lt;&gt;"",4,3)))),"")</f>
        <v/>
      </c>
      <c r="D78" s="28" t="str">
        <f t="shared" si="1"/>
        <v/>
      </c>
    </row>
    <row r="79" spans="1:4">
      <c r="A79" s="28" t="str">
        <f>ASC(IF(データ貼り付け欄!$D79&lt;&gt;"",データ貼り付け欄!$D79,IF(データ貼り付け欄!$C79&lt;&gt;"",データ貼り付け欄!$C79,IF(データ貼り付け欄!$B79&lt;&gt;"",データ貼り付け欄!$B79,データ貼り付け欄!$A79))))</f>
        <v/>
      </c>
      <c r="B79" s="28" t="str">
        <f>IF(データ貼り付け欄!G79&lt;&gt;"",データ貼り付け欄!G79,"")</f>
        <v/>
      </c>
      <c r="C79" s="28" t="str">
        <f>IF(A79&lt;&gt;"",ASC(IF(データ貼り付け欄!$D79&lt;&gt;"",6,IF(データ貼り付け欄!$C79&lt;&gt;"",5,IF(データ貼り付け欄!$B79&lt;&gt;"",4,3)))),"")</f>
        <v/>
      </c>
      <c r="D79" s="28" t="str">
        <f t="shared" si="1"/>
        <v/>
      </c>
    </row>
    <row r="80" spans="1:4">
      <c r="A80" s="28" t="str">
        <f>ASC(IF(データ貼り付け欄!$D80&lt;&gt;"",データ貼り付け欄!$D80,IF(データ貼り付け欄!$C80&lt;&gt;"",データ貼り付け欄!$C80,IF(データ貼り付け欄!$B80&lt;&gt;"",データ貼り付け欄!$B80,データ貼り付け欄!$A80))))</f>
        <v/>
      </c>
      <c r="B80" s="28" t="str">
        <f>IF(データ貼り付け欄!G80&lt;&gt;"",データ貼り付け欄!G80,"")</f>
        <v/>
      </c>
      <c r="C80" s="28" t="str">
        <f>IF(A80&lt;&gt;"",ASC(IF(データ貼り付け欄!$D80&lt;&gt;"",6,IF(データ貼り付け欄!$C80&lt;&gt;"",5,IF(データ貼り付け欄!$B80&lt;&gt;"",4,3)))),"")</f>
        <v/>
      </c>
      <c r="D80" s="28" t="str">
        <f t="shared" si="1"/>
        <v/>
      </c>
    </row>
    <row r="81" spans="1:4">
      <c r="A81" s="28" t="str">
        <f>ASC(IF(データ貼り付け欄!$D81&lt;&gt;"",データ貼り付け欄!$D81,IF(データ貼り付け欄!$C81&lt;&gt;"",データ貼り付け欄!$C81,IF(データ貼り付け欄!$B81&lt;&gt;"",データ貼り付け欄!$B81,データ貼り付け欄!$A81))))</f>
        <v/>
      </c>
      <c r="B81" s="28" t="str">
        <f>IF(データ貼り付け欄!G81&lt;&gt;"",データ貼り付け欄!G81,"")</f>
        <v/>
      </c>
      <c r="C81" s="28" t="str">
        <f>IF(A81&lt;&gt;"",ASC(IF(データ貼り付け欄!$D81&lt;&gt;"",6,IF(データ貼り付け欄!$C81&lt;&gt;"",5,IF(データ貼り付け欄!$B81&lt;&gt;"",4,3)))),"")</f>
        <v/>
      </c>
      <c r="D81" s="28" t="str">
        <f t="shared" si="1"/>
        <v/>
      </c>
    </row>
    <row r="82" spans="1:4">
      <c r="A82" s="28" t="str">
        <f>ASC(IF(データ貼り付け欄!$D82&lt;&gt;"",データ貼り付け欄!$D82,IF(データ貼り付け欄!$C82&lt;&gt;"",データ貼り付け欄!$C82,IF(データ貼り付け欄!$B82&lt;&gt;"",データ貼り付け欄!$B82,データ貼り付け欄!$A82))))</f>
        <v/>
      </c>
      <c r="B82" s="28" t="str">
        <f>IF(データ貼り付け欄!G82&lt;&gt;"",データ貼り付け欄!G82,"")</f>
        <v/>
      </c>
      <c r="C82" s="28" t="str">
        <f>IF(A82&lt;&gt;"",ASC(IF(データ貼り付け欄!$D82&lt;&gt;"",6,IF(データ貼り付け欄!$C82&lt;&gt;"",5,IF(データ貼り付け欄!$B82&lt;&gt;"",4,3)))),"")</f>
        <v/>
      </c>
      <c r="D82" s="28" t="str">
        <f t="shared" si="1"/>
        <v/>
      </c>
    </row>
    <row r="83" spans="1:4">
      <c r="A83" s="28" t="str">
        <f>ASC(IF(データ貼り付け欄!$D83&lt;&gt;"",データ貼り付け欄!$D83,IF(データ貼り付け欄!$C83&lt;&gt;"",データ貼り付け欄!$C83,IF(データ貼り付け欄!$B83&lt;&gt;"",データ貼り付け欄!$B83,データ貼り付け欄!$A83))))</f>
        <v/>
      </c>
      <c r="B83" s="28" t="str">
        <f>IF(データ貼り付け欄!G83&lt;&gt;"",データ貼り付け欄!G83,"")</f>
        <v/>
      </c>
      <c r="C83" s="28" t="str">
        <f>IF(A83&lt;&gt;"",ASC(IF(データ貼り付け欄!$D83&lt;&gt;"",6,IF(データ貼り付け欄!$C83&lt;&gt;"",5,IF(データ貼り付け欄!$B83&lt;&gt;"",4,3)))),"")</f>
        <v/>
      </c>
      <c r="D83" s="28" t="str">
        <f t="shared" si="1"/>
        <v/>
      </c>
    </row>
    <row r="84" spans="1:4">
      <c r="A84" s="28" t="str">
        <f>ASC(IF(データ貼り付け欄!$D84&lt;&gt;"",データ貼り付け欄!$D84,IF(データ貼り付け欄!$C84&lt;&gt;"",データ貼り付け欄!$C84,IF(データ貼り付け欄!$B84&lt;&gt;"",データ貼り付け欄!$B84,データ貼り付け欄!$A84))))</f>
        <v/>
      </c>
      <c r="B84" s="28" t="str">
        <f>IF(データ貼り付け欄!G84&lt;&gt;"",データ貼り付け欄!G84,"")</f>
        <v/>
      </c>
      <c r="C84" s="28" t="str">
        <f>IF(A84&lt;&gt;"",ASC(IF(データ貼り付け欄!$D84&lt;&gt;"",6,IF(データ貼り付け欄!$C84&lt;&gt;"",5,IF(データ貼り付け欄!$B84&lt;&gt;"",4,3)))),"")</f>
        <v/>
      </c>
      <c r="D84" s="28" t="str">
        <f t="shared" si="1"/>
        <v/>
      </c>
    </row>
    <row r="85" spans="1:4">
      <c r="A85" s="28" t="str">
        <f>ASC(IF(データ貼り付け欄!$D85&lt;&gt;"",データ貼り付け欄!$D85,IF(データ貼り付け欄!$C85&lt;&gt;"",データ貼り付け欄!$C85,IF(データ貼り付け欄!$B85&lt;&gt;"",データ貼り付け欄!$B85,データ貼り付け欄!$A85))))</f>
        <v/>
      </c>
      <c r="B85" s="28" t="str">
        <f>IF(データ貼り付け欄!G85&lt;&gt;"",データ貼り付け欄!G85,"")</f>
        <v/>
      </c>
      <c r="C85" s="28" t="str">
        <f>IF(A85&lt;&gt;"",ASC(IF(データ貼り付け欄!$D85&lt;&gt;"",6,IF(データ貼り付け欄!$C85&lt;&gt;"",5,IF(データ貼り付け欄!$B85&lt;&gt;"",4,3)))),"")</f>
        <v/>
      </c>
      <c r="D85" s="28" t="str">
        <f t="shared" si="1"/>
        <v/>
      </c>
    </row>
    <row r="86" spans="1:4">
      <c r="A86" s="28" t="str">
        <f>ASC(IF(データ貼り付け欄!$D86&lt;&gt;"",データ貼り付け欄!$D86,IF(データ貼り付け欄!$C86&lt;&gt;"",データ貼り付け欄!$C86,IF(データ貼り付け欄!$B86&lt;&gt;"",データ貼り付け欄!$B86,データ貼り付け欄!$A86))))</f>
        <v/>
      </c>
      <c r="B86" s="28" t="str">
        <f>IF(データ貼り付け欄!G86&lt;&gt;"",データ貼り付け欄!G86,"")</f>
        <v/>
      </c>
      <c r="C86" s="28" t="str">
        <f>IF(A86&lt;&gt;"",ASC(IF(データ貼り付け欄!$D86&lt;&gt;"",6,IF(データ貼り付け欄!$C86&lt;&gt;"",5,IF(データ貼り付け欄!$B86&lt;&gt;"",4,3)))),"")</f>
        <v/>
      </c>
      <c r="D86" s="28" t="str">
        <f t="shared" si="1"/>
        <v/>
      </c>
    </row>
    <row r="87" spans="1:4">
      <c r="A87" s="28" t="str">
        <f>ASC(IF(データ貼り付け欄!$D87&lt;&gt;"",データ貼り付け欄!$D87,IF(データ貼り付け欄!$C87&lt;&gt;"",データ貼り付け欄!$C87,IF(データ貼り付け欄!$B87&lt;&gt;"",データ貼り付け欄!$B87,データ貼り付け欄!$A87))))</f>
        <v/>
      </c>
      <c r="B87" s="28" t="str">
        <f>IF(データ貼り付け欄!G87&lt;&gt;"",データ貼り付け欄!G87,"")</f>
        <v/>
      </c>
      <c r="C87" s="28" t="str">
        <f>IF(A87&lt;&gt;"",ASC(IF(データ貼り付け欄!$D87&lt;&gt;"",6,IF(データ貼り付け欄!$C87&lt;&gt;"",5,IF(データ貼り付け欄!$B87&lt;&gt;"",4,3)))),"")</f>
        <v/>
      </c>
      <c r="D87" s="28" t="str">
        <f t="shared" si="1"/>
        <v/>
      </c>
    </row>
    <row r="88" spans="1:4">
      <c r="A88" s="28" t="str">
        <f>ASC(IF(データ貼り付け欄!$D88&lt;&gt;"",データ貼り付け欄!$D88,IF(データ貼り付け欄!$C88&lt;&gt;"",データ貼り付け欄!$C88,IF(データ貼り付け欄!$B88&lt;&gt;"",データ貼り付け欄!$B88,データ貼り付け欄!$A88))))</f>
        <v/>
      </c>
      <c r="B88" s="28" t="str">
        <f>IF(データ貼り付け欄!G88&lt;&gt;"",データ貼り付け欄!G88,"")</f>
        <v/>
      </c>
      <c r="C88" s="28" t="str">
        <f>IF(A88&lt;&gt;"",ASC(IF(データ貼り付け欄!$D88&lt;&gt;"",6,IF(データ貼り付け欄!$C88&lt;&gt;"",5,IF(データ貼り付け欄!$B88&lt;&gt;"",4,3)))),"")</f>
        <v/>
      </c>
      <c r="D88" s="28" t="str">
        <f t="shared" si="1"/>
        <v/>
      </c>
    </row>
    <row r="89" spans="1:4">
      <c r="A89" s="28" t="str">
        <f>ASC(IF(データ貼り付け欄!$D89&lt;&gt;"",データ貼り付け欄!$D89,IF(データ貼り付け欄!$C89&lt;&gt;"",データ貼り付け欄!$C89,IF(データ貼り付け欄!$B89&lt;&gt;"",データ貼り付け欄!$B89,データ貼り付け欄!$A89))))</f>
        <v/>
      </c>
      <c r="B89" s="28" t="str">
        <f>IF(データ貼り付け欄!G89&lt;&gt;"",データ貼り付け欄!G89,"")</f>
        <v/>
      </c>
      <c r="C89" s="28" t="str">
        <f>IF(A89&lt;&gt;"",ASC(IF(データ貼り付け欄!$D89&lt;&gt;"",6,IF(データ貼り付け欄!$C89&lt;&gt;"",5,IF(データ貼り付け欄!$B89&lt;&gt;"",4,3)))),"")</f>
        <v/>
      </c>
      <c r="D89" s="28" t="str">
        <f t="shared" si="1"/>
        <v/>
      </c>
    </row>
    <row r="90" spans="1:4">
      <c r="A90" s="28" t="str">
        <f>ASC(IF(データ貼り付け欄!$D90&lt;&gt;"",データ貼り付け欄!$D90,IF(データ貼り付け欄!$C90&lt;&gt;"",データ貼り付け欄!$C90,IF(データ貼り付け欄!$B90&lt;&gt;"",データ貼り付け欄!$B90,データ貼り付け欄!$A90))))</f>
        <v/>
      </c>
      <c r="B90" s="28" t="str">
        <f>IF(データ貼り付け欄!G90&lt;&gt;"",データ貼り付け欄!G90,"")</f>
        <v/>
      </c>
      <c r="C90" s="28" t="str">
        <f>IF(A90&lt;&gt;"",ASC(IF(データ貼り付け欄!$D90&lt;&gt;"",6,IF(データ貼り付け欄!$C90&lt;&gt;"",5,IF(データ貼り付け欄!$B90&lt;&gt;"",4,3)))),"")</f>
        <v/>
      </c>
      <c r="D90" s="28" t="str">
        <f t="shared" si="1"/>
        <v/>
      </c>
    </row>
    <row r="91" spans="1:4">
      <c r="A91" s="28" t="str">
        <f>ASC(IF(データ貼り付け欄!$D91&lt;&gt;"",データ貼り付け欄!$D91,IF(データ貼り付け欄!$C91&lt;&gt;"",データ貼り付け欄!$C91,IF(データ貼り付け欄!$B91&lt;&gt;"",データ貼り付け欄!$B91,データ貼り付け欄!$A91))))</f>
        <v/>
      </c>
      <c r="B91" s="28" t="str">
        <f>IF(データ貼り付け欄!G91&lt;&gt;"",データ貼り付け欄!G91,"")</f>
        <v/>
      </c>
      <c r="C91" s="28" t="str">
        <f>IF(A91&lt;&gt;"",ASC(IF(データ貼り付け欄!$D91&lt;&gt;"",6,IF(データ貼り付け欄!$C91&lt;&gt;"",5,IF(データ貼り付け欄!$B91&lt;&gt;"",4,3)))),"")</f>
        <v/>
      </c>
      <c r="D91" s="28" t="str">
        <f t="shared" si="1"/>
        <v/>
      </c>
    </row>
    <row r="92" spans="1:4">
      <c r="A92" s="28" t="str">
        <f>ASC(IF(データ貼り付け欄!$D92&lt;&gt;"",データ貼り付け欄!$D92,IF(データ貼り付け欄!$C92&lt;&gt;"",データ貼り付け欄!$C92,IF(データ貼り付け欄!$B92&lt;&gt;"",データ貼り付け欄!$B92,データ貼り付け欄!$A92))))</f>
        <v/>
      </c>
      <c r="B92" s="28" t="str">
        <f>IF(データ貼り付け欄!G92&lt;&gt;"",データ貼り付け欄!G92,"")</f>
        <v/>
      </c>
      <c r="C92" s="28" t="str">
        <f>IF(A92&lt;&gt;"",ASC(IF(データ貼り付け欄!$D92&lt;&gt;"",6,IF(データ貼り付け欄!$C92&lt;&gt;"",5,IF(データ貼り付け欄!$B92&lt;&gt;"",4,3)))),"")</f>
        <v/>
      </c>
      <c r="D92" s="28" t="str">
        <f t="shared" si="1"/>
        <v/>
      </c>
    </row>
    <row r="93" spans="1:4">
      <c r="A93" s="28" t="str">
        <f>ASC(IF(データ貼り付け欄!$D93&lt;&gt;"",データ貼り付け欄!$D93,IF(データ貼り付け欄!$C93&lt;&gt;"",データ貼り付け欄!$C93,IF(データ貼り付け欄!$B93&lt;&gt;"",データ貼り付け欄!$B93,データ貼り付け欄!$A93))))</f>
        <v/>
      </c>
      <c r="B93" s="28" t="str">
        <f>IF(データ貼り付け欄!G93&lt;&gt;"",データ貼り付け欄!G93,"")</f>
        <v/>
      </c>
      <c r="C93" s="28" t="str">
        <f>IF(A93&lt;&gt;"",ASC(IF(データ貼り付け欄!$D93&lt;&gt;"",6,IF(データ貼り付け欄!$C93&lt;&gt;"",5,IF(データ貼り付け欄!$B93&lt;&gt;"",4,3)))),"")</f>
        <v/>
      </c>
      <c r="D93" s="28" t="str">
        <f t="shared" si="1"/>
        <v/>
      </c>
    </row>
    <row r="94" spans="1:4">
      <c r="A94" s="28" t="str">
        <f>ASC(IF(データ貼り付け欄!$D94&lt;&gt;"",データ貼り付け欄!$D94,IF(データ貼り付け欄!$C94&lt;&gt;"",データ貼り付け欄!$C94,IF(データ貼り付け欄!$B94&lt;&gt;"",データ貼り付け欄!$B94,データ貼り付け欄!$A94))))</f>
        <v/>
      </c>
      <c r="B94" s="28" t="str">
        <f>IF(データ貼り付け欄!G94&lt;&gt;"",データ貼り付け欄!G94,"")</f>
        <v/>
      </c>
      <c r="C94" s="28" t="str">
        <f>IF(A94&lt;&gt;"",ASC(IF(データ貼り付け欄!$D94&lt;&gt;"",6,IF(データ貼り付け欄!$C94&lt;&gt;"",5,IF(データ貼り付け欄!$B94&lt;&gt;"",4,3)))),"")</f>
        <v/>
      </c>
      <c r="D94" s="28" t="str">
        <f t="shared" si="1"/>
        <v/>
      </c>
    </row>
    <row r="95" spans="1:4">
      <c r="A95" s="28" t="str">
        <f>ASC(IF(データ貼り付け欄!$D95&lt;&gt;"",データ貼り付け欄!$D95,IF(データ貼り付け欄!$C95&lt;&gt;"",データ貼り付け欄!$C95,IF(データ貼り付け欄!$B95&lt;&gt;"",データ貼り付け欄!$B95,データ貼り付け欄!$A95))))</f>
        <v/>
      </c>
      <c r="B95" s="28" t="str">
        <f>IF(データ貼り付け欄!G95&lt;&gt;"",データ貼り付け欄!G95,"")</f>
        <v/>
      </c>
      <c r="C95" s="28" t="str">
        <f>IF(A95&lt;&gt;"",ASC(IF(データ貼り付け欄!$D95&lt;&gt;"",6,IF(データ貼り付け欄!$C95&lt;&gt;"",5,IF(データ貼り付け欄!$B95&lt;&gt;"",4,3)))),"")</f>
        <v/>
      </c>
      <c r="D95" s="28" t="str">
        <f t="shared" si="1"/>
        <v/>
      </c>
    </row>
    <row r="96" spans="1:4">
      <c r="A96" s="28" t="str">
        <f>ASC(IF(データ貼り付け欄!$D96&lt;&gt;"",データ貼り付け欄!$D96,IF(データ貼り付け欄!$C96&lt;&gt;"",データ貼り付け欄!$C96,IF(データ貼り付け欄!$B96&lt;&gt;"",データ貼り付け欄!$B96,データ貼り付け欄!$A96))))</f>
        <v/>
      </c>
      <c r="B96" s="28" t="str">
        <f>IF(データ貼り付け欄!G96&lt;&gt;"",データ貼り付け欄!G96,"")</f>
        <v/>
      </c>
      <c r="C96" s="28" t="str">
        <f>IF(A96&lt;&gt;"",ASC(IF(データ貼り付け欄!$D96&lt;&gt;"",6,IF(データ貼り付け欄!$C96&lt;&gt;"",5,IF(データ貼り付け欄!$B96&lt;&gt;"",4,3)))),"")</f>
        <v/>
      </c>
      <c r="D96" s="28" t="str">
        <f t="shared" si="1"/>
        <v/>
      </c>
    </row>
    <row r="97" spans="1:4">
      <c r="A97" s="28" t="str">
        <f>ASC(IF(データ貼り付け欄!$D97&lt;&gt;"",データ貼り付け欄!$D97,IF(データ貼り付け欄!$C97&lt;&gt;"",データ貼り付け欄!$C97,IF(データ貼り付け欄!$B97&lt;&gt;"",データ貼り付け欄!$B97,データ貼り付け欄!$A97))))</f>
        <v/>
      </c>
      <c r="B97" s="28" t="str">
        <f>IF(データ貼り付け欄!G97&lt;&gt;"",データ貼り付け欄!G97,"")</f>
        <v/>
      </c>
      <c r="C97" s="28" t="str">
        <f>IF(A97&lt;&gt;"",ASC(IF(データ貼り付け欄!$D97&lt;&gt;"",6,IF(データ貼り付け欄!$C97&lt;&gt;"",5,IF(データ貼り付け欄!$B97&lt;&gt;"",4,3)))),"")</f>
        <v/>
      </c>
      <c r="D97" s="28" t="str">
        <f t="shared" si="1"/>
        <v/>
      </c>
    </row>
    <row r="98" spans="1:4">
      <c r="A98" s="28" t="str">
        <f>ASC(IF(データ貼り付け欄!$D98&lt;&gt;"",データ貼り付け欄!$D98,IF(データ貼り付け欄!$C98&lt;&gt;"",データ貼り付け欄!$C98,IF(データ貼り付け欄!$B98&lt;&gt;"",データ貼り付け欄!$B98,データ貼り付け欄!$A98))))</f>
        <v/>
      </c>
      <c r="B98" s="28" t="str">
        <f>IF(データ貼り付け欄!G98&lt;&gt;"",データ貼り付け欄!G98,"")</f>
        <v/>
      </c>
      <c r="C98" s="28" t="str">
        <f>IF(A98&lt;&gt;"",ASC(IF(データ貼り付け欄!$D98&lt;&gt;"",6,IF(データ貼り付け欄!$C98&lt;&gt;"",5,IF(データ貼り付け欄!$B98&lt;&gt;"",4,3)))),"")</f>
        <v/>
      </c>
      <c r="D98" s="28" t="str">
        <f t="shared" si="1"/>
        <v/>
      </c>
    </row>
    <row r="99" spans="1:4">
      <c r="A99" s="28" t="str">
        <f>ASC(IF(データ貼り付け欄!$D99&lt;&gt;"",データ貼り付け欄!$D99,IF(データ貼り付け欄!$C99&lt;&gt;"",データ貼り付け欄!$C99,IF(データ貼り付け欄!$B99&lt;&gt;"",データ貼り付け欄!$B99,データ貼り付け欄!$A99))))</f>
        <v/>
      </c>
      <c r="B99" s="28" t="str">
        <f>IF(データ貼り付け欄!G99&lt;&gt;"",データ貼り付け欄!G99,"")</f>
        <v/>
      </c>
      <c r="C99" s="28" t="str">
        <f>IF(A99&lt;&gt;"",ASC(IF(データ貼り付け欄!$D99&lt;&gt;"",6,IF(データ貼り付け欄!$C99&lt;&gt;"",5,IF(データ貼り付け欄!$B99&lt;&gt;"",4,3)))),"")</f>
        <v/>
      </c>
      <c r="D99" s="28" t="str">
        <f t="shared" si="1"/>
        <v/>
      </c>
    </row>
    <row r="100" spans="1:4">
      <c r="A100" s="28" t="str">
        <f>ASC(IF(データ貼り付け欄!$D100&lt;&gt;"",データ貼り付け欄!$D100,IF(データ貼り付け欄!$C100&lt;&gt;"",データ貼り付け欄!$C100,IF(データ貼り付け欄!$B100&lt;&gt;"",データ貼り付け欄!$B100,データ貼り付け欄!$A100))))</f>
        <v/>
      </c>
      <c r="B100" s="28" t="str">
        <f>IF(データ貼り付け欄!G100&lt;&gt;"",データ貼り付け欄!G100,"")</f>
        <v/>
      </c>
      <c r="C100" s="28" t="str">
        <f>IF(A100&lt;&gt;"",ASC(IF(データ貼り付け欄!$D100&lt;&gt;"",6,IF(データ貼り付け欄!$C100&lt;&gt;"",5,IF(データ貼り付け欄!$B100&lt;&gt;"",4,3)))),"")</f>
        <v/>
      </c>
      <c r="D100" s="28" t="str">
        <f t="shared" si="1"/>
        <v/>
      </c>
    </row>
    <row r="101" spans="1:4">
      <c r="A101" s="28" t="str">
        <f>ASC(IF(データ貼り付け欄!$D101&lt;&gt;"",データ貼り付け欄!$D101,IF(データ貼り付け欄!$C101&lt;&gt;"",データ貼り付け欄!$C101,IF(データ貼り付け欄!$B101&lt;&gt;"",データ貼り付け欄!$B101,データ貼り付け欄!$A101))))</f>
        <v/>
      </c>
      <c r="B101" s="28" t="str">
        <f>IF(データ貼り付け欄!G101&lt;&gt;"",データ貼り付け欄!G101,"")</f>
        <v/>
      </c>
      <c r="C101" s="28" t="str">
        <f>IF(A101&lt;&gt;"",ASC(IF(データ貼り付け欄!$D101&lt;&gt;"",6,IF(データ貼り付け欄!$C101&lt;&gt;"",5,IF(データ貼り付け欄!$B101&lt;&gt;"",4,3)))),"")</f>
        <v/>
      </c>
      <c r="D101" s="28" t="str">
        <f t="shared" si="1"/>
        <v/>
      </c>
    </row>
    <row r="102" spans="1:4">
      <c r="A102" s="28" t="str">
        <f>ASC(IF(データ貼り付け欄!$D102&lt;&gt;"",データ貼り付け欄!$D102,IF(データ貼り付け欄!$C102&lt;&gt;"",データ貼り付け欄!$C102,IF(データ貼り付け欄!$B102&lt;&gt;"",データ貼り付け欄!$B102,データ貼り付け欄!$A102))))</f>
        <v/>
      </c>
      <c r="B102" s="28" t="str">
        <f>IF(データ貼り付け欄!G102&lt;&gt;"",データ貼り付け欄!G102,"")</f>
        <v/>
      </c>
      <c r="C102" s="28" t="str">
        <f>IF(A102&lt;&gt;"",ASC(IF(データ貼り付け欄!$D102&lt;&gt;"",6,IF(データ貼り付け欄!$C102&lt;&gt;"",5,IF(データ貼り付け欄!$B102&lt;&gt;"",4,3)))),"")</f>
        <v/>
      </c>
      <c r="D102" s="28" t="str">
        <f t="shared" si="1"/>
        <v/>
      </c>
    </row>
    <row r="103" spans="1:4">
      <c r="A103" s="28" t="str">
        <f>ASC(IF(データ貼り付け欄!$D103&lt;&gt;"",データ貼り付け欄!$D103,IF(データ貼り付け欄!$C103&lt;&gt;"",データ貼り付け欄!$C103,IF(データ貼り付け欄!$B103&lt;&gt;"",データ貼り付け欄!$B103,データ貼り付け欄!$A103))))</f>
        <v/>
      </c>
      <c r="B103" s="28" t="str">
        <f>IF(データ貼り付け欄!G103&lt;&gt;"",データ貼り付け欄!G103,"")</f>
        <v/>
      </c>
      <c r="C103" s="28" t="str">
        <f>IF(A103&lt;&gt;"",ASC(IF(データ貼り付け欄!$D103&lt;&gt;"",6,IF(データ貼り付け欄!$C103&lt;&gt;"",5,IF(データ貼り付け欄!$B103&lt;&gt;"",4,3)))),"")</f>
        <v/>
      </c>
      <c r="D103" s="28" t="str">
        <f t="shared" si="1"/>
        <v/>
      </c>
    </row>
    <row r="104" spans="1:4">
      <c r="A104" s="28" t="str">
        <f>ASC(IF(データ貼り付け欄!$D104&lt;&gt;"",データ貼り付け欄!$D104,IF(データ貼り付け欄!$C104&lt;&gt;"",データ貼り付け欄!$C104,IF(データ貼り付け欄!$B104&lt;&gt;"",データ貼り付け欄!$B104,データ貼り付け欄!$A104))))</f>
        <v/>
      </c>
      <c r="B104" s="28" t="str">
        <f>IF(データ貼り付け欄!G104&lt;&gt;"",データ貼り付け欄!G104,"")</f>
        <v/>
      </c>
      <c r="C104" s="28" t="str">
        <f>IF(A104&lt;&gt;"",ASC(IF(データ貼り付け欄!$D104&lt;&gt;"",6,IF(データ貼り付け欄!$C104&lt;&gt;"",5,IF(データ貼り付け欄!$B104&lt;&gt;"",4,3)))),"")</f>
        <v/>
      </c>
      <c r="D104" s="28" t="str">
        <f t="shared" si="1"/>
        <v/>
      </c>
    </row>
    <row r="105" spans="1:4">
      <c r="A105" s="28" t="str">
        <f>ASC(IF(データ貼り付け欄!$D105&lt;&gt;"",データ貼り付け欄!$D105,IF(データ貼り付け欄!$C105&lt;&gt;"",データ貼り付け欄!$C105,IF(データ貼り付け欄!$B105&lt;&gt;"",データ貼り付け欄!$B105,データ貼り付け欄!$A105))))</f>
        <v/>
      </c>
      <c r="B105" s="28" t="str">
        <f>IF(データ貼り付け欄!G105&lt;&gt;"",データ貼り付け欄!G105,"")</f>
        <v/>
      </c>
      <c r="C105" s="28" t="str">
        <f>IF(A105&lt;&gt;"",ASC(IF(データ貼り付け欄!$D105&lt;&gt;"",6,IF(データ貼り付け欄!$C105&lt;&gt;"",5,IF(データ貼り付け欄!$B105&lt;&gt;"",4,3)))),"")</f>
        <v/>
      </c>
      <c r="D105" s="28" t="str">
        <f t="shared" si="1"/>
        <v/>
      </c>
    </row>
    <row r="106" spans="1:4">
      <c r="A106" s="28" t="str">
        <f>ASC(IF(データ貼り付け欄!$D106&lt;&gt;"",データ貼り付け欄!$D106,IF(データ貼り付け欄!$C106&lt;&gt;"",データ貼り付け欄!$C106,IF(データ貼り付け欄!$B106&lt;&gt;"",データ貼り付け欄!$B106,データ貼り付け欄!$A106))))</f>
        <v/>
      </c>
      <c r="B106" s="28" t="str">
        <f>IF(データ貼り付け欄!G106&lt;&gt;"",データ貼り付け欄!G106,"")</f>
        <v/>
      </c>
      <c r="C106" s="28" t="str">
        <f>IF(A106&lt;&gt;"",ASC(IF(データ貼り付け欄!$D106&lt;&gt;"",6,IF(データ貼り付け欄!$C106&lt;&gt;"",5,IF(データ貼り付け欄!$B106&lt;&gt;"",4,3)))),"")</f>
        <v/>
      </c>
      <c r="D106" s="28" t="str">
        <f t="shared" si="1"/>
        <v/>
      </c>
    </row>
    <row r="107" spans="1:4">
      <c r="A107" s="28" t="str">
        <f>ASC(IF(データ貼り付け欄!$D107&lt;&gt;"",データ貼り付け欄!$D107,IF(データ貼り付け欄!$C107&lt;&gt;"",データ貼り付け欄!$C107,IF(データ貼り付け欄!$B107&lt;&gt;"",データ貼り付け欄!$B107,データ貼り付け欄!$A107))))</f>
        <v/>
      </c>
      <c r="B107" s="28" t="str">
        <f>IF(データ貼り付け欄!G107&lt;&gt;"",データ貼り付け欄!G107,"")</f>
        <v/>
      </c>
      <c r="C107" s="28" t="str">
        <f>IF(A107&lt;&gt;"",ASC(IF(データ貼り付け欄!$D107&lt;&gt;"",6,IF(データ貼り付け欄!$C107&lt;&gt;"",5,IF(データ貼り付け欄!$B107&lt;&gt;"",4,3)))),"")</f>
        <v/>
      </c>
      <c r="D107" s="28" t="str">
        <f t="shared" si="1"/>
        <v/>
      </c>
    </row>
    <row r="108" spans="1:4">
      <c r="A108" s="28" t="str">
        <f>ASC(IF(データ貼り付け欄!$D108&lt;&gt;"",データ貼り付け欄!$D108,IF(データ貼り付け欄!$C108&lt;&gt;"",データ貼り付け欄!$C108,IF(データ貼り付け欄!$B108&lt;&gt;"",データ貼り付け欄!$B108,データ貼り付け欄!$A108))))</f>
        <v/>
      </c>
      <c r="B108" s="28" t="str">
        <f>IF(データ貼り付け欄!G108&lt;&gt;"",データ貼り付け欄!G108,"")</f>
        <v/>
      </c>
      <c r="C108" s="28" t="str">
        <f>IF(A108&lt;&gt;"",ASC(IF(データ貼り付け欄!$D108&lt;&gt;"",6,IF(データ貼り付け欄!$C108&lt;&gt;"",5,IF(データ貼り付け欄!$B108&lt;&gt;"",4,3)))),"")</f>
        <v/>
      </c>
      <c r="D108" s="28" t="str">
        <f t="shared" si="1"/>
        <v/>
      </c>
    </row>
    <row r="109" spans="1:4">
      <c r="A109" s="28" t="str">
        <f>ASC(IF(データ貼り付け欄!$D109&lt;&gt;"",データ貼り付け欄!$D109,IF(データ貼り付け欄!$C109&lt;&gt;"",データ貼り付け欄!$C109,IF(データ貼り付け欄!$B109&lt;&gt;"",データ貼り付け欄!$B109,データ貼り付け欄!$A109))))</f>
        <v/>
      </c>
      <c r="B109" s="28" t="str">
        <f>IF(データ貼り付け欄!G109&lt;&gt;"",データ貼り付け欄!G109,"")</f>
        <v/>
      </c>
      <c r="C109" s="28" t="str">
        <f>IF(A109&lt;&gt;"",ASC(IF(データ貼り付け欄!$D109&lt;&gt;"",6,IF(データ貼り付け欄!$C109&lt;&gt;"",5,IF(データ貼り付け欄!$B109&lt;&gt;"",4,3)))),"")</f>
        <v/>
      </c>
      <c r="D109" s="28" t="str">
        <f t="shared" si="1"/>
        <v/>
      </c>
    </row>
    <row r="110" spans="1:4">
      <c r="A110" s="28" t="str">
        <f>ASC(IF(データ貼り付け欄!$D110&lt;&gt;"",データ貼り付け欄!$D110,IF(データ貼り付け欄!$C110&lt;&gt;"",データ貼り付け欄!$C110,IF(データ貼り付け欄!$B110&lt;&gt;"",データ貼り付け欄!$B110,データ貼り付け欄!$A110))))</f>
        <v/>
      </c>
      <c r="B110" s="28" t="str">
        <f>IF(データ貼り付け欄!G110&lt;&gt;"",データ貼り付け欄!G110,"")</f>
        <v/>
      </c>
      <c r="C110" s="28" t="str">
        <f>IF(A110&lt;&gt;"",ASC(IF(データ貼り付け欄!$D110&lt;&gt;"",6,IF(データ貼り付け欄!$C110&lt;&gt;"",5,IF(データ貼り付け欄!$B110&lt;&gt;"",4,3)))),"")</f>
        <v/>
      </c>
      <c r="D110" s="28" t="str">
        <f t="shared" si="1"/>
        <v/>
      </c>
    </row>
    <row r="111" spans="1:4">
      <c r="A111" s="28" t="str">
        <f>ASC(IF(データ貼り付け欄!$D111&lt;&gt;"",データ貼り付け欄!$D111,IF(データ貼り付け欄!$C111&lt;&gt;"",データ貼り付け欄!$C111,IF(データ貼り付け欄!$B111&lt;&gt;"",データ貼り付け欄!$B111,データ貼り付け欄!$A111))))</f>
        <v/>
      </c>
      <c r="B111" s="28" t="str">
        <f>IF(データ貼り付け欄!G111&lt;&gt;"",データ貼り付け欄!G111,"")</f>
        <v/>
      </c>
      <c r="C111" s="28" t="str">
        <f>IF(A111&lt;&gt;"",ASC(IF(データ貼り付け欄!$D111&lt;&gt;"",6,IF(データ貼り付け欄!$C111&lt;&gt;"",5,IF(データ貼り付け欄!$B111&lt;&gt;"",4,3)))),"")</f>
        <v/>
      </c>
      <c r="D111" s="28" t="str">
        <f t="shared" si="1"/>
        <v/>
      </c>
    </row>
    <row r="112" spans="1:4">
      <c r="A112" s="28" t="str">
        <f>ASC(IF(データ貼り付け欄!$D112&lt;&gt;"",データ貼り付け欄!$D112,IF(データ貼り付け欄!$C112&lt;&gt;"",データ貼り付け欄!$C112,IF(データ貼り付け欄!$B112&lt;&gt;"",データ貼り付け欄!$B112,データ貼り付け欄!$A112))))</f>
        <v/>
      </c>
      <c r="B112" s="28" t="str">
        <f>IF(データ貼り付け欄!G112&lt;&gt;"",データ貼り付け欄!G112,"")</f>
        <v/>
      </c>
      <c r="C112" s="28" t="str">
        <f>IF(A112&lt;&gt;"",ASC(IF(データ貼り付け欄!$D112&lt;&gt;"",6,IF(データ貼り付け欄!$C112&lt;&gt;"",5,IF(データ貼り付け欄!$B112&lt;&gt;"",4,3)))),"")</f>
        <v/>
      </c>
      <c r="D112" s="28" t="str">
        <f t="shared" si="1"/>
        <v/>
      </c>
    </row>
    <row r="113" spans="1:4">
      <c r="A113" s="28" t="str">
        <f>ASC(IF(データ貼り付け欄!$D113&lt;&gt;"",データ貼り付け欄!$D113,IF(データ貼り付け欄!$C113&lt;&gt;"",データ貼り付け欄!$C113,IF(データ貼り付け欄!$B113&lt;&gt;"",データ貼り付け欄!$B113,データ貼り付け欄!$A113))))</f>
        <v/>
      </c>
      <c r="B113" s="28" t="str">
        <f>IF(データ貼り付け欄!G113&lt;&gt;"",データ貼り付け欄!G113,"")</f>
        <v/>
      </c>
      <c r="C113" s="28" t="str">
        <f>IF(A113&lt;&gt;"",ASC(IF(データ貼り付け欄!$D113&lt;&gt;"",6,IF(データ貼り付け欄!$C113&lt;&gt;"",5,IF(データ貼り付け欄!$B113&lt;&gt;"",4,3)))),"")</f>
        <v/>
      </c>
      <c r="D113" s="28" t="str">
        <f t="shared" si="1"/>
        <v/>
      </c>
    </row>
    <row r="114" spans="1:4">
      <c r="A114" s="28" t="str">
        <f>ASC(IF(データ貼り付け欄!$D114&lt;&gt;"",データ貼り付け欄!$D114,IF(データ貼り付け欄!$C114&lt;&gt;"",データ貼り付け欄!$C114,IF(データ貼り付け欄!$B114&lt;&gt;"",データ貼り付け欄!$B114,データ貼り付け欄!$A114))))</f>
        <v/>
      </c>
      <c r="B114" s="28" t="str">
        <f>IF(データ貼り付け欄!G114&lt;&gt;"",データ貼り付け欄!G114,"")</f>
        <v/>
      </c>
      <c r="C114" s="28" t="str">
        <f>IF(A114&lt;&gt;"",ASC(IF(データ貼り付け欄!$D114&lt;&gt;"",6,IF(データ貼り付け欄!$C114&lt;&gt;"",5,IF(データ貼り付け欄!$B114&lt;&gt;"",4,3)))),"")</f>
        <v/>
      </c>
      <c r="D114" s="28" t="str">
        <f t="shared" si="1"/>
        <v/>
      </c>
    </row>
    <row r="115" spans="1:4">
      <c r="A115" s="28" t="str">
        <f>ASC(IF(データ貼り付け欄!$D115&lt;&gt;"",データ貼り付け欄!$D115,IF(データ貼り付け欄!$C115&lt;&gt;"",データ貼り付け欄!$C115,IF(データ貼り付け欄!$B115&lt;&gt;"",データ貼り付け欄!$B115,データ貼り付け欄!$A115))))</f>
        <v/>
      </c>
      <c r="B115" s="28" t="str">
        <f>IF(データ貼り付け欄!G115&lt;&gt;"",データ貼り付け欄!G115,"")</f>
        <v/>
      </c>
      <c r="C115" s="28" t="str">
        <f>IF(A115&lt;&gt;"",ASC(IF(データ貼り付け欄!$D115&lt;&gt;"",6,IF(データ貼り付け欄!$C115&lt;&gt;"",5,IF(データ貼り付け欄!$B115&lt;&gt;"",4,3)))),"")</f>
        <v/>
      </c>
      <c r="D115" s="28" t="str">
        <f t="shared" si="1"/>
        <v/>
      </c>
    </row>
    <row r="116" spans="1:4">
      <c r="A116" s="28" t="str">
        <f>ASC(IF(データ貼り付け欄!$D116&lt;&gt;"",データ貼り付け欄!$D116,IF(データ貼り付け欄!$C116&lt;&gt;"",データ貼り付け欄!$C116,IF(データ貼り付け欄!$B116&lt;&gt;"",データ貼り付け欄!$B116,データ貼り付け欄!$A116))))</f>
        <v/>
      </c>
      <c r="B116" s="28" t="str">
        <f>IF(データ貼り付け欄!G116&lt;&gt;"",データ貼り付け欄!G116,"")</f>
        <v/>
      </c>
      <c r="C116" s="28" t="str">
        <f>IF(A116&lt;&gt;"",ASC(IF(データ貼り付け欄!$D116&lt;&gt;"",6,IF(データ貼り付け欄!$C116&lt;&gt;"",5,IF(データ貼り付け欄!$B116&lt;&gt;"",4,3)))),"")</f>
        <v/>
      </c>
      <c r="D116" s="28" t="str">
        <f t="shared" si="1"/>
        <v/>
      </c>
    </row>
    <row r="117" spans="1:4">
      <c r="A117" s="28" t="str">
        <f>ASC(IF(データ貼り付け欄!$D117&lt;&gt;"",データ貼り付け欄!$D117,IF(データ貼り付け欄!$C117&lt;&gt;"",データ貼り付け欄!$C117,IF(データ貼り付け欄!$B117&lt;&gt;"",データ貼り付け欄!$B117,データ貼り付け欄!$A117))))</f>
        <v/>
      </c>
      <c r="B117" s="28" t="str">
        <f>IF(データ貼り付け欄!G117&lt;&gt;"",データ貼り付け欄!G117,"")</f>
        <v/>
      </c>
      <c r="C117" s="28" t="str">
        <f>IF(A117&lt;&gt;"",ASC(IF(データ貼り付け欄!$D117&lt;&gt;"",6,IF(データ貼り付け欄!$C117&lt;&gt;"",5,IF(データ貼り付け欄!$B117&lt;&gt;"",4,3)))),"")</f>
        <v/>
      </c>
      <c r="D117" s="28" t="str">
        <f t="shared" si="1"/>
        <v/>
      </c>
    </row>
    <row r="118" spans="1:4">
      <c r="A118" s="28" t="str">
        <f>ASC(IF(データ貼り付け欄!$D118&lt;&gt;"",データ貼り付け欄!$D118,IF(データ貼り付け欄!$C118&lt;&gt;"",データ貼り付け欄!$C118,IF(データ貼り付け欄!$B118&lt;&gt;"",データ貼り付け欄!$B118,データ貼り付け欄!$A118))))</f>
        <v/>
      </c>
      <c r="B118" s="28" t="str">
        <f>IF(データ貼り付け欄!G118&lt;&gt;"",データ貼り付け欄!G118,"")</f>
        <v/>
      </c>
      <c r="C118" s="28" t="str">
        <f>IF(A118&lt;&gt;"",ASC(IF(データ貼り付け欄!$D118&lt;&gt;"",6,IF(データ貼り付け欄!$C118&lt;&gt;"",5,IF(データ貼り付け欄!$B118&lt;&gt;"",4,3)))),"")</f>
        <v/>
      </c>
      <c r="D118" s="28" t="str">
        <f t="shared" si="1"/>
        <v/>
      </c>
    </row>
    <row r="119" spans="1:4">
      <c r="A119" s="28" t="str">
        <f>ASC(IF(データ貼り付け欄!$D119&lt;&gt;"",データ貼り付け欄!$D119,IF(データ貼り付け欄!$C119&lt;&gt;"",データ貼り付け欄!$C119,IF(データ貼り付け欄!$B119&lt;&gt;"",データ貼り付け欄!$B119,データ貼り付け欄!$A119))))</f>
        <v/>
      </c>
      <c r="B119" s="28" t="str">
        <f>IF(データ貼り付け欄!G119&lt;&gt;"",データ貼り付け欄!G119,"")</f>
        <v/>
      </c>
      <c r="C119" s="28" t="str">
        <f>IF(A119&lt;&gt;"",ASC(IF(データ貼り付け欄!$D119&lt;&gt;"",6,IF(データ貼り付け欄!$C119&lt;&gt;"",5,IF(データ貼り付け欄!$B119&lt;&gt;"",4,3)))),"")</f>
        <v/>
      </c>
      <c r="D119" s="28" t="str">
        <f t="shared" si="1"/>
        <v/>
      </c>
    </row>
    <row r="120" spans="1:4">
      <c r="A120" s="28" t="str">
        <f>ASC(IF(データ貼り付け欄!$D120&lt;&gt;"",データ貼り付け欄!$D120,IF(データ貼り付け欄!$C120&lt;&gt;"",データ貼り付け欄!$C120,IF(データ貼り付け欄!$B120&lt;&gt;"",データ貼り付け欄!$B120,データ貼り付け欄!$A120))))</f>
        <v/>
      </c>
      <c r="B120" s="28" t="str">
        <f>IF(データ貼り付け欄!G120&lt;&gt;"",データ貼り付け欄!G120,"")</f>
        <v/>
      </c>
      <c r="C120" s="28" t="str">
        <f>IF(A120&lt;&gt;"",ASC(IF(データ貼り付け欄!$D120&lt;&gt;"",6,IF(データ貼り付け欄!$C120&lt;&gt;"",5,IF(データ貼り付け欄!$B120&lt;&gt;"",4,3)))),"")</f>
        <v/>
      </c>
      <c r="D120" s="28" t="str">
        <f t="shared" si="1"/>
        <v/>
      </c>
    </row>
    <row r="121" spans="1:4">
      <c r="A121" s="28" t="str">
        <f>ASC(IF(データ貼り付け欄!$D121&lt;&gt;"",データ貼り付け欄!$D121,IF(データ貼り付け欄!$C121&lt;&gt;"",データ貼り付け欄!$C121,IF(データ貼り付け欄!$B121&lt;&gt;"",データ貼り付け欄!$B121,データ貼り付け欄!$A121))))</f>
        <v/>
      </c>
      <c r="B121" s="28" t="str">
        <f>IF(データ貼り付け欄!G121&lt;&gt;"",データ貼り付け欄!G121,"")</f>
        <v/>
      </c>
      <c r="C121" s="28" t="str">
        <f>IF(A121&lt;&gt;"",ASC(IF(データ貼り付け欄!$D121&lt;&gt;"",6,IF(データ貼り付け欄!$C121&lt;&gt;"",5,IF(データ貼り付け欄!$B121&lt;&gt;"",4,3)))),"")</f>
        <v/>
      </c>
      <c r="D121" s="28" t="str">
        <f t="shared" si="1"/>
        <v/>
      </c>
    </row>
    <row r="122" spans="1:4">
      <c r="A122" s="28" t="str">
        <f>ASC(IF(データ貼り付け欄!$D122&lt;&gt;"",データ貼り付け欄!$D122,IF(データ貼り付け欄!$C122&lt;&gt;"",データ貼り付け欄!$C122,IF(データ貼り付け欄!$B122&lt;&gt;"",データ貼り付け欄!$B122,データ貼り付け欄!$A122))))</f>
        <v/>
      </c>
      <c r="B122" s="28" t="str">
        <f>IF(データ貼り付け欄!G122&lt;&gt;"",データ貼り付け欄!G122,"")</f>
        <v/>
      </c>
      <c r="C122" s="28" t="str">
        <f>IF(A122&lt;&gt;"",ASC(IF(データ貼り付け欄!$D122&lt;&gt;"",6,IF(データ貼り付け欄!$C122&lt;&gt;"",5,IF(データ貼り付け欄!$B122&lt;&gt;"",4,3)))),"")</f>
        <v/>
      </c>
      <c r="D122" s="28" t="str">
        <f t="shared" si="1"/>
        <v/>
      </c>
    </row>
    <row r="123" spans="1:4">
      <c r="A123" s="28" t="str">
        <f>ASC(IF(データ貼り付け欄!$D123&lt;&gt;"",データ貼り付け欄!$D123,IF(データ貼り付け欄!$C123&lt;&gt;"",データ貼り付け欄!$C123,IF(データ貼り付け欄!$B123&lt;&gt;"",データ貼り付け欄!$B123,データ貼り付け欄!$A123))))</f>
        <v/>
      </c>
      <c r="B123" s="28" t="str">
        <f>IF(データ貼り付け欄!G123&lt;&gt;"",データ貼り付け欄!G123,"")</f>
        <v/>
      </c>
      <c r="C123" s="28" t="str">
        <f>IF(A123&lt;&gt;"",ASC(IF(データ貼り付け欄!$D123&lt;&gt;"",6,IF(データ貼り付け欄!$C123&lt;&gt;"",5,IF(データ貼り付け欄!$B123&lt;&gt;"",4,3)))),"")</f>
        <v/>
      </c>
      <c r="D123" s="28" t="str">
        <f t="shared" si="1"/>
        <v/>
      </c>
    </row>
    <row r="124" spans="1:4">
      <c r="A124" s="28" t="str">
        <f>ASC(IF(データ貼り付け欄!$D124&lt;&gt;"",データ貼り付け欄!$D124,IF(データ貼り付け欄!$C124&lt;&gt;"",データ貼り付け欄!$C124,IF(データ貼り付け欄!$B124&lt;&gt;"",データ貼り付け欄!$B124,データ貼り付け欄!$A124))))</f>
        <v/>
      </c>
      <c r="B124" s="28" t="str">
        <f>IF(データ貼り付け欄!G124&lt;&gt;"",データ貼り付け欄!G124,"")</f>
        <v/>
      </c>
      <c r="C124" s="28" t="str">
        <f>IF(A124&lt;&gt;"",ASC(IF(データ貼り付け欄!$D124&lt;&gt;"",6,IF(データ貼り付け欄!$C124&lt;&gt;"",5,IF(データ貼り付け欄!$B124&lt;&gt;"",4,3)))),"")</f>
        <v/>
      </c>
      <c r="D124" s="28" t="str">
        <f t="shared" si="1"/>
        <v/>
      </c>
    </row>
    <row r="125" spans="1:4">
      <c r="A125" s="28" t="str">
        <f>ASC(IF(データ貼り付け欄!$D125&lt;&gt;"",データ貼り付け欄!$D125,IF(データ貼り付け欄!$C125&lt;&gt;"",データ貼り付け欄!$C125,IF(データ貼り付け欄!$B125&lt;&gt;"",データ貼り付け欄!$B125,データ貼り付け欄!$A125))))</f>
        <v/>
      </c>
      <c r="B125" s="28" t="str">
        <f>IF(データ貼り付け欄!G125&lt;&gt;"",データ貼り付け欄!G125,"")</f>
        <v/>
      </c>
      <c r="C125" s="28" t="str">
        <f>IF(A125&lt;&gt;"",ASC(IF(データ貼り付け欄!$D125&lt;&gt;"",6,IF(データ貼り付け欄!$C125&lt;&gt;"",5,IF(データ貼り付け欄!$B125&lt;&gt;"",4,3)))),"")</f>
        <v/>
      </c>
      <c r="D125" s="28" t="str">
        <f t="shared" si="1"/>
        <v/>
      </c>
    </row>
    <row r="126" spans="1:4">
      <c r="A126" s="28" t="str">
        <f>ASC(IF(データ貼り付け欄!$D126&lt;&gt;"",データ貼り付け欄!$D126,IF(データ貼り付け欄!$C126&lt;&gt;"",データ貼り付け欄!$C126,IF(データ貼り付け欄!$B126&lt;&gt;"",データ貼り付け欄!$B126,データ貼り付け欄!$A126))))</f>
        <v/>
      </c>
      <c r="B126" s="28" t="str">
        <f>IF(データ貼り付け欄!G126&lt;&gt;"",データ貼り付け欄!G126,"")</f>
        <v/>
      </c>
      <c r="C126" s="28" t="str">
        <f>IF(A126&lt;&gt;"",ASC(IF(データ貼り付け欄!$D126&lt;&gt;"",6,IF(データ貼り付け欄!$C126&lt;&gt;"",5,IF(データ貼り付け欄!$B126&lt;&gt;"",4,3)))),"")</f>
        <v/>
      </c>
      <c r="D126" s="28" t="str">
        <f t="shared" si="1"/>
        <v/>
      </c>
    </row>
    <row r="127" spans="1:4">
      <c r="A127" s="28" t="str">
        <f>ASC(IF(データ貼り付け欄!$D127&lt;&gt;"",データ貼り付け欄!$D127,IF(データ貼り付け欄!$C127&lt;&gt;"",データ貼り付け欄!$C127,IF(データ貼り付け欄!$B127&lt;&gt;"",データ貼り付け欄!$B127,データ貼り付け欄!$A127))))</f>
        <v/>
      </c>
      <c r="B127" s="28" t="str">
        <f>IF(データ貼り付け欄!G127&lt;&gt;"",データ貼り付け欄!G127,"")</f>
        <v/>
      </c>
      <c r="C127" s="28" t="str">
        <f>IF(A127&lt;&gt;"",ASC(IF(データ貼り付け欄!$D127&lt;&gt;"",6,IF(データ貼り付け欄!$C127&lt;&gt;"",5,IF(データ貼り付け欄!$B127&lt;&gt;"",4,3)))),"")</f>
        <v/>
      </c>
      <c r="D127" s="28" t="str">
        <f t="shared" si="1"/>
        <v/>
      </c>
    </row>
    <row r="128" spans="1:4">
      <c r="A128" s="28" t="str">
        <f>ASC(IF(データ貼り付け欄!$D128&lt;&gt;"",データ貼り付け欄!$D128,IF(データ貼り付け欄!$C128&lt;&gt;"",データ貼り付け欄!$C128,IF(データ貼り付け欄!$B128&lt;&gt;"",データ貼り付け欄!$B128,データ貼り付け欄!$A128))))</f>
        <v/>
      </c>
      <c r="B128" s="28" t="str">
        <f>IF(データ貼り付け欄!G128&lt;&gt;"",データ貼り付け欄!G128,"")</f>
        <v/>
      </c>
      <c r="C128" s="28" t="str">
        <f>IF(A128&lt;&gt;"",ASC(IF(データ貼り付け欄!$D128&lt;&gt;"",6,IF(データ貼り付け欄!$C128&lt;&gt;"",5,IF(データ貼り付け欄!$B128&lt;&gt;"",4,3)))),"")</f>
        <v/>
      </c>
      <c r="D128" s="28" t="str">
        <f t="shared" si="1"/>
        <v/>
      </c>
    </row>
    <row r="129" spans="1:4">
      <c r="A129" s="28" t="str">
        <f>ASC(IF(データ貼り付け欄!$D129&lt;&gt;"",データ貼り付け欄!$D129,IF(データ貼り付け欄!$C129&lt;&gt;"",データ貼り付け欄!$C129,IF(データ貼り付け欄!$B129&lt;&gt;"",データ貼り付け欄!$B129,データ貼り付け欄!$A129))))</f>
        <v/>
      </c>
      <c r="B129" s="28" t="str">
        <f>IF(データ貼り付け欄!G129&lt;&gt;"",データ貼り付け欄!G129,"")</f>
        <v/>
      </c>
      <c r="C129" s="28" t="str">
        <f>IF(A129&lt;&gt;"",ASC(IF(データ貼り付け欄!$D129&lt;&gt;"",6,IF(データ貼り付け欄!$C129&lt;&gt;"",5,IF(データ貼り付け欄!$B129&lt;&gt;"",4,3)))),"")</f>
        <v/>
      </c>
      <c r="D129" s="28" t="str">
        <f t="shared" si="1"/>
        <v/>
      </c>
    </row>
    <row r="130" spans="1:4">
      <c r="A130" s="28" t="str">
        <f>ASC(IF(データ貼り付け欄!$D130&lt;&gt;"",データ貼り付け欄!$D130,IF(データ貼り付け欄!$C130&lt;&gt;"",データ貼り付け欄!$C130,IF(データ貼り付け欄!$B130&lt;&gt;"",データ貼り付け欄!$B130,データ貼り付け欄!$A130))))</f>
        <v/>
      </c>
      <c r="B130" s="28" t="str">
        <f>IF(データ貼り付け欄!G130&lt;&gt;"",データ貼り付け欄!G130,"")</f>
        <v/>
      </c>
      <c r="C130" s="28" t="str">
        <f>IF(A130&lt;&gt;"",ASC(IF(データ貼り付け欄!$D130&lt;&gt;"",6,IF(データ貼り付け欄!$C130&lt;&gt;"",5,IF(データ貼り付け欄!$B130&lt;&gt;"",4,3)))),"")</f>
        <v/>
      </c>
      <c r="D130" s="28" t="str">
        <f t="shared" si="1"/>
        <v/>
      </c>
    </row>
    <row r="131" spans="1:4">
      <c r="A131" s="28" t="str">
        <f>ASC(IF(データ貼り付け欄!$D131&lt;&gt;"",データ貼り付け欄!$D131,IF(データ貼り付け欄!$C131&lt;&gt;"",データ貼り付け欄!$C131,IF(データ貼り付け欄!$B131&lt;&gt;"",データ貼り付け欄!$B131,データ貼り付け欄!$A131))))</f>
        <v/>
      </c>
      <c r="B131" s="28" t="str">
        <f>IF(データ貼り付け欄!G131&lt;&gt;"",データ貼り付け欄!G131,"")</f>
        <v/>
      </c>
      <c r="C131" s="28" t="str">
        <f>IF(A131&lt;&gt;"",ASC(IF(データ貼り付け欄!$D131&lt;&gt;"",6,IF(データ貼り付け欄!$C131&lt;&gt;"",5,IF(データ貼り付け欄!$B131&lt;&gt;"",4,3)))),"")</f>
        <v/>
      </c>
      <c r="D131" s="28" t="str">
        <f t="shared" ref="D131:D187" si="2">IF(A131&lt;&gt;"",CONCATENATE("P",RIGHT($F$2,LEN($F$2)-1)+ROW()-1),"")</f>
        <v/>
      </c>
    </row>
    <row r="132" spans="1:4">
      <c r="A132" s="28" t="str">
        <f>ASC(IF(データ貼り付け欄!$D132&lt;&gt;"",データ貼り付け欄!$D132,IF(データ貼り付け欄!$C132&lt;&gt;"",データ貼り付け欄!$C132,IF(データ貼り付け欄!$B132&lt;&gt;"",データ貼り付け欄!$B132,データ貼り付け欄!$A132))))</f>
        <v/>
      </c>
      <c r="B132" s="28" t="str">
        <f>IF(データ貼り付け欄!G132&lt;&gt;"",データ貼り付け欄!G132,"")</f>
        <v/>
      </c>
      <c r="C132" s="28" t="str">
        <f>IF(A132&lt;&gt;"",ASC(IF(データ貼り付け欄!$D132&lt;&gt;"",6,IF(データ貼り付け欄!$C132&lt;&gt;"",5,IF(データ貼り付け欄!$B132&lt;&gt;"",4,3)))),"")</f>
        <v/>
      </c>
      <c r="D132" s="28" t="str">
        <f t="shared" si="2"/>
        <v/>
      </c>
    </row>
    <row r="133" spans="1:4">
      <c r="A133" s="28" t="str">
        <f>ASC(IF(データ貼り付け欄!$D133&lt;&gt;"",データ貼り付け欄!$D133,IF(データ貼り付け欄!$C133&lt;&gt;"",データ貼り付け欄!$C133,IF(データ貼り付け欄!$B133&lt;&gt;"",データ貼り付け欄!$B133,データ貼り付け欄!$A133))))</f>
        <v/>
      </c>
      <c r="B133" s="28" t="str">
        <f>IF(データ貼り付け欄!G133&lt;&gt;"",データ貼り付け欄!G133,"")</f>
        <v/>
      </c>
      <c r="C133" s="28" t="str">
        <f>IF(A133&lt;&gt;"",ASC(IF(データ貼り付け欄!$D133&lt;&gt;"",6,IF(データ貼り付け欄!$C133&lt;&gt;"",5,IF(データ貼り付け欄!$B133&lt;&gt;"",4,3)))),"")</f>
        <v/>
      </c>
      <c r="D133" s="28" t="str">
        <f t="shared" si="2"/>
        <v/>
      </c>
    </row>
    <row r="134" spans="1:4">
      <c r="A134" s="28" t="str">
        <f>ASC(IF(データ貼り付け欄!$D134&lt;&gt;"",データ貼り付け欄!$D134,IF(データ貼り付け欄!$C134&lt;&gt;"",データ貼り付け欄!$C134,IF(データ貼り付け欄!$B134&lt;&gt;"",データ貼り付け欄!$B134,データ貼り付け欄!$A134))))</f>
        <v/>
      </c>
      <c r="B134" s="28" t="str">
        <f>IF(データ貼り付け欄!G134&lt;&gt;"",データ貼り付け欄!G134,"")</f>
        <v/>
      </c>
      <c r="C134" s="28" t="str">
        <f>IF(A134&lt;&gt;"",ASC(IF(データ貼り付け欄!$D134&lt;&gt;"",6,IF(データ貼り付け欄!$C134&lt;&gt;"",5,IF(データ貼り付け欄!$B134&lt;&gt;"",4,3)))),"")</f>
        <v/>
      </c>
      <c r="D134" s="28" t="str">
        <f t="shared" si="2"/>
        <v/>
      </c>
    </row>
    <row r="135" spans="1:4">
      <c r="A135" s="28" t="str">
        <f>ASC(IF(データ貼り付け欄!$D135&lt;&gt;"",データ貼り付け欄!$D135,IF(データ貼り付け欄!$C135&lt;&gt;"",データ貼り付け欄!$C135,IF(データ貼り付け欄!$B135&lt;&gt;"",データ貼り付け欄!$B135,データ貼り付け欄!$A135))))</f>
        <v/>
      </c>
      <c r="B135" s="28" t="str">
        <f>IF(データ貼り付け欄!G135&lt;&gt;"",データ貼り付け欄!G135,"")</f>
        <v/>
      </c>
      <c r="C135" s="28" t="str">
        <f>IF(A135&lt;&gt;"",ASC(IF(データ貼り付け欄!$D135&lt;&gt;"",6,IF(データ貼り付け欄!$C135&lt;&gt;"",5,IF(データ貼り付け欄!$B135&lt;&gt;"",4,3)))),"")</f>
        <v/>
      </c>
      <c r="D135" s="28" t="str">
        <f t="shared" si="2"/>
        <v/>
      </c>
    </row>
    <row r="136" spans="1:4">
      <c r="A136" s="28" t="str">
        <f>ASC(IF(データ貼り付け欄!$D136&lt;&gt;"",データ貼り付け欄!$D136,IF(データ貼り付け欄!$C136&lt;&gt;"",データ貼り付け欄!$C136,IF(データ貼り付け欄!$B136&lt;&gt;"",データ貼り付け欄!$B136,データ貼り付け欄!$A136))))</f>
        <v/>
      </c>
      <c r="B136" s="28" t="str">
        <f>IF(データ貼り付け欄!G136&lt;&gt;"",データ貼り付け欄!G136,"")</f>
        <v/>
      </c>
      <c r="C136" s="28" t="str">
        <f>IF(A136&lt;&gt;"",ASC(IF(データ貼り付け欄!$D136&lt;&gt;"",6,IF(データ貼り付け欄!$C136&lt;&gt;"",5,IF(データ貼り付け欄!$B136&lt;&gt;"",4,3)))),"")</f>
        <v/>
      </c>
      <c r="D136" s="28" t="str">
        <f t="shared" si="2"/>
        <v/>
      </c>
    </row>
    <row r="137" spans="1:4">
      <c r="A137" s="28" t="str">
        <f>ASC(IF(データ貼り付け欄!$D137&lt;&gt;"",データ貼り付け欄!$D137,IF(データ貼り付け欄!$C137&lt;&gt;"",データ貼り付け欄!$C137,IF(データ貼り付け欄!$B137&lt;&gt;"",データ貼り付け欄!$B137,データ貼り付け欄!$A137))))</f>
        <v/>
      </c>
      <c r="B137" s="28" t="str">
        <f>IF(データ貼り付け欄!G137&lt;&gt;"",データ貼り付け欄!G137,"")</f>
        <v/>
      </c>
      <c r="C137" s="28" t="str">
        <f>IF(A137&lt;&gt;"",ASC(IF(データ貼り付け欄!$D137&lt;&gt;"",6,IF(データ貼り付け欄!$C137&lt;&gt;"",5,IF(データ貼り付け欄!$B137&lt;&gt;"",4,3)))),"")</f>
        <v/>
      </c>
      <c r="D137" s="28" t="str">
        <f t="shared" si="2"/>
        <v/>
      </c>
    </row>
    <row r="138" spans="1:4">
      <c r="A138" s="28" t="str">
        <f>ASC(IF(データ貼り付け欄!$D138&lt;&gt;"",データ貼り付け欄!$D138,IF(データ貼り付け欄!$C138&lt;&gt;"",データ貼り付け欄!$C138,IF(データ貼り付け欄!$B138&lt;&gt;"",データ貼り付け欄!$B138,データ貼り付け欄!$A138))))</f>
        <v/>
      </c>
      <c r="B138" s="28" t="str">
        <f>IF(データ貼り付け欄!G138&lt;&gt;"",データ貼り付け欄!G138,"")</f>
        <v/>
      </c>
      <c r="C138" s="28" t="str">
        <f>IF(A138&lt;&gt;"",ASC(IF(データ貼り付け欄!$D138&lt;&gt;"",6,IF(データ貼り付け欄!$C138&lt;&gt;"",5,IF(データ貼り付け欄!$B138&lt;&gt;"",4,3)))),"")</f>
        <v/>
      </c>
      <c r="D138" s="28" t="str">
        <f t="shared" si="2"/>
        <v/>
      </c>
    </row>
    <row r="139" spans="1:4">
      <c r="A139" s="28" t="str">
        <f>ASC(IF(データ貼り付け欄!$D139&lt;&gt;"",データ貼り付け欄!$D139,IF(データ貼り付け欄!$C139&lt;&gt;"",データ貼り付け欄!$C139,IF(データ貼り付け欄!$B139&lt;&gt;"",データ貼り付け欄!$B139,データ貼り付け欄!$A139))))</f>
        <v/>
      </c>
      <c r="B139" s="28" t="str">
        <f>IF(データ貼り付け欄!G139&lt;&gt;"",データ貼り付け欄!G139,"")</f>
        <v/>
      </c>
      <c r="C139" s="28" t="str">
        <f>IF(A139&lt;&gt;"",ASC(IF(データ貼り付け欄!$D139&lt;&gt;"",6,IF(データ貼り付け欄!$C139&lt;&gt;"",5,IF(データ貼り付け欄!$B139&lt;&gt;"",4,3)))),"")</f>
        <v/>
      </c>
      <c r="D139" s="28" t="str">
        <f t="shared" si="2"/>
        <v/>
      </c>
    </row>
    <row r="140" spans="1:4">
      <c r="A140" s="28" t="str">
        <f>ASC(IF(データ貼り付け欄!$D140&lt;&gt;"",データ貼り付け欄!$D140,IF(データ貼り付け欄!$C140&lt;&gt;"",データ貼り付け欄!$C140,IF(データ貼り付け欄!$B140&lt;&gt;"",データ貼り付け欄!$B140,データ貼り付け欄!$A140))))</f>
        <v/>
      </c>
      <c r="B140" s="28" t="str">
        <f>IF(データ貼り付け欄!G140&lt;&gt;"",データ貼り付け欄!G140,"")</f>
        <v/>
      </c>
      <c r="C140" s="28" t="str">
        <f>IF(A140&lt;&gt;"",ASC(IF(データ貼り付け欄!$D140&lt;&gt;"",6,IF(データ貼り付け欄!$C140&lt;&gt;"",5,IF(データ貼り付け欄!$B140&lt;&gt;"",4,3)))),"")</f>
        <v/>
      </c>
      <c r="D140" s="28" t="str">
        <f t="shared" si="2"/>
        <v/>
      </c>
    </row>
    <row r="141" spans="1:4">
      <c r="A141" s="28" t="str">
        <f>ASC(IF(データ貼り付け欄!$D141&lt;&gt;"",データ貼り付け欄!$D141,IF(データ貼り付け欄!$C141&lt;&gt;"",データ貼り付け欄!$C141,IF(データ貼り付け欄!$B141&lt;&gt;"",データ貼り付け欄!$B141,データ貼り付け欄!$A141))))</f>
        <v/>
      </c>
      <c r="B141" s="28" t="str">
        <f>IF(データ貼り付け欄!G141&lt;&gt;"",データ貼り付け欄!G141,"")</f>
        <v/>
      </c>
      <c r="C141" s="28" t="str">
        <f>IF(A141&lt;&gt;"",ASC(IF(データ貼り付け欄!$D141&lt;&gt;"",6,IF(データ貼り付け欄!$C141&lt;&gt;"",5,IF(データ貼り付け欄!$B141&lt;&gt;"",4,3)))),"")</f>
        <v/>
      </c>
      <c r="D141" s="28" t="str">
        <f t="shared" si="2"/>
        <v/>
      </c>
    </row>
    <row r="142" spans="1:4">
      <c r="A142" s="28" t="str">
        <f>ASC(IF(データ貼り付け欄!$D142&lt;&gt;"",データ貼り付け欄!$D142,IF(データ貼り付け欄!$C142&lt;&gt;"",データ貼り付け欄!$C142,IF(データ貼り付け欄!$B142&lt;&gt;"",データ貼り付け欄!$B142,データ貼り付け欄!$A142))))</f>
        <v/>
      </c>
      <c r="B142" s="28" t="str">
        <f>IF(データ貼り付け欄!G142&lt;&gt;"",データ貼り付け欄!G142,"")</f>
        <v/>
      </c>
      <c r="C142" s="28" t="str">
        <f>IF(A142&lt;&gt;"",ASC(IF(データ貼り付け欄!$D142&lt;&gt;"",6,IF(データ貼り付け欄!$C142&lt;&gt;"",5,IF(データ貼り付け欄!$B142&lt;&gt;"",4,3)))),"")</f>
        <v/>
      </c>
      <c r="D142" s="28" t="str">
        <f t="shared" si="2"/>
        <v/>
      </c>
    </row>
    <row r="143" spans="1:4">
      <c r="A143" s="28" t="str">
        <f>ASC(IF(データ貼り付け欄!$D143&lt;&gt;"",データ貼り付け欄!$D143,IF(データ貼り付け欄!$C143&lt;&gt;"",データ貼り付け欄!$C143,IF(データ貼り付け欄!$B143&lt;&gt;"",データ貼り付け欄!$B143,データ貼り付け欄!$A143))))</f>
        <v/>
      </c>
      <c r="B143" s="28" t="str">
        <f>IF(データ貼り付け欄!G143&lt;&gt;"",データ貼り付け欄!G143,"")</f>
        <v/>
      </c>
      <c r="C143" s="28" t="str">
        <f>IF(A143&lt;&gt;"",ASC(IF(データ貼り付け欄!$D143&lt;&gt;"",6,IF(データ貼り付け欄!$C143&lt;&gt;"",5,IF(データ貼り付け欄!$B143&lt;&gt;"",4,3)))),"")</f>
        <v/>
      </c>
      <c r="D143" s="28" t="str">
        <f t="shared" si="2"/>
        <v/>
      </c>
    </row>
    <row r="144" spans="1:4">
      <c r="A144" s="28" t="str">
        <f>ASC(IF(データ貼り付け欄!$D144&lt;&gt;"",データ貼り付け欄!$D144,IF(データ貼り付け欄!$C144&lt;&gt;"",データ貼り付け欄!$C144,IF(データ貼り付け欄!$B144&lt;&gt;"",データ貼り付け欄!$B144,データ貼り付け欄!$A144))))</f>
        <v/>
      </c>
      <c r="B144" s="28" t="str">
        <f>IF(データ貼り付け欄!G144&lt;&gt;"",データ貼り付け欄!G144,"")</f>
        <v/>
      </c>
      <c r="C144" s="28" t="str">
        <f>IF(A144&lt;&gt;"",ASC(IF(データ貼り付け欄!$D144&lt;&gt;"",6,IF(データ貼り付け欄!$C144&lt;&gt;"",5,IF(データ貼り付け欄!$B144&lt;&gt;"",4,3)))),"")</f>
        <v/>
      </c>
      <c r="D144" s="28" t="str">
        <f t="shared" si="2"/>
        <v/>
      </c>
    </row>
    <row r="145" spans="1:4">
      <c r="A145" s="28" t="str">
        <f>ASC(IF(データ貼り付け欄!$D145&lt;&gt;"",データ貼り付け欄!$D145,IF(データ貼り付け欄!$C145&lt;&gt;"",データ貼り付け欄!$C145,IF(データ貼り付け欄!$B145&lt;&gt;"",データ貼り付け欄!$B145,データ貼り付け欄!$A145))))</f>
        <v/>
      </c>
      <c r="B145" s="28" t="str">
        <f>IF(データ貼り付け欄!G145&lt;&gt;"",データ貼り付け欄!G145,"")</f>
        <v/>
      </c>
      <c r="C145" s="28" t="str">
        <f>IF(A145&lt;&gt;"",ASC(IF(データ貼り付け欄!$D145&lt;&gt;"",6,IF(データ貼り付け欄!$C145&lt;&gt;"",5,IF(データ貼り付け欄!$B145&lt;&gt;"",4,3)))),"")</f>
        <v/>
      </c>
      <c r="D145" s="28" t="str">
        <f t="shared" si="2"/>
        <v/>
      </c>
    </row>
    <row r="146" spans="1:4">
      <c r="A146" s="28" t="str">
        <f>ASC(IF(データ貼り付け欄!$D146&lt;&gt;"",データ貼り付け欄!$D146,IF(データ貼り付け欄!$C146&lt;&gt;"",データ貼り付け欄!$C146,IF(データ貼り付け欄!$B146&lt;&gt;"",データ貼り付け欄!$B146,データ貼り付け欄!$A146))))</f>
        <v/>
      </c>
      <c r="B146" s="28" t="str">
        <f>IF(データ貼り付け欄!G146&lt;&gt;"",データ貼り付け欄!G146,"")</f>
        <v/>
      </c>
      <c r="C146" s="28" t="str">
        <f>IF(A146&lt;&gt;"",ASC(IF(データ貼り付け欄!$D146&lt;&gt;"",6,IF(データ貼り付け欄!$C146&lt;&gt;"",5,IF(データ貼り付け欄!$B146&lt;&gt;"",4,3)))),"")</f>
        <v/>
      </c>
      <c r="D146" s="28" t="str">
        <f t="shared" si="2"/>
        <v/>
      </c>
    </row>
    <row r="147" spans="1:4">
      <c r="A147" s="28" t="str">
        <f>ASC(IF(データ貼り付け欄!$D147&lt;&gt;"",データ貼り付け欄!$D147,IF(データ貼り付け欄!$C147&lt;&gt;"",データ貼り付け欄!$C147,IF(データ貼り付け欄!$B147&lt;&gt;"",データ貼り付け欄!$B147,データ貼り付け欄!$A147))))</f>
        <v/>
      </c>
      <c r="B147" s="28" t="str">
        <f>IF(データ貼り付け欄!G147&lt;&gt;"",データ貼り付け欄!G147,"")</f>
        <v/>
      </c>
      <c r="C147" s="28" t="str">
        <f>IF(A147&lt;&gt;"",ASC(IF(データ貼り付け欄!$D147&lt;&gt;"",6,IF(データ貼り付け欄!$C147&lt;&gt;"",5,IF(データ貼り付け欄!$B147&lt;&gt;"",4,3)))),"")</f>
        <v/>
      </c>
      <c r="D147" s="28" t="str">
        <f t="shared" si="2"/>
        <v/>
      </c>
    </row>
    <row r="148" spans="1:4">
      <c r="A148" s="28" t="str">
        <f>ASC(IF(データ貼り付け欄!$D148&lt;&gt;"",データ貼り付け欄!$D148,IF(データ貼り付け欄!$C148&lt;&gt;"",データ貼り付け欄!$C148,IF(データ貼り付け欄!$B148&lt;&gt;"",データ貼り付け欄!$B148,データ貼り付け欄!$A148))))</f>
        <v/>
      </c>
      <c r="B148" s="28" t="str">
        <f>IF(データ貼り付け欄!G148&lt;&gt;"",データ貼り付け欄!G148,"")</f>
        <v/>
      </c>
      <c r="C148" s="28" t="str">
        <f>IF(A148&lt;&gt;"",ASC(IF(データ貼り付け欄!$D148&lt;&gt;"",6,IF(データ貼り付け欄!$C148&lt;&gt;"",5,IF(データ貼り付け欄!$B148&lt;&gt;"",4,3)))),"")</f>
        <v/>
      </c>
      <c r="D148" s="28" t="str">
        <f t="shared" si="2"/>
        <v/>
      </c>
    </row>
    <row r="149" spans="1:4">
      <c r="A149" s="28" t="str">
        <f>ASC(IF(データ貼り付け欄!$D149&lt;&gt;"",データ貼り付け欄!$D149,IF(データ貼り付け欄!$C149&lt;&gt;"",データ貼り付け欄!$C149,IF(データ貼り付け欄!$B149&lt;&gt;"",データ貼り付け欄!$B149,データ貼り付け欄!$A149))))</f>
        <v/>
      </c>
      <c r="B149" s="28" t="str">
        <f>IF(データ貼り付け欄!G149&lt;&gt;"",データ貼り付け欄!G149,"")</f>
        <v/>
      </c>
      <c r="C149" s="28" t="str">
        <f>IF(A149&lt;&gt;"",ASC(IF(データ貼り付け欄!$D149&lt;&gt;"",6,IF(データ貼り付け欄!$C149&lt;&gt;"",5,IF(データ貼り付け欄!$B149&lt;&gt;"",4,3)))),"")</f>
        <v/>
      </c>
      <c r="D149" s="28" t="str">
        <f t="shared" si="2"/>
        <v/>
      </c>
    </row>
    <row r="150" spans="1:4">
      <c r="A150" s="28" t="str">
        <f>ASC(IF(データ貼り付け欄!$D150&lt;&gt;"",データ貼り付け欄!$D150,IF(データ貼り付け欄!$C150&lt;&gt;"",データ貼り付け欄!$C150,IF(データ貼り付け欄!$B150&lt;&gt;"",データ貼り付け欄!$B150,データ貼り付け欄!$A150))))</f>
        <v/>
      </c>
      <c r="B150" s="28" t="str">
        <f>IF(データ貼り付け欄!G150&lt;&gt;"",データ貼り付け欄!G150,"")</f>
        <v/>
      </c>
      <c r="C150" s="28" t="str">
        <f>IF(A150&lt;&gt;"",ASC(IF(データ貼り付け欄!$D150&lt;&gt;"",6,IF(データ貼り付け欄!$C150&lt;&gt;"",5,IF(データ貼り付け欄!$B150&lt;&gt;"",4,3)))),"")</f>
        <v/>
      </c>
      <c r="D150" s="28" t="str">
        <f t="shared" si="2"/>
        <v/>
      </c>
    </row>
    <row r="151" spans="1:4">
      <c r="A151" s="28" t="str">
        <f>ASC(IF(データ貼り付け欄!$D151&lt;&gt;"",データ貼り付け欄!$D151,IF(データ貼り付け欄!$C151&lt;&gt;"",データ貼り付け欄!$C151,IF(データ貼り付け欄!$B151&lt;&gt;"",データ貼り付け欄!$B151,データ貼り付け欄!$A151))))</f>
        <v/>
      </c>
      <c r="B151" s="28" t="str">
        <f>IF(データ貼り付け欄!G151&lt;&gt;"",データ貼り付け欄!G151,"")</f>
        <v/>
      </c>
      <c r="C151" s="28" t="str">
        <f>IF(A151&lt;&gt;"",ASC(IF(データ貼り付け欄!$D151&lt;&gt;"",6,IF(データ貼り付け欄!$C151&lt;&gt;"",5,IF(データ貼り付け欄!$B151&lt;&gt;"",4,3)))),"")</f>
        <v/>
      </c>
      <c r="D151" s="28" t="str">
        <f t="shared" si="2"/>
        <v/>
      </c>
    </row>
    <row r="152" spans="1:4">
      <c r="A152" s="28" t="str">
        <f>ASC(IF(データ貼り付け欄!$D152&lt;&gt;"",データ貼り付け欄!$D152,IF(データ貼り付け欄!$C152&lt;&gt;"",データ貼り付け欄!$C152,IF(データ貼り付け欄!$B152&lt;&gt;"",データ貼り付け欄!$B152,データ貼り付け欄!$A152))))</f>
        <v/>
      </c>
      <c r="B152" s="28" t="str">
        <f>IF(データ貼り付け欄!G152&lt;&gt;"",データ貼り付け欄!G152,"")</f>
        <v/>
      </c>
      <c r="C152" s="28" t="str">
        <f>IF(A152&lt;&gt;"",ASC(IF(データ貼り付け欄!$D152&lt;&gt;"",6,IF(データ貼り付け欄!$C152&lt;&gt;"",5,IF(データ貼り付け欄!$B152&lt;&gt;"",4,3)))),"")</f>
        <v/>
      </c>
      <c r="D152" s="28" t="str">
        <f t="shared" si="2"/>
        <v/>
      </c>
    </row>
    <row r="153" spans="1:4">
      <c r="A153" s="28" t="str">
        <f>ASC(IF(データ貼り付け欄!$D153&lt;&gt;"",データ貼り付け欄!$D153,IF(データ貼り付け欄!$C153&lt;&gt;"",データ貼り付け欄!$C153,IF(データ貼り付け欄!$B153&lt;&gt;"",データ貼り付け欄!$B153,データ貼り付け欄!$A153))))</f>
        <v/>
      </c>
      <c r="B153" s="28" t="str">
        <f>IF(データ貼り付け欄!G153&lt;&gt;"",データ貼り付け欄!G153,"")</f>
        <v/>
      </c>
      <c r="C153" s="28" t="str">
        <f>IF(A153&lt;&gt;"",ASC(IF(データ貼り付け欄!$D153&lt;&gt;"",6,IF(データ貼り付け欄!$C153&lt;&gt;"",5,IF(データ貼り付け欄!$B153&lt;&gt;"",4,3)))),"")</f>
        <v/>
      </c>
      <c r="D153" s="28" t="str">
        <f t="shared" si="2"/>
        <v/>
      </c>
    </row>
    <row r="154" spans="1:4">
      <c r="A154" s="28" t="str">
        <f>ASC(IF(データ貼り付け欄!$D154&lt;&gt;"",データ貼り付け欄!$D154,IF(データ貼り付け欄!$C154&lt;&gt;"",データ貼り付け欄!$C154,IF(データ貼り付け欄!$B154&lt;&gt;"",データ貼り付け欄!$B154,データ貼り付け欄!$A154))))</f>
        <v/>
      </c>
      <c r="B154" s="28" t="str">
        <f>IF(データ貼り付け欄!G154&lt;&gt;"",データ貼り付け欄!G154,"")</f>
        <v/>
      </c>
      <c r="C154" s="28" t="str">
        <f>IF(A154&lt;&gt;"",ASC(IF(データ貼り付け欄!$D154&lt;&gt;"",6,IF(データ貼り付け欄!$C154&lt;&gt;"",5,IF(データ貼り付け欄!$B154&lt;&gt;"",4,3)))),"")</f>
        <v/>
      </c>
      <c r="D154" s="28" t="str">
        <f t="shared" si="2"/>
        <v/>
      </c>
    </row>
    <row r="155" spans="1:4">
      <c r="A155" s="28" t="str">
        <f>ASC(IF(データ貼り付け欄!$D155&lt;&gt;"",データ貼り付け欄!$D155,IF(データ貼り付け欄!$C155&lt;&gt;"",データ貼り付け欄!$C155,IF(データ貼り付け欄!$B155&lt;&gt;"",データ貼り付け欄!$B155,データ貼り付け欄!$A155))))</f>
        <v/>
      </c>
      <c r="B155" s="28" t="str">
        <f>IF(データ貼り付け欄!G155&lt;&gt;"",データ貼り付け欄!G155,"")</f>
        <v/>
      </c>
      <c r="C155" s="28" t="str">
        <f>IF(A155&lt;&gt;"",ASC(IF(データ貼り付け欄!$D155&lt;&gt;"",6,IF(データ貼り付け欄!$C155&lt;&gt;"",5,IF(データ貼り付け欄!$B155&lt;&gt;"",4,3)))),"")</f>
        <v/>
      </c>
      <c r="D155" s="28" t="str">
        <f t="shared" si="2"/>
        <v/>
      </c>
    </row>
    <row r="156" spans="1:4">
      <c r="A156" s="28" t="str">
        <f>ASC(IF(データ貼り付け欄!$D156&lt;&gt;"",データ貼り付け欄!$D156,IF(データ貼り付け欄!$C156&lt;&gt;"",データ貼り付け欄!$C156,IF(データ貼り付け欄!$B156&lt;&gt;"",データ貼り付け欄!$B156,データ貼り付け欄!$A156))))</f>
        <v/>
      </c>
      <c r="B156" s="28" t="str">
        <f>IF(データ貼り付け欄!G156&lt;&gt;"",データ貼り付け欄!G156,"")</f>
        <v/>
      </c>
      <c r="C156" s="28" t="str">
        <f>IF(A156&lt;&gt;"",ASC(IF(データ貼り付け欄!$D156&lt;&gt;"",6,IF(データ貼り付け欄!$C156&lt;&gt;"",5,IF(データ貼り付け欄!$B156&lt;&gt;"",4,3)))),"")</f>
        <v/>
      </c>
      <c r="D156" s="28" t="str">
        <f t="shared" si="2"/>
        <v/>
      </c>
    </row>
    <row r="157" spans="1:4">
      <c r="A157" s="28" t="str">
        <f>ASC(IF(データ貼り付け欄!$D157&lt;&gt;"",データ貼り付け欄!$D157,IF(データ貼り付け欄!$C157&lt;&gt;"",データ貼り付け欄!$C157,IF(データ貼り付け欄!$B157&lt;&gt;"",データ貼り付け欄!$B157,データ貼り付け欄!$A157))))</f>
        <v/>
      </c>
      <c r="B157" s="28" t="str">
        <f>IF(データ貼り付け欄!G157&lt;&gt;"",データ貼り付け欄!G157,"")</f>
        <v/>
      </c>
      <c r="C157" s="28" t="str">
        <f>IF(A157&lt;&gt;"",ASC(IF(データ貼り付け欄!$D157&lt;&gt;"",6,IF(データ貼り付け欄!$C157&lt;&gt;"",5,IF(データ貼り付け欄!$B157&lt;&gt;"",4,3)))),"")</f>
        <v/>
      </c>
      <c r="D157" s="28" t="str">
        <f t="shared" si="2"/>
        <v/>
      </c>
    </row>
    <row r="158" spans="1:4">
      <c r="A158" s="28" t="str">
        <f>ASC(IF(データ貼り付け欄!$D158&lt;&gt;"",データ貼り付け欄!$D158,IF(データ貼り付け欄!$C158&lt;&gt;"",データ貼り付け欄!$C158,IF(データ貼り付け欄!$B158&lt;&gt;"",データ貼り付け欄!$B158,データ貼り付け欄!$A158))))</f>
        <v/>
      </c>
      <c r="B158" s="28" t="str">
        <f>IF(データ貼り付け欄!G158&lt;&gt;"",データ貼り付け欄!G158,"")</f>
        <v/>
      </c>
      <c r="C158" s="28" t="str">
        <f>IF(A158&lt;&gt;"",ASC(IF(データ貼り付け欄!$D158&lt;&gt;"",6,IF(データ貼り付け欄!$C158&lt;&gt;"",5,IF(データ貼り付け欄!$B158&lt;&gt;"",4,3)))),"")</f>
        <v/>
      </c>
      <c r="D158" s="28" t="str">
        <f t="shared" si="2"/>
        <v/>
      </c>
    </row>
    <row r="159" spans="1:4">
      <c r="A159" s="28" t="str">
        <f>ASC(IF(データ貼り付け欄!$D159&lt;&gt;"",データ貼り付け欄!$D159,IF(データ貼り付け欄!$C159&lt;&gt;"",データ貼り付け欄!$C159,IF(データ貼り付け欄!$B159&lt;&gt;"",データ貼り付け欄!$B159,データ貼り付け欄!$A159))))</f>
        <v/>
      </c>
      <c r="B159" s="28" t="str">
        <f>IF(データ貼り付け欄!G159&lt;&gt;"",データ貼り付け欄!G159,"")</f>
        <v/>
      </c>
      <c r="C159" s="28" t="str">
        <f>IF(A159&lt;&gt;"",ASC(IF(データ貼り付け欄!$D159&lt;&gt;"",6,IF(データ貼り付け欄!$C159&lt;&gt;"",5,IF(データ貼り付け欄!$B159&lt;&gt;"",4,3)))),"")</f>
        <v/>
      </c>
      <c r="D159" s="28" t="str">
        <f t="shared" si="2"/>
        <v/>
      </c>
    </row>
    <row r="160" spans="1:4">
      <c r="A160" s="28" t="str">
        <f>ASC(IF(データ貼り付け欄!$D160&lt;&gt;"",データ貼り付け欄!$D160,IF(データ貼り付け欄!$C160&lt;&gt;"",データ貼り付け欄!$C160,IF(データ貼り付け欄!$B160&lt;&gt;"",データ貼り付け欄!$B160,データ貼り付け欄!$A160))))</f>
        <v/>
      </c>
      <c r="B160" s="28" t="str">
        <f>IF(データ貼り付け欄!G160&lt;&gt;"",データ貼り付け欄!G160,"")</f>
        <v/>
      </c>
      <c r="C160" s="28" t="str">
        <f>IF(A160&lt;&gt;"",ASC(IF(データ貼り付け欄!$D160&lt;&gt;"",6,IF(データ貼り付け欄!$C160&lt;&gt;"",5,IF(データ貼り付け欄!$B160&lt;&gt;"",4,3)))),"")</f>
        <v/>
      </c>
      <c r="D160" s="28" t="str">
        <f t="shared" si="2"/>
        <v/>
      </c>
    </row>
    <row r="161" spans="1:4">
      <c r="A161" s="28" t="str">
        <f>ASC(IF(データ貼り付け欄!$D161&lt;&gt;"",データ貼り付け欄!$D161,IF(データ貼り付け欄!$C161&lt;&gt;"",データ貼り付け欄!$C161,IF(データ貼り付け欄!$B161&lt;&gt;"",データ貼り付け欄!$B161,データ貼り付け欄!$A161))))</f>
        <v/>
      </c>
      <c r="B161" s="28" t="str">
        <f>IF(データ貼り付け欄!G161&lt;&gt;"",データ貼り付け欄!G161,"")</f>
        <v/>
      </c>
      <c r="C161" s="28" t="str">
        <f>IF(A161&lt;&gt;"",ASC(IF(データ貼り付け欄!$D161&lt;&gt;"",6,IF(データ貼り付け欄!$C161&lt;&gt;"",5,IF(データ貼り付け欄!$B161&lt;&gt;"",4,3)))),"")</f>
        <v/>
      </c>
      <c r="D161" s="28" t="str">
        <f t="shared" si="2"/>
        <v/>
      </c>
    </row>
    <row r="162" spans="1:4">
      <c r="A162" s="28" t="str">
        <f>ASC(IF(データ貼り付け欄!$D162&lt;&gt;"",データ貼り付け欄!$D162,IF(データ貼り付け欄!$C162&lt;&gt;"",データ貼り付け欄!$C162,IF(データ貼り付け欄!$B162&lt;&gt;"",データ貼り付け欄!$B162,データ貼り付け欄!$A162))))</f>
        <v/>
      </c>
      <c r="B162" s="28" t="str">
        <f>IF(データ貼り付け欄!G162&lt;&gt;"",データ貼り付け欄!G162,"")</f>
        <v/>
      </c>
      <c r="C162" s="28" t="str">
        <f>IF(A162&lt;&gt;"",ASC(IF(データ貼り付け欄!$D162&lt;&gt;"",6,IF(データ貼り付け欄!$C162&lt;&gt;"",5,IF(データ貼り付け欄!$B162&lt;&gt;"",4,3)))),"")</f>
        <v/>
      </c>
      <c r="D162" s="28" t="str">
        <f t="shared" si="2"/>
        <v/>
      </c>
    </row>
    <row r="163" spans="1:4">
      <c r="A163" s="28" t="str">
        <f>ASC(IF(データ貼り付け欄!$D163&lt;&gt;"",データ貼り付け欄!$D163,IF(データ貼り付け欄!$C163&lt;&gt;"",データ貼り付け欄!$C163,IF(データ貼り付け欄!$B163&lt;&gt;"",データ貼り付け欄!$B163,データ貼り付け欄!$A163))))</f>
        <v/>
      </c>
      <c r="B163" s="28" t="str">
        <f>IF(データ貼り付け欄!G163&lt;&gt;"",データ貼り付け欄!G163,"")</f>
        <v/>
      </c>
      <c r="C163" s="28" t="str">
        <f>IF(A163&lt;&gt;"",ASC(IF(データ貼り付け欄!$D163&lt;&gt;"",6,IF(データ貼り付け欄!$C163&lt;&gt;"",5,IF(データ貼り付け欄!$B163&lt;&gt;"",4,3)))),"")</f>
        <v/>
      </c>
      <c r="D163" s="28" t="str">
        <f t="shared" si="2"/>
        <v/>
      </c>
    </row>
    <row r="164" spans="1:4">
      <c r="A164" s="28" t="str">
        <f>ASC(IF(データ貼り付け欄!$D164&lt;&gt;"",データ貼り付け欄!$D164,IF(データ貼り付け欄!$C164&lt;&gt;"",データ貼り付け欄!$C164,IF(データ貼り付け欄!$B164&lt;&gt;"",データ貼り付け欄!$B164,データ貼り付け欄!$A164))))</f>
        <v/>
      </c>
      <c r="B164" s="28" t="str">
        <f>IF(データ貼り付け欄!G164&lt;&gt;"",データ貼り付け欄!G164,"")</f>
        <v/>
      </c>
      <c r="C164" s="28" t="str">
        <f>IF(A164&lt;&gt;"",ASC(IF(データ貼り付け欄!$D164&lt;&gt;"",6,IF(データ貼り付け欄!$C164&lt;&gt;"",5,IF(データ貼り付け欄!$B164&lt;&gt;"",4,3)))),"")</f>
        <v/>
      </c>
      <c r="D164" s="28" t="str">
        <f t="shared" si="2"/>
        <v/>
      </c>
    </row>
    <row r="165" spans="1:4">
      <c r="A165" s="28" t="str">
        <f>ASC(IF(データ貼り付け欄!$D165&lt;&gt;"",データ貼り付け欄!$D165,IF(データ貼り付け欄!$C165&lt;&gt;"",データ貼り付け欄!$C165,IF(データ貼り付け欄!$B165&lt;&gt;"",データ貼り付け欄!$B165,データ貼り付け欄!$A165))))</f>
        <v/>
      </c>
      <c r="B165" s="28" t="str">
        <f>IF(データ貼り付け欄!G165&lt;&gt;"",データ貼り付け欄!G165,"")</f>
        <v/>
      </c>
      <c r="C165" s="28" t="str">
        <f>IF(A165&lt;&gt;"",ASC(IF(データ貼り付け欄!$D165&lt;&gt;"",6,IF(データ貼り付け欄!$C165&lt;&gt;"",5,IF(データ貼り付け欄!$B165&lt;&gt;"",4,3)))),"")</f>
        <v/>
      </c>
      <c r="D165" s="28" t="str">
        <f t="shared" si="2"/>
        <v/>
      </c>
    </row>
    <row r="166" spans="1:4">
      <c r="A166" s="28" t="str">
        <f>ASC(IF(データ貼り付け欄!$D166&lt;&gt;"",データ貼り付け欄!$D166,IF(データ貼り付け欄!$C166&lt;&gt;"",データ貼り付け欄!$C166,IF(データ貼り付け欄!$B166&lt;&gt;"",データ貼り付け欄!$B166,データ貼り付け欄!$A166))))</f>
        <v/>
      </c>
      <c r="B166" s="28" t="str">
        <f>IF(データ貼り付け欄!G166&lt;&gt;"",データ貼り付け欄!G166,"")</f>
        <v/>
      </c>
      <c r="C166" s="28" t="str">
        <f>IF(A166&lt;&gt;"",ASC(IF(データ貼り付け欄!$D166&lt;&gt;"",6,IF(データ貼り付け欄!$C166&lt;&gt;"",5,IF(データ貼り付け欄!$B166&lt;&gt;"",4,3)))),"")</f>
        <v/>
      </c>
      <c r="D166" s="28" t="str">
        <f t="shared" si="2"/>
        <v/>
      </c>
    </row>
    <row r="167" spans="1:4">
      <c r="A167" s="28" t="str">
        <f>ASC(IF(データ貼り付け欄!$D167&lt;&gt;"",データ貼り付け欄!$D167,IF(データ貼り付け欄!$C167&lt;&gt;"",データ貼り付け欄!$C167,IF(データ貼り付け欄!$B167&lt;&gt;"",データ貼り付け欄!$B167,データ貼り付け欄!$A167))))</f>
        <v/>
      </c>
      <c r="B167" s="28" t="str">
        <f>IF(データ貼り付け欄!G167&lt;&gt;"",データ貼り付け欄!G167,"")</f>
        <v/>
      </c>
      <c r="C167" s="28" t="str">
        <f>IF(A167&lt;&gt;"",ASC(IF(データ貼り付け欄!$D167&lt;&gt;"",6,IF(データ貼り付け欄!$C167&lt;&gt;"",5,IF(データ貼り付け欄!$B167&lt;&gt;"",4,3)))),"")</f>
        <v/>
      </c>
      <c r="D167" s="28" t="str">
        <f t="shared" si="2"/>
        <v/>
      </c>
    </row>
    <row r="168" spans="1:4">
      <c r="A168" s="28" t="str">
        <f>ASC(IF(データ貼り付け欄!$D168&lt;&gt;"",データ貼り付け欄!$D168,IF(データ貼り付け欄!$C168&lt;&gt;"",データ貼り付け欄!$C168,IF(データ貼り付け欄!$B168&lt;&gt;"",データ貼り付け欄!$B168,データ貼り付け欄!$A168))))</f>
        <v/>
      </c>
      <c r="B168" s="28" t="str">
        <f>IF(データ貼り付け欄!G168&lt;&gt;"",データ貼り付け欄!G168,"")</f>
        <v/>
      </c>
      <c r="C168" s="28" t="str">
        <f>IF(A168&lt;&gt;"",ASC(IF(データ貼り付け欄!$D168&lt;&gt;"",6,IF(データ貼り付け欄!$C168&lt;&gt;"",5,IF(データ貼り付け欄!$B168&lt;&gt;"",4,3)))),"")</f>
        <v/>
      </c>
      <c r="D168" s="28" t="str">
        <f t="shared" si="2"/>
        <v/>
      </c>
    </row>
    <row r="169" spans="1:4">
      <c r="A169" s="28" t="str">
        <f>ASC(IF(データ貼り付け欄!$D169&lt;&gt;"",データ貼り付け欄!$D169,IF(データ貼り付け欄!$C169&lt;&gt;"",データ貼り付け欄!$C169,IF(データ貼り付け欄!$B169&lt;&gt;"",データ貼り付け欄!$B169,データ貼り付け欄!$A169))))</f>
        <v/>
      </c>
      <c r="B169" s="28" t="str">
        <f>IF(データ貼り付け欄!G169&lt;&gt;"",データ貼り付け欄!G169,"")</f>
        <v/>
      </c>
      <c r="C169" s="28" t="str">
        <f>IF(A169&lt;&gt;"",ASC(IF(データ貼り付け欄!$D169&lt;&gt;"",6,IF(データ貼り付け欄!$C169&lt;&gt;"",5,IF(データ貼り付け欄!$B169&lt;&gt;"",4,3)))),"")</f>
        <v/>
      </c>
      <c r="D169" s="28" t="str">
        <f t="shared" si="2"/>
        <v/>
      </c>
    </row>
    <row r="170" spans="1:4">
      <c r="A170" s="28" t="str">
        <f>ASC(IF(データ貼り付け欄!$D170&lt;&gt;"",データ貼り付け欄!$D170,IF(データ貼り付け欄!$C170&lt;&gt;"",データ貼り付け欄!$C170,IF(データ貼り付け欄!$B170&lt;&gt;"",データ貼り付け欄!$B170,データ貼り付け欄!$A170))))</f>
        <v/>
      </c>
      <c r="B170" s="28" t="str">
        <f>IF(データ貼り付け欄!G170&lt;&gt;"",データ貼り付け欄!G170,"")</f>
        <v/>
      </c>
      <c r="C170" s="28" t="str">
        <f>IF(A170&lt;&gt;"",ASC(IF(データ貼り付け欄!$D170&lt;&gt;"",6,IF(データ貼り付け欄!$C170&lt;&gt;"",5,IF(データ貼り付け欄!$B170&lt;&gt;"",4,3)))),"")</f>
        <v/>
      </c>
      <c r="D170" s="28" t="str">
        <f t="shared" si="2"/>
        <v/>
      </c>
    </row>
    <row r="171" spans="1:4">
      <c r="A171" s="28" t="str">
        <f>ASC(IF(データ貼り付け欄!$D171&lt;&gt;"",データ貼り付け欄!$D171,IF(データ貼り付け欄!$C171&lt;&gt;"",データ貼り付け欄!$C171,IF(データ貼り付け欄!$B171&lt;&gt;"",データ貼り付け欄!$B171,データ貼り付け欄!$A171))))</f>
        <v/>
      </c>
      <c r="B171" s="28" t="str">
        <f>IF(データ貼り付け欄!G171&lt;&gt;"",データ貼り付け欄!G171,"")</f>
        <v/>
      </c>
      <c r="C171" s="28" t="str">
        <f>IF(A171&lt;&gt;"",ASC(IF(データ貼り付け欄!$D171&lt;&gt;"",6,IF(データ貼り付け欄!$C171&lt;&gt;"",5,IF(データ貼り付け欄!$B171&lt;&gt;"",4,3)))),"")</f>
        <v/>
      </c>
      <c r="D171" s="28" t="str">
        <f t="shared" si="2"/>
        <v/>
      </c>
    </row>
    <row r="172" spans="1:4">
      <c r="A172" s="28" t="str">
        <f>ASC(IF(データ貼り付け欄!$D172&lt;&gt;"",データ貼り付け欄!$D172,IF(データ貼り付け欄!$C172&lt;&gt;"",データ貼り付け欄!$C172,IF(データ貼り付け欄!$B172&lt;&gt;"",データ貼り付け欄!$B172,データ貼り付け欄!$A172))))</f>
        <v/>
      </c>
      <c r="B172" s="28" t="str">
        <f>IF(データ貼り付け欄!G172&lt;&gt;"",データ貼り付け欄!G172,"")</f>
        <v/>
      </c>
      <c r="C172" s="28" t="str">
        <f>IF(A172&lt;&gt;"",ASC(IF(データ貼り付け欄!$D172&lt;&gt;"",6,IF(データ貼り付け欄!$C172&lt;&gt;"",5,IF(データ貼り付け欄!$B172&lt;&gt;"",4,3)))),"")</f>
        <v/>
      </c>
      <c r="D172" s="28" t="str">
        <f t="shared" si="2"/>
        <v/>
      </c>
    </row>
    <row r="173" spans="1:4">
      <c r="A173" s="28" t="str">
        <f>ASC(IF(データ貼り付け欄!$D173&lt;&gt;"",データ貼り付け欄!$D173,IF(データ貼り付け欄!$C173&lt;&gt;"",データ貼り付け欄!$C173,IF(データ貼り付け欄!$B173&lt;&gt;"",データ貼り付け欄!$B173,データ貼り付け欄!$A173))))</f>
        <v/>
      </c>
      <c r="B173" s="28" t="str">
        <f>IF(データ貼り付け欄!G173&lt;&gt;"",データ貼り付け欄!G173,"")</f>
        <v/>
      </c>
      <c r="C173" s="28" t="str">
        <f>IF(A173&lt;&gt;"",ASC(IF(データ貼り付け欄!$D173&lt;&gt;"",6,IF(データ貼り付け欄!$C173&lt;&gt;"",5,IF(データ貼り付け欄!$B173&lt;&gt;"",4,3)))),"")</f>
        <v/>
      </c>
      <c r="D173" s="28" t="str">
        <f t="shared" si="2"/>
        <v/>
      </c>
    </row>
    <row r="174" spans="1:4">
      <c r="A174" s="28" t="str">
        <f>ASC(IF(データ貼り付け欄!$D174&lt;&gt;"",データ貼り付け欄!$D174,IF(データ貼り付け欄!$C174&lt;&gt;"",データ貼り付け欄!$C174,IF(データ貼り付け欄!$B174&lt;&gt;"",データ貼り付け欄!$B174,データ貼り付け欄!$A174))))</f>
        <v/>
      </c>
      <c r="B174" s="28" t="str">
        <f>IF(データ貼り付け欄!G174&lt;&gt;"",データ貼り付け欄!G174,"")</f>
        <v/>
      </c>
      <c r="C174" s="28" t="str">
        <f>IF(A174&lt;&gt;"",ASC(IF(データ貼り付け欄!$D174&lt;&gt;"",6,IF(データ貼り付け欄!$C174&lt;&gt;"",5,IF(データ貼り付け欄!$B174&lt;&gt;"",4,3)))),"")</f>
        <v/>
      </c>
      <c r="D174" s="28" t="str">
        <f t="shared" si="2"/>
        <v/>
      </c>
    </row>
    <row r="175" spans="1:4">
      <c r="A175" s="28" t="str">
        <f>ASC(IF(データ貼り付け欄!$D175&lt;&gt;"",データ貼り付け欄!$D175,IF(データ貼り付け欄!$C175&lt;&gt;"",データ貼り付け欄!$C175,IF(データ貼り付け欄!$B175&lt;&gt;"",データ貼り付け欄!$B175,データ貼り付け欄!$A175))))</f>
        <v/>
      </c>
      <c r="B175" s="28" t="str">
        <f>IF(データ貼り付け欄!G175&lt;&gt;"",データ貼り付け欄!G175,"")</f>
        <v/>
      </c>
      <c r="C175" s="28" t="str">
        <f>IF(A175&lt;&gt;"",ASC(IF(データ貼り付け欄!$D175&lt;&gt;"",6,IF(データ貼り付け欄!$C175&lt;&gt;"",5,IF(データ貼り付け欄!$B175&lt;&gt;"",4,3)))),"")</f>
        <v/>
      </c>
      <c r="D175" s="28" t="str">
        <f t="shared" si="2"/>
        <v/>
      </c>
    </row>
    <row r="176" spans="1:4">
      <c r="A176" s="28" t="str">
        <f>ASC(IF(データ貼り付け欄!$D176&lt;&gt;"",データ貼り付け欄!$D176,IF(データ貼り付け欄!$C176&lt;&gt;"",データ貼り付け欄!$C176,IF(データ貼り付け欄!$B176&lt;&gt;"",データ貼り付け欄!$B176,データ貼り付け欄!$A176))))</f>
        <v/>
      </c>
      <c r="B176" s="28" t="str">
        <f>IF(データ貼り付け欄!G176&lt;&gt;"",データ貼り付け欄!G176,"")</f>
        <v/>
      </c>
      <c r="C176" s="28" t="str">
        <f>IF(A176&lt;&gt;"",ASC(IF(データ貼り付け欄!$D176&lt;&gt;"",6,IF(データ貼り付け欄!$C176&lt;&gt;"",5,IF(データ貼り付け欄!$B176&lt;&gt;"",4,3)))),"")</f>
        <v/>
      </c>
      <c r="D176" s="28" t="str">
        <f t="shared" si="2"/>
        <v/>
      </c>
    </row>
    <row r="177" spans="1:4">
      <c r="A177" s="28" t="str">
        <f>ASC(IF(データ貼り付け欄!$D177&lt;&gt;"",データ貼り付け欄!$D177,IF(データ貼り付け欄!$C177&lt;&gt;"",データ貼り付け欄!$C177,IF(データ貼り付け欄!$B177&lt;&gt;"",データ貼り付け欄!$B177,データ貼り付け欄!$A177))))</f>
        <v/>
      </c>
      <c r="B177" s="28" t="str">
        <f>IF(データ貼り付け欄!G177&lt;&gt;"",データ貼り付け欄!G177,"")</f>
        <v/>
      </c>
      <c r="C177" s="28" t="str">
        <f>IF(A177&lt;&gt;"",ASC(IF(データ貼り付け欄!$D177&lt;&gt;"",6,IF(データ貼り付け欄!$C177&lt;&gt;"",5,IF(データ貼り付け欄!$B177&lt;&gt;"",4,3)))),"")</f>
        <v/>
      </c>
      <c r="D177" s="28" t="str">
        <f t="shared" si="2"/>
        <v/>
      </c>
    </row>
    <row r="178" spans="1:4">
      <c r="A178" s="28" t="str">
        <f>ASC(IF(データ貼り付け欄!$D178&lt;&gt;"",データ貼り付け欄!$D178,IF(データ貼り付け欄!$C178&lt;&gt;"",データ貼り付け欄!$C178,IF(データ貼り付け欄!$B178&lt;&gt;"",データ貼り付け欄!$B178,データ貼り付け欄!$A178))))</f>
        <v/>
      </c>
      <c r="B178" s="28" t="str">
        <f>IF(データ貼り付け欄!G178&lt;&gt;"",データ貼り付け欄!G178,"")</f>
        <v/>
      </c>
      <c r="C178" s="28" t="str">
        <f>IF(A178&lt;&gt;"",ASC(IF(データ貼り付け欄!$D178&lt;&gt;"",6,IF(データ貼り付け欄!$C178&lt;&gt;"",5,IF(データ貼り付け欄!$B178&lt;&gt;"",4,3)))),"")</f>
        <v/>
      </c>
      <c r="D178" s="28" t="str">
        <f t="shared" si="2"/>
        <v/>
      </c>
    </row>
    <row r="179" spans="1:4">
      <c r="A179" s="28" t="str">
        <f>ASC(IF(データ貼り付け欄!$D179&lt;&gt;"",データ貼り付け欄!$D179,IF(データ貼り付け欄!$C179&lt;&gt;"",データ貼り付け欄!$C179,IF(データ貼り付け欄!$B179&lt;&gt;"",データ貼り付け欄!$B179,データ貼り付け欄!$A179))))</f>
        <v/>
      </c>
      <c r="B179" s="28" t="str">
        <f>IF(データ貼り付け欄!G179&lt;&gt;"",データ貼り付け欄!G179,"")</f>
        <v/>
      </c>
      <c r="C179" s="28" t="str">
        <f>IF(A179&lt;&gt;"",ASC(IF(データ貼り付け欄!$D179&lt;&gt;"",6,IF(データ貼り付け欄!$C179&lt;&gt;"",5,IF(データ貼り付け欄!$B179&lt;&gt;"",4,3)))),"")</f>
        <v/>
      </c>
      <c r="D179" s="28" t="str">
        <f t="shared" si="2"/>
        <v/>
      </c>
    </row>
    <row r="180" spans="1:4">
      <c r="A180" s="28" t="str">
        <f>ASC(IF(データ貼り付け欄!$D180&lt;&gt;"",データ貼り付け欄!$D180,IF(データ貼り付け欄!$C180&lt;&gt;"",データ貼り付け欄!$C180,IF(データ貼り付け欄!$B180&lt;&gt;"",データ貼り付け欄!$B180,データ貼り付け欄!$A180))))</f>
        <v/>
      </c>
      <c r="B180" s="28" t="str">
        <f>IF(データ貼り付け欄!G180&lt;&gt;"",データ貼り付け欄!G180,"")</f>
        <v/>
      </c>
      <c r="C180" s="28" t="str">
        <f>IF(A180&lt;&gt;"",ASC(IF(データ貼り付け欄!$D180&lt;&gt;"",6,IF(データ貼り付け欄!$C180&lt;&gt;"",5,IF(データ貼り付け欄!$B180&lt;&gt;"",4,3)))),"")</f>
        <v/>
      </c>
      <c r="D180" s="28" t="str">
        <f t="shared" si="2"/>
        <v/>
      </c>
    </row>
    <row r="181" spans="1:4">
      <c r="A181" s="28" t="str">
        <f>ASC(IF(データ貼り付け欄!$D181&lt;&gt;"",データ貼り付け欄!$D181,IF(データ貼り付け欄!$C181&lt;&gt;"",データ貼り付け欄!$C181,IF(データ貼り付け欄!$B181&lt;&gt;"",データ貼り付け欄!$B181,データ貼り付け欄!$A181))))</f>
        <v/>
      </c>
      <c r="B181" s="28" t="str">
        <f>IF(データ貼り付け欄!G181&lt;&gt;"",データ貼り付け欄!G181,"")</f>
        <v/>
      </c>
      <c r="C181" s="28" t="str">
        <f>IF(A181&lt;&gt;"",ASC(IF(データ貼り付け欄!$D181&lt;&gt;"",6,IF(データ貼り付け欄!$C181&lt;&gt;"",5,IF(データ貼り付け欄!$B181&lt;&gt;"",4,3)))),"")</f>
        <v/>
      </c>
      <c r="D181" s="28" t="str">
        <f t="shared" si="2"/>
        <v/>
      </c>
    </row>
    <row r="182" spans="1:4">
      <c r="A182" s="28" t="str">
        <f>ASC(IF(データ貼り付け欄!$D182&lt;&gt;"",データ貼り付け欄!$D182,IF(データ貼り付け欄!$C182&lt;&gt;"",データ貼り付け欄!$C182,IF(データ貼り付け欄!$B182&lt;&gt;"",データ貼り付け欄!$B182,データ貼り付け欄!$A182))))</f>
        <v/>
      </c>
      <c r="B182" s="28" t="str">
        <f>IF(データ貼り付け欄!G182&lt;&gt;"",データ貼り付け欄!G182,"")</f>
        <v/>
      </c>
      <c r="C182" s="28" t="str">
        <f>IF(A182&lt;&gt;"",ASC(IF(データ貼り付け欄!$D182&lt;&gt;"",6,IF(データ貼り付け欄!$C182&lt;&gt;"",5,IF(データ貼り付け欄!$B182&lt;&gt;"",4,3)))),"")</f>
        <v/>
      </c>
      <c r="D182" s="28" t="str">
        <f t="shared" si="2"/>
        <v/>
      </c>
    </row>
    <row r="183" spans="1:4">
      <c r="A183" s="28" t="str">
        <f>ASC(IF(データ貼り付け欄!$D183&lt;&gt;"",データ貼り付け欄!$D183,IF(データ貼り付け欄!$C183&lt;&gt;"",データ貼り付け欄!$C183,IF(データ貼り付け欄!$B183&lt;&gt;"",データ貼り付け欄!$B183,データ貼り付け欄!$A183))))</f>
        <v/>
      </c>
      <c r="B183" s="28" t="str">
        <f>IF(データ貼り付け欄!G183&lt;&gt;"",データ貼り付け欄!G183,"")</f>
        <v/>
      </c>
      <c r="C183" s="28" t="str">
        <f>IF(A183&lt;&gt;"",ASC(IF(データ貼り付け欄!$D183&lt;&gt;"",6,IF(データ貼り付け欄!$C183&lt;&gt;"",5,IF(データ貼り付け欄!$B183&lt;&gt;"",4,3)))),"")</f>
        <v/>
      </c>
      <c r="D183" s="28" t="str">
        <f t="shared" si="2"/>
        <v/>
      </c>
    </row>
    <row r="184" spans="1:4">
      <c r="A184" s="28" t="str">
        <f>ASC(IF(データ貼り付け欄!$D184&lt;&gt;"",データ貼り付け欄!$D184,IF(データ貼り付け欄!$C184&lt;&gt;"",データ貼り付け欄!$C184,IF(データ貼り付け欄!$B184&lt;&gt;"",データ貼り付け欄!$B184,データ貼り付け欄!$A184))))</f>
        <v/>
      </c>
      <c r="B184" s="28" t="str">
        <f>IF(データ貼り付け欄!G184&lt;&gt;"",データ貼り付け欄!G184,"")</f>
        <v/>
      </c>
      <c r="C184" s="28" t="str">
        <f>IF(A184&lt;&gt;"",ASC(IF(データ貼り付け欄!$D184&lt;&gt;"",6,IF(データ貼り付け欄!$C184&lt;&gt;"",5,IF(データ貼り付け欄!$B184&lt;&gt;"",4,3)))),"")</f>
        <v/>
      </c>
      <c r="D184" s="28" t="str">
        <f t="shared" si="2"/>
        <v/>
      </c>
    </row>
    <row r="185" spans="1:4">
      <c r="A185" s="28" t="str">
        <f>ASC(IF(データ貼り付け欄!$D185&lt;&gt;"",データ貼り付け欄!$D185,IF(データ貼り付け欄!$C185&lt;&gt;"",データ貼り付け欄!$C185,IF(データ貼り付け欄!$B185&lt;&gt;"",データ貼り付け欄!$B185,データ貼り付け欄!$A185))))</f>
        <v/>
      </c>
      <c r="B185" s="28" t="str">
        <f>IF(データ貼り付け欄!G185&lt;&gt;"",データ貼り付け欄!G185,"")</f>
        <v/>
      </c>
      <c r="C185" s="28" t="str">
        <f>IF(A185&lt;&gt;"",ASC(IF(データ貼り付け欄!$D185&lt;&gt;"",6,IF(データ貼り付け欄!$C185&lt;&gt;"",5,IF(データ貼り付け欄!$B185&lt;&gt;"",4,3)))),"")</f>
        <v/>
      </c>
      <c r="D185" s="28" t="str">
        <f t="shared" si="2"/>
        <v/>
      </c>
    </row>
    <row r="186" spans="1:4">
      <c r="A186" s="28" t="str">
        <f>ASC(IF(データ貼り付け欄!$D186&lt;&gt;"",データ貼り付け欄!$D186,IF(データ貼り付け欄!$C186&lt;&gt;"",データ貼り付け欄!$C186,IF(データ貼り付け欄!$B186&lt;&gt;"",データ貼り付け欄!$B186,データ貼り付け欄!$A186))))</f>
        <v/>
      </c>
      <c r="B186" s="28" t="str">
        <f>IF(データ貼り付け欄!G186&lt;&gt;"",データ貼り付け欄!G186,"")</f>
        <v/>
      </c>
      <c r="C186" s="28" t="str">
        <f>IF(A186&lt;&gt;"",ASC(IF(データ貼り付け欄!$D186&lt;&gt;"",6,IF(データ貼り付け欄!$C186&lt;&gt;"",5,IF(データ貼り付け欄!$B186&lt;&gt;"",4,3)))),"")</f>
        <v/>
      </c>
      <c r="D186" s="28" t="str">
        <f t="shared" si="2"/>
        <v/>
      </c>
    </row>
    <row r="187" spans="1:4">
      <c r="A187" s="28" t="str">
        <f>ASC(IF(データ貼り付け欄!$D187&lt;&gt;"",データ貼り付け欄!$D187,IF(データ貼り付け欄!$C187&lt;&gt;"",データ貼り付け欄!$C187,IF(データ貼り付け欄!$B187&lt;&gt;"",データ貼り付け欄!$B187,データ貼り付け欄!$A187))))</f>
        <v/>
      </c>
      <c r="B187" s="28" t="str">
        <f>IF(データ貼り付け欄!G187&lt;&gt;"",データ貼り付け欄!G187,"")</f>
        <v/>
      </c>
      <c r="C187" s="28" t="str">
        <f>IF(A187&lt;&gt;"",ASC(IF(データ貼り付け欄!$D187&lt;&gt;"",6,IF(データ貼り付け欄!$C187&lt;&gt;"",5,IF(データ貼り付け欄!$B187&lt;&gt;"",4,3)))),"")</f>
        <v/>
      </c>
      <c r="D187" s="28" t="str">
        <f t="shared" si="2"/>
        <v/>
      </c>
    </row>
    <row r="188" spans="1:4">
      <c r="A188" s="28" t="str">
        <f>ASC(IF(データ貼り付け欄!$D188&lt;&gt;"",データ貼り付け欄!$D188,IF(データ貼り付け欄!$C188&lt;&gt;"",データ貼り付け欄!$C188,IF(データ貼り付け欄!$B188&lt;&gt;"",データ貼り付け欄!$B188,データ貼り付け欄!$A188))))</f>
        <v/>
      </c>
      <c r="B188" s="28" t="str">
        <f>IF(データ貼り付け欄!G188&lt;&gt;"",データ貼り付け欄!G188,"")</f>
        <v/>
      </c>
      <c r="C188" s="28" t="str">
        <f>IF(A188&lt;&gt;"",ASC(IF(データ貼り付け欄!$D188&lt;&gt;"",6,IF(データ貼り付け欄!$C188&lt;&gt;"",5,IF(データ貼り付け欄!$B188&lt;&gt;"",4,3)))),"")</f>
        <v/>
      </c>
      <c r="D188" s="28" t="str">
        <f t="shared" ref="D188:D251" si="3">IF(A188&lt;&gt;"",CONCATENATE("P",RIGHT($F$2,LEN($F$2)-1)+ROW()-1),"")</f>
        <v/>
      </c>
    </row>
    <row r="189" spans="1:4">
      <c r="A189" s="28" t="str">
        <f>ASC(IF(データ貼り付け欄!$D189&lt;&gt;"",データ貼り付け欄!$D189,IF(データ貼り付け欄!$C189&lt;&gt;"",データ貼り付け欄!$C189,IF(データ貼り付け欄!$B189&lt;&gt;"",データ貼り付け欄!$B189,データ貼り付け欄!$A189))))</f>
        <v/>
      </c>
      <c r="B189" s="28" t="str">
        <f>IF(データ貼り付け欄!G189&lt;&gt;"",データ貼り付け欄!G189,"")</f>
        <v/>
      </c>
      <c r="C189" s="28" t="str">
        <f>IF(A189&lt;&gt;"",ASC(IF(データ貼り付け欄!$D189&lt;&gt;"",6,IF(データ貼り付け欄!$C189&lt;&gt;"",5,IF(データ貼り付け欄!$B189&lt;&gt;"",4,3)))),"")</f>
        <v/>
      </c>
      <c r="D189" s="28" t="str">
        <f t="shared" si="3"/>
        <v/>
      </c>
    </row>
    <row r="190" spans="1:4">
      <c r="A190" s="28" t="str">
        <f>ASC(IF(データ貼り付け欄!$D190&lt;&gt;"",データ貼り付け欄!$D190,IF(データ貼り付け欄!$C190&lt;&gt;"",データ貼り付け欄!$C190,IF(データ貼り付け欄!$B190&lt;&gt;"",データ貼り付け欄!$B190,データ貼り付け欄!$A190))))</f>
        <v/>
      </c>
      <c r="B190" s="28" t="str">
        <f>IF(データ貼り付け欄!G190&lt;&gt;"",データ貼り付け欄!G190,"")</f>
        <v/>
      </c>
      <c r="C190" s="28" t="str">
        <f>IF(A190&lt;&gt;"",ASC(IF(データ貼り付け欄!$D190&lt;&gt;"",6,IF(データ貼り付け欄!$C190&lt;&gt;"",5,IF(データ貼り付け欄!$B190&lt;&gt;"",4,3)))),"")</f>
        <v/>
      </c>
      <c r="D190" s="28" t="str">
        <f t="shared" si="3"/>
        <v/>
      </c>
    </row>
    <row r="191" spans="1:4">
      <c r="A191" s="28" t="str">
        <f>ASC(IF(データ貼り付け欄!$D191&lt;&gt;"",データ貼り付け欄!$D191,IF(データ貼り付け欄!$C191&lt;&gt;"",データ貼り付け欄!$C191,IF(データ貼り付け欄!$B191&lt;&gt;"",データ貼り付け欄!$B191,データ貼り付け欄!$A191))))</f>
        <v/>
      </c>
      <c r="B191" s="28" t="str">
        <f>IF(データ貼り付け欄!G191&lt;&gt;"",データ貼り付け欄!G191,"")</f>
        <v/>
      </c>
      <c r="C191" s="28" t="str">
        <f>IF(A191&lt;&gt;"",ASC(IF(データ貼り付け欄!$D191&lt;&gt;"",6,IF(データ貼り付け欄!$C191&lt;&gt;"",5,IF(データ貼り付け欄!$B191&lt;&gt;"",4,3)))),"")</f>
        <v/>
      </c>
      <c r="D191" s="28" t="str">
        <f t="shared" si="3"/>
        <v/>
      </c>
    </row>
    <row r="192" spans="1:4">
      <c r="A192" s="28" t="str">
        <f>ASC(IF(データ貼り付け欄!$D192&lt;&gt;"",データ貼り付け欄!$D192,IF(データ貼り付け欄!$C192&lt;&gt;"",データ貼り付け欄!$C192,IF(データ貼り付け欄!$B192&lt;&gt;"",データ貼り付け欄!$B192,データ貼り付け欄!$A192))))</f>
        <v/>
      </c>
      <c r="B192" s="28" t="str">
        <f>IF(データ貼り付け欄!G192&lt;&gt;"",データ貼り付け欄!G192,"")</f>
        <v/>
      </c>
      <c r="C192" s="28" t="str">
        <f>IF(A192&lt;&gt;"",ASC(IF(データ貼り付け欄!$D192&lt;&gt;"",6,IF(データ貼り付け欄!$C192&lt;&gt;"",5,IF(データ貼り付け欄!$B192&lt;&gt;"",4,3)))),"")</f>
        <v/>
      </c>
      <c r="D192" s="28" t="str">
        <f t="shared" si="3"/>
        <v/>
      </c>
    </row>
    <row r="193" spans="1:4">
      <c r="A193" s="28" t="str">
        <f>ASC(IF(データ貼り付け欄!$D193&lt;&gt;"",データ貼り付け欄!$D193,IF(データ貼り付け欄!$C193&lt;&gt;"",データ貼り付け欄!$C193,IF(データ貼り付け欄!$B193&lt;&gt;"",データ貼り付け欄!$B193,データ貼り付け欄!$A193))))</f>
        <v/>
      </c>
      <c r="B193" s="28" t="str">
        <f>IF(データ貼り付け欄!G193&lt;&gt;"",データ貼り付け欄!G193,"")</f>
        <v/>
      </c>
      <c r="C193" s="28" t="str">
        <f>IF(A193&lt;&gt;"",ASC(IF(データ貼り付け欄!$D193&lt;&gt;"",6,IF(データ貼り付け欄!$C193&lt;&gt;"",5,IF(データ貼り付け欄!$B193&lt;&gt;"",4,3)))),"")</f>
        <v/>
      </c>
      <c r="D193" s="28" t="str">
        <f t="shared" si="3"/>
        <v/>
      </c>
    </row>
    <row r="194" spans="1:4">
      <c r="A194" s="28" t="str">
        <f>ASC(IF(データ貼り付け欄!$D194&lt;&gt;"",データ貼り付け欄!$D194,IF(データ貼り付け欄!$C194&lt;&gt;"",データ貼り付け欄!$C194,IF(データ貼り付け欄!$B194&lt;&gt;"",データ貼り付け欄!$B194,データ貼り付け欄!$A194))))</f>
        <v/>
      </c>
      <c r="B194" s="28" t="str">
        <f>IF(データ貼り付け欄!G194&lt;&gt;"",データ貼り付け欄!G194,"")</f>
        <v/>
      </c>
      <c r="C194" s="28" t="str">
        <f>IF(A194&lt;&gt;"",ASC(IF(データ貼り付け欄!$D194&lt;&gt;"",6,IF(データ貼り付け欄!$C194&lt;&gt;"",5,IF(データ貼り付け欄!$B194&lt;&gt;"",4,3)))),"")</f>
        <v/>
      </c>
      <c r="D194" s="28" t="str">
        <f t="shared" si="3"/>
        <v/>
      </c>
    </row>
    <row r="195" spans="1:4">
      <c r="A195" s="28" t="str">
        <f>ASC(IF(データ貼り付け欄!$D195&lt;&gt;"",データ貼り付け欄!$D195,IF(データ貼り付け欄!$C195&lt;&gt;"",データ貼り付け欄!$C195,IF(データ貼り付け欄!$B195&lt;&gt;"",データ貼り付け欄!$B195,データ貼り付け欄!$A195))))</f>
        <v/>
      </c>
      <c r="B195" s="28" t="str">
        <f>IF(データ貼り付け欄!G195&lt;&gt;"",データ貼り付け欄!G195,"")</f>
        <v/>
      </c>
      <c r="C195" s="28" t="str">
        <f>IF(A195&lt;&gt;"",ASC(IF(データ貼り付け欄!$D195&lt;&gt;"",6,IF(データ貼り付け欄!$C195&lt;&gt;"",5,IF(データ貼り付け欄!$B195&lt;&gt;"",4,3)))),"")</f>
        <v/>
      </c>
      <c r="D195" s="28" t="str">
        <f t="shared" si="3"/>
        <v/>
      </c>
    </row>
    <row r="196" spans="1:4">
      <c r="A196" s="28" t="str">
        <f>ASC(IF(データ貼り付け欄!$D196&lt;&gt;"",データ貼り付け欄!$D196,IF(データ貼り付け欄!$C196&lt;&gt;"",データ貼り付け欄!$C196,IF(データ貼り付け欄!$B196&lt;&gt;"",データ貼り付け欄!$B196,データ貼り付け欄!$A196))))</f>
        <v/>
      </c>
      <c r="B196" s="28" t="str">
        <f>IF(データ貼り付け欄!G196&lt;&gt;"",データ貼り付け欄!G196,"")</f>
        <v/>
      </c>
      <c r="C196" s="28" t="str">
        <f>IF(A196&lt;&gt;"",ASC(IF(データ貼り付け欄!$D196&lt;&gt;"",6,IF(データ貼り付け欄!$C196&lt;&gt;"",5,IF(データ貼り付け欄!$B196&lt;&gt;"",4,3)))),"")</f>
        <v/>
      </c>
      <c r="D196" s="28" t="str">
        <f t="shared" si="3"/>
        <v/>
      </c>
    </row>
    <row r="197" spans="1:4">
      <c r="A197" s="28" t="str">
        <f>ASC(IF(データ貼り付け欄!$D197&lt;&gt;"",データ貼り付け欄!$D197,IF(データ貼り付け欄!$C197&lt;&gt;"",データ貼り付け欄!$C197,IF(データ貼り付け欄!$B197&lt;&gt;"",データ貼り付け欄!$B197,データ貼り付け欄!$A197))))</f>
        <v/>
      </c>
      <c r="B197" s="28" t="str">
        <f>IF(データ貼り付け欄!G197&lt;&gt;"",データ貼り付け欄!G197,"")</f>
        <v/>
      </c>
      <c r="C197" s="28" t="str">
        <f>IF(A197&lt;&gt;"",ASC(IF(データ貼り付け欄!$D197&lt;&gt;"",6,IF(データ貼り付け欄!$C197&lt;&gt;"",5,IF(データ貼り付け欄!$B197&lt;&gt;"",4,3)))),"")</f>
        <v/>
      </c>
      <c r="D197" s="28" t="str">
        <f t="shared" si="3"/>
        <v/>
      </c>
    </row>
    <row r="198" spans="1:4">
      <c r="A198" s="28" t="str">
        <f>ASC(IF(データ貼り付け欄!$D198&lt;&gt;"",データ貼り付け欄!$D198,IF(データ貼り付け欄!$C198&lt;&gt;"",データ貼り付け欄!$C198,IF(データ貼り付け欄!$B198&lt;&gt;"",データ貼り付け欄!$B198,データ貼り付け欄!$A198))))</f>
        <v/>
      </c>
      <c r="B198" s="28" t="str">
        <f>IF(データ貼り付け欄!G198&lt;&gt;"",データ貼り付け欄!G198,"")</f>
        <v/>
      </c>
      <c r="C198" s="28" t="str">
        <f>IF(A198&lt;&gt;"",ASC(IF(データ貼り付け欄!$D198&lt;&gt;"",6,IF(データ貼り付け欄!$C198&lt;&gt;"",5,IF(データ貼り付け欄!$B198&lt;&gt;"",4,3)))),"")</f>
        <v/>
      </c>
      <c r="D198" s="28" t="str">
        <f t="shared" si="3"/>
        <v/>
      </c>
    </row>
    <row r="199" spans="1:4">
      <c r="A199" s="28" t="str">
        <f>ASC(IF(データ貼り付け欄!$D199&lt;&gt;"",データ貼り付け欄!$D199,IF(データ貼り付け欄!$C199&lt;&gt;"",データ貼り付け欄!$C199,IF(データ貼り付け欄!$B199&lt;&gt;"",データ貼り付け欄!$B199,データ貼り付け欄!$A199))))</f>
        <v/>
      </c>
      <c r="B199" s="28" t="str">
        <f>IF(データ貼り付け欄!G199&lt;&gt;"",データ貼り付け欄!G199,"")</f>
        <v/>
      </c>
      <c r="C199" s="28" t="str">
        <f>IF(A199&lt;&gt;"",ASC(IF(データ貼り付け欄!$D199&lt;&gt;"",6,IF(データ貼り付け欄!$C199&lt;&gt;"",5,IF(データ貼り付け欄!$B199&lt;&gt;"",4,3)))),"")</f>
        <v/>
      </c>
      <c r="D199" s="28" t="str">
        <f t="shared" si="3"/>
        <v/>
      </c>
    </row>
    <row r="200" spans="1:4">
      <c r="A200" s="28" t="str">
        <f>ASC(IF(データ貼り付け欄!$D200&lt;&gt;"",データ貼り付け欄!$D200,IF(データ貼り付け欄!$C200&lt;&gt;"",データ貼り付け欄!$C200,IF(データ貼り付け欄!$B200&lt;&gt;"",データ貼り付け欄!$B200,データ貼り付け欄!$A200))))</f>
        <v/>
      </c>
      <c r="B200" s="28" t="str">
        <f>IF(データ貼り付け欄!G200&lt;&gt;"",データ貼り付け欄!G200,"")</f>
        <v/>
      </c>
      <c r="C200" s="28" t="str">
        <f>IF(A200&lt;&gt;"",ASC(IF(データ貼り付け欄!$D200&lt;&gt;"",6,IF(データ貼り付け欄!$C200&lt;&gt;"",5,IF(データ貼り付け欄!$B200&lt;&gt;"",4,3)))),"")</f>
        <v/>
      </c>
      <c r="D200" s="28" t="str">
        <f t="shared" si="3"/>
        <v/>
      </c>
    </row>
    <row r="201" spans="1:4">
      <c r="A201" s="28" t="str">
        <f>ASC(IF(データ貼り付け欄!$D201&lt;&gt;"",データ貼り付け欄!$D201,IF(データ貼り付け欄!$C201&lt;&gt;"",データ貼り付け欄!$C201,IF(データ貼り付け欄!$B201&lt;&gt;"",データ貼り付け欄!$B201,データ貼り付け欄!$A201))))</f>
        <v/>
      </c>
      <c r="B201" s="28" t="str">
        <f>IF(データ貼り付け欄!G201&lt;&gt;"",データ貼り付け欄!G201,"")</f>
        <v/>
      </c>
      <c r="C201" s="28" t="str">
        <f>IF(A201&lt;&gt;"",ASC(IF(データ貼り付け欄!$D201&lt;&gt;"",6,IF(データ貼り付け欄!$C201&lt;&gt;"",5,IF(データ貼り付け欄!$B201&lt;&gt;"",4,3)))),"")</f>
        <v/>
      </c>
      <c r="D201" s="28" t="str">
        <f t="shared" si="3"/>
        <v/>
      </c>
    </row>
    <row r="202" spans="1:4">
      <c r="A202" s="28" t="str">
        <f>ASC(IF(データ貼り付け欄!$D202&lt;&gt;"",データ貼り付け欄!$D202,IF(データ貼り付け欄!$C202&lt;&gt;"",データ貼り付け欄!$C202,IF(データ貼り付け欄!$B202&lt;&gt;"",データ貼り付け欄!$B202,データ貼り付け欄!$A202))))</f>
        <v/>
      </c>
      <c r="B202" s="28" t="str">
        <f>IF(データ貼り付け欄!G202&lt;&gt;"",データ貼り付け欄!G202,"")</f>
        <v/>
      </c>
      <c r="C202" s="28" t="str">
        <f>IF(A202&lt;&gt;"",ASC(IF(データ貼り付け欄!$D202&lt;&gt;"",6,IF(データ貼り付け欄!$C202&lt;&gt;"",5,IF(データ貼り付け欄!$B202&lt;&gt;"",4,3)))),"")</f>
        <v/>
      </c>
      <c r="D202" s="28" t="str">
        <f t="shared" si="3"/>
        <v/>
      </c>
    </row>
    <row r="203" spans="1:4">
      <c r="A203" s="28" t="str">
        <f>ASC(IF(データ貼り付け欄!$D203&lt;&gt;"",データ貼り付け欄!$D203,IF(データ貼り付け欄!$C203&lt;&gt;"",データ貼り付け欄!$C203,IF(データ貼り付け欄!$B203&lt;&gt;"",データ貼り付け欄!$B203,データ貼り付け欄!$A203))))</f>
        <v/>
      </c>
      <c r="B203" s="28" t="str">
        <f>IF(データ貼り付け欄!G203&lt;&gt;"",データ貼り付け欄!G203,"")</f>
        <v/>
      </c>
      <c r="C203" s="28" t="str">
        <f>IF(A203&lt;&gt;"",ASC(IF(データ貼り付け欄!$D203&lt;&gt;"",6,IF(データ貼り付け欄!$C203&lt;&gt;"",5,IF(データ貼り付け欄!$B203&lt;&gt;"",4,3)))),"")</f>
        <v/>
      </c>
      <c r="D203" s="28" t="str">
        <f t="shared" si="3"/>
        <v/>
      </c>
    </row>
    <row r="204" spans="1:4">
      <c r="A204" s="28" t="str">
        <f>ASC(IF(データ貼り付け欄!$D204&lt;&gt;"",データ貼り付け欄!$D204,IF(データ貼り付け欄!$C204&lt;&gt;"",データ貼り付け欄!$C204,IF(データ貼り付け欄!$B204&lt;&gt;"",データ貼り付け欄!$B204,データ貼り付け欄!$A204))))</f>
        <v/>
      </c>
      <c r="B204" s="28" t="str">
        <f>IF(データ貼り付け欄!G204&lt;&gt;"",データ貼り付け欄!G204,"")</f>
        <v/>
      </c>
      <c r="C204" s="28" t="str">
        <f>IF(A204&lt;&gt;"",ASC(IF(データ貼り付け欄!$D204&lt;&gt;"",6,IF(データ貼り付け欄!$C204&lt;&gt;"",5,IF(データ貼り付け欄!$B204&lt;&gt;"",4,3)))),"")</f>
        <v/>
      </c>
      <c r="D204" s="28" t="str">
        <f t="shared" si="3"/>
        <v/>
      </c>
    </row>
    <row r="205" spans="1:4">
      <c r="A205" s="28" t="str">
        <f>ASC(IF(データ貼り付け欄!$D205&lt;&gt;"",データ貼り付け欄!$D205,IF(データ貼り付け欄!$C205&lt;&gt;"",データ貼り付け欄!$C205,IF(データ貼り付け欄!$B205&lt;&gt;"",データ貼り付け欄!$B205,データ貼り付け欄!$A205))))</f>
        <v/>
      </c>
      <c r="B205" s="28" t="str">
        <f>IF(データ貼り付け欄!G205&lt;&gt;"",データ貼り付け欄!G205,"")</f>
        <v/>
      </c>
      <c r="C205" s="28" t="str">
        <f>IF(A205&lt;&gt;"",ASC(IF(データ貼り付け欄!$D205&lt;&gt;"",6,IF(データ貼り付け欄!$C205&lt;&gt;"",5,IF(データ貼り付け欄!$B205&lt;&gt;"",4,3)))),"")</f>
        <v/>
      </c>
      <c r="D205" s="28" t="str">
        <f t="shared" si="3"/>
        <v/>
      </c>
    </row>
    <row r="206" spans="1:4">
      <c r="A206" s="28" t="str">
        <f>ASC(IF(データ貼り付け欄!$D206&lt;&gt;"",データ貼り付け欄!$D206,IF(データ貼り付け欄!$C206&lt;&gt;"",データ貼り付け欄!$C206,IF(データ貼り付け欄!$B206&lt;&gt;"",データ貼り付け欄!$B206,データ貼り付け欄!$A206))))</f>
        <v/>
      </c>
      <c r="B206" s="28" t="str">
        <f>IF(データ貼り付け欄!G206&lt;&gt;"",データ貼り付け欄!G206,"")</f>
        <v/>
      </c>
      <c r="C206" s="28" t="str">
        <f>IF(A206&lt;&gt;"",ASC(IF(データ貼り付け欄!$D206&lt;&gt;"",6,IF(データ貼り付け欄!$C206&lt;&gt;"",5,IF(データ貼り付け欄!$B206&lt;&gt;"",4,3)))),"")</f>
        <v/>
      </c>
      <c r="D206" s="28" t="str">
        <f t="shared" si="3"/>
        <v/>
      </c>
    </row>
    <row r="207" spans="1:4">
      <c r="A207" s="28" t="str">
        <f>ASC(IF(データ貼り付け欄!$D207&lt;&gt;"",データ貼り付け欄!$D207,IF(データ貼り付け欄!$C207&lt;&gt;"",データ貼り付け欄!$C207,IF(データ貼り付け欄!$B207&lt;&gt;"",データ貼り付け欄!$B207,データ貼り付け欄!$A207))))</f>
        <v/>
      </c>
      <c r="B207" s="28" t="str">
        <f>IF(データ貼り付け欄!G207&lt;&gt;"",データ貼り付け欄!G207,"")</f>
        <v/>
      </c>
      <c r="C207" s="28" t="str">
        <f>IF(A207&lt;&gt;"",ASC(IF(データ貼り付け欄!$D207&lt;&gt;"",6,IF(データ貼り付け欄!$C207&lt;&gt;"",5,IF(データ貼り付け欄!$B207&lt;&gt;"",4,3)))),"")</f>
        <v/>
      </c>
      <c r="D207" s="28" t="str">
        <f t="shared" si="3"/>
        <v/>
      </c>
    </row>
    <row r="208" spans="1:4">
      <c r="A208" s="28" t="str">
        <f>ASC(IF(データ貼り付け欄!$D208&lt;&gt;"",データ貼り付け欄!$D208,IF(データ貼り付け欄!$C208&lt;&gt;"",データ貼り付け欄!$C208,IF(データ貼り付け欄!$B208&lt;&gt;"",データ貼り付け欄!$B208,データ貼り付け欄!$A208))))</f>
        <v/>
      </c>
      <c r="B208" s="28" t="str">
        <f>IF(データ貼り付け欄!G208&lt;&gt;"",データ貼り付け欄!G208,"")</f>
        <v/>
      </c>
      <c r="C208" s="28" t="str">
        <f>IF(A208&lt;&gt;"",ASC(IF(データ貼り付け欄!$D208&lt;&gt;"",6,IF(データ貼り付け欄!$C208&lt;&gt;"",5,IF(データ貼り付け欄!$B208&lt;&gt;"",4,3)))),"")</f>
        <v/>
      </c>
      <c r="D208" s="28" t="str">
        <f t="shared" si="3"/>
        <v/>
      </c>
    </row>
    <row r="209" spans="1:4">
      <c r="A209" s="28" t="str">
        <f>ASC(IF(データ貼り付け欄!$D209&lt;&gt;"",データ貼り付け欄!$D209,IF(データ貼り付け欄!$C209&lt;&gt;"",データ貼り付け欄!$C209,IF(データ貼り付け欄!$B209&lt;&gt;"",データ貼り付け欄!$B209,データ貼り付け欄!$A209))))</f>
        <v/>
      </c>
      <c r="B209" s="28" t="str">
        <f>IF(データ貼り付け欄!G209&lt;&gt;"",データ貼り付け欄!G209,"")</f>
        <v/>
      </c>
      <c r="C209" s="28" t="str">
        <f>IF(A209&lt;&gt;"",ASC(IF(データ貼り付け欄!$D209&lt;&gt;"",6,IF(データ貼り付け欄!$C209&lt;&gt;"",5,IF(データ貼り付け欄!$B209&lt;&gt;"",4,3)))),"")</f>
        <v/>
      </c>
      <c r="D209" s="28" t="str">
        <f t="shared" si="3"/>
        <v/>
      </c>
    </row>
    <row r="210" spans="1:4">
      <c r="A210" s="28" t="str">
        <f>ASC(IF(データ貼り付け欄!$D210&lt;&gt;"",データ貼り付け欄!$D210,IF(データ貼り付け欄!$C210&lt;&gt;"",データ貼り付け欄!$C210,IF(データ貼り付け欄!$B210&lt;&gt;"",データ貼り付け欄!$B210,データ貼り付け欄!$A210))))</f>
        <v/>
      </c>
      <c r="B210" s="28" t="str">
        <f>IF(データ貼り付け欄!G210&lt;&gt;"",データ貼り付け欄!G210,"")</f>
        <v/>
      </c>
      <c r="C210" s="28" t="str">
        <f>IF(A210&lt;&gt;"",ASC(IF(データ貼り付け欄!$D210&lt;&gt;"",6,IF(データ貼り付け欄!$C210&lt;&gt;"",5,IF(データ貼り付け欄!$B210&lt;&gt;"",4,3)))),"")</f>
        <v/>
      </c>
      <c r="D210" s="28" t="str">
        <f t="shared" si="3"/>
        <v/>
      </c>
    </row>
    <row r="211" spans="1:4">
      <c r="A211" s="28" t="str">
        <f>ASC(IF(データ貼り付け欄!$D211&lt;&gt;"",データ貼り付け欄!$D211,IF(データ貼り付け欄!$C211&lt;&gt;"",データ貼り付け欄!$C211,IF(データ貼り付け欄!$B211&lt;&gt;"",データ貼り付け欄!$B211,データ貼り付け欄!$A211))))</f>
        <v/>
      </c>
      <c r="B211" s="28" t="str">
        <f>IF(データ貼り付け欄!G211&lt;&gt;"",データ貼り付け欄!G211,"")</f>
        <v/>
      </c>
      <c r="C211" s="28" t="str">
        <f>IF(A211&lt;&gt;"",ASC(IF(データ貼り付け欄!$D211&lt;&gt;"",6,IF(データ貼り付け欄!$C211&lt;&gt;"",5,IF(データ貼り付け欄!$B211&lt;&gt;"",4,3)))),"")</f>
        <v/>
      </c>
      <c r="D211" s="28" t="str">
        <f t="shared" si="3"/>
        <v/>
      </c>
    </row>
    <row r="212" spans="1:4">
      <c r="A212" s="28" t="str">
        <f>ASC(IF(データ貼り付け欄!$D212&lt;&gt;"",データ貼り付け欄!$D212,IF(データ貼り付け欄!$C212&lt;&gt;"",データ貼り付け欄!$C212,IF(データ貼り付け欄!$B212&lt;&gt;"",データ貼り付け欄!$B212,データ貼り付け欄!$A212))))</f>
        <v/>
      </c>
      <c r="B212" s="28" t="str">
        <f>IF(データ貼り付け欄!G212&lt;&gt;"",データ貼り付け欄!G212,"")</f>
        <v/>
      </c>
      <c r="C212" s="28" t="str">
        <f>IF(A212&lt;&gt;"",ASC(IF(データ貼り付け欄!$D212&lt;&gt;"",6,IF(データ貼り付け欄!$C212&lt;&gt;"",5,IF(データ貼り付け欄!$B212&lt;&gt;"",4,3)))),"")</f>
        <v/>
      </c>
      <c r="D212" s="28" t="str">
        <f t="shared" si="3"/>
        <v/>
      </c>
    </row>
    <row r="213" spans="1:4">
      <c r="A213" s="28" t="str">
        <f>ASC(IF(データ貼り付け欄!$D213&lt;&gt;"",データ貼り付け欄!$D213,IF(データ貼り付け欄!$C213&lt;&gt;"",データ貼り付け欄!$C213,IF(データ貼り付け欄!$B213&lt;&gt;"",データ貼り付け欄!$B213,データ貼り付け欄!$A213))))</f>
        <v/>
      </c>
      <c r="B213" s="28" t="str">
        <f>IF(データ貼り付け欄!G213&lt;&gt;"",データ貼り付け欄!G213,"")</f>
        <v/>
      </c>
      <c r="C213" s="28" t="str">
        <f>IF(A213&lt;&gt;"",ASC(IF(データ貼り付け欄!$D213&lt;&gt;"",6,IF(データ貼り付け欄!$C213&lt;&gt;"",5,IF(データ貼り付け欄!$B213&lt;&gt;"",4,3)))),"")</f>
        <v/>
      </c>
      <c r="D213" s="28" t="str">
        <f t="shared" si="3"/>
        <v/>
      </c>
    </row>
    <row r="214" spans="1:4">
      <c r="A214" s="28" t="str">
        <f>ASC(IF(データ貼り付け欄!$D214&lt;&gt;"",データ貼り付け欄!$D214,IF(データ貼り付け欄!$C214&lt;&gt;"",データ貼り付け欄!$C214,IF(データ貼り付け欄!$B214&lt;&gt;"",データ貼り付け欄!$B214,データ貼り付け欄!$A214))))</f>
        <v/>
      </c>
      <c r="B214" s="28" t="str">
        <f>IF(データ貼り付け欄!G214&lt;&gt;"",データ貼り付け欄!G214,"")</f>
        <v/>
      </c>
      <c r="C214" s="28" t="str">
        <f>IF(A214&lt;&gt;"",ASC(IF(データ貼り付け欄!$D214&lt;&gt;"",6,IF(データ貼り付け欄!$C214&lt;&gt;"",5,IF(データ貼り付け欄!$B214&lt;&gt;"",4,3)))),"")</f>
        <v/>
      </c>
      <c r="D214" s="28" t="str">
        <f t="shared" si="3"/>
        <v/>
      </c>
    </row>
    <row r="215" spans="1:4">
      <c r="A215" s="28" t="str">
        <f>ASC(IF(データ貼り付け欄!$D215&lt;&gt;"",データ貼り付け欄!$D215,IF(データ貼り付け欄!$C215&lt;&gt;"",データ貼り付け欄!$C215,IF(データ貼り付け欄!$B215&lt;&gt;"",データ貼り付け欄!$B215,データ貼り付け欄!$A215))))</f>
        <v/>
      </c>
      <c r="B215" s="28" t="str">
        <f>IF(データ貼り付け欄!G215&lt;&gt;"",データ貼り付け欄!G215,"")</f>
        <v/>
      </c>
      <c r="C215" s="28" t="str">
        <f>IF(A215&lt;&gt;"",ASC(IF(データ貼り付け欄!$D215&lt;&gt;"",6,IF(データ貼り付け欄!$C215&lt;&gt;"",5,IF(データ貼り付け欄!$B215&lt;&gt;"",4,3)))),"")</f>
        <v/>
      </c>
      <c r="D215" s="28" t="str">
        <f t="shared" si="3"/>
        <v/>
      </c>
    </row>
    <row r="216" spans="1:4">
      <c r="A216" s="28" t="str">
        <f>ASC(IF(データ貼り付け欄!$D216&lt;&gt;"",データ貼り付け欄!$D216,IF(データ貼り付け欄!$C216&lt;&gt;"",データ貼り付け欄!$C216,IF(データ貼り付け欄!$B216&lt;&gt;"",データ貼り付け欄!$B216,データ貼り付け欄!$A216))))</f>
        <v/>
      </c>
      <c r="B216" s="28" t="str">
        <f>IF(データ貼り付け欄!G216&lt;&gt;"",データ貼り付け欄!G216,"")</f>
        <v/>
      </c>
      <c r="C216" s="28" t="str">
        <f>IF(A216&lt;&gt;"",ASC(IF(データ貼り付け欄!$D216&lt;&gt;"",6,IF(データ貼り付け欄!$C216&lt;&gt;"",5,IF(データ貼り付け欄!$B216&lt;&gt;"",4,3)))),"")</f>
        <v/>
      </c>
      <c r="D216" s="28" t="str">
        <f t="shared" si="3"/>
        <v/>
      </c>
    </row>
    <row r="217" spans="1:4">
      <c r="A217" s="28" t="str">
        <f>ASC(IF(データ貼り付け欄!$D217&lt;&gt;"",データ貼り付け欄!$D217,IF(データ貼り付け欄!$C217&lt;&gt;"",データ貼り付け欄!$C217,IF(データ貼り付け欄!$B217&lt;&gt;"",データ貼り付け欄!$B217,データ貼り付け欄!$A217))))</f>
        <v/>
      </c>
      <c r="B217" s="28" t="str">
        <f>IF(データ貼り付け欄!G217&lt;&gt;"",データ貼り付け欄!G217,"")</f>
        <v/>
      </c>
      <c r="C217" s="28" t="str">
        <f>IF(A217&lt;&gt;"",ASC(IF(データ貼り付け欄!$D217&lt;&gt;"",6,IF(データ貼り付け欄!$C217&lt;&gt;"",5,IF(データ貼り付け欄!$B217&lt;&gt;"",4,3)))),"")</f>
        <v/>
      </c>
      <c r="D217" s="28" t="str">
        <f t="shared" si="3"/>
        <v/>
      </c>
    </row>
    <row r="218" spans="1:4">
      <c r="A218" s="28" t="str">
        <f>ASC(IF(データ貼り付け欄!$D218&lt;&gt;"",データ貼り付け欄!$D218,IF(データ貼り付け欄!$C218&lt;&gt;"",データ貼り付け欄!$C218,IF(データ貼り付け欄!$B218&lt;&gt;"",データ貼り付け欄!$B218,データ貼り付け欄!$A218))))</f>
        <v/>
      </c>
      <c r="B218" s="28" t="str">
        <f>IF(データ貼り付け欄!G218&lt;&gt;"",データ貼り付け欄!G218,"")</f>
        <v/>
      </c>
      <c r="C218" s="28" t="str">
        <f>IF(A218&lt;&gt;"",ASC(IF(データ貼り付け欄!$D218&lt;&gt;"",6,IF(データ貼り付け欄!$C218&lt;&gt;"",5,IF(データ貼り付け欄!$B218&lt;&gt;"",4,3)))),"")</f>
        <v/>
      </c>
      <c r="D218" s="28" t="str">
        <f t="shared" si="3"/>
        <v/>
      </c>
    </row>
    <row r="219" spans="1:4">
      <c r="A219" s="28" t="str">
        <f>ASC(IF(データ貼り付け欄!$D219&lt;&gt;"",データ貼り付け欄!$D219,IF(データ貼り付け欄!$C219&lt;&gt;"",データ貼り付け欄!$C219,IF(データ貼り付け欄!$B219&lt;&gt;"",データ貼り付け欄!$B219,データ貼り付け欄!$A219))))</f>
        <v/>
      </c>
      <c r="B219" s="28" t="str">
        <f>IF(データ貼り付け欄!G219&lt;&gt;"",データ貼り付け欄!G219,"")</f>
        <v/>
      </c>
      <c r="C219" s="28" t="str">
        <f>IF(A219&lt;&gt;"",ASC(IF(データ貼り付け欄!$D219&lt;&gt;"",6,IF(データ貼り付け欄!$C219&lt;&gt;"",5,IF(データ貼り付け欄!$B219&lt;&gt;"",4,3)))),"")</f>
        <v/>
      </c>
      <c r="D219" s="28" t="str">
        <f t="shared" si="3"/>
        <v/>
      </c>
    </row>
    <row r="220" spans="1:4">
      <c r="A220" s="28" t="str">
        <f>ASC(IF(データ貼り付け欄!$D220&lt;&gt;"",データ貼り付け欄!$D220,IF(データ貼り付け欄!$C220&lt;&gt;"",データ貼り付け欄!$C220,IF(データ貼り付け欄!$B220&lt;&gt;"",データ貼り付け欄!$B220,データ貼り付け欄!$A220))))</f>
        <v/>
      </c>
      <c r="B220" s="28" t="str">
        <f>IF(データ貼り付け欄!G220&lt;&gt;"",データ貼り付け欄!G220,"")</f>
        <v/>
      </c>
      <c r="C220" s="28" t="str">
        <f>IF(A220&lt;&gt;"",ASC(IF(データ貼り付け欄!$D220&lt;&gt;"",6,IF(データ貼り付け欄!$C220&lt;&gt;"",5,IF(データ貼り付け欄!$B220&lt;&gt;"",4,3)))),"")</f>
        <v/>
      </c>
      <c r="D220" s="28" t="str">
        <f t="shared" si="3"/>
        <v/>
      </c>
    </row>
    <row r="221" spans="1:4">
      <c r="A221" s="28" t="str">
        <f>ASC(IF(データ貼り付け欄!$D221&lt;&gt;"",データ貼り付け欄!$D221,IF(データ貼り付け欄!$C221&lt;&gt;"",データ貼り付け欄!$C221,IF(データ貼り付け欄!$B221&lt;&gt;"",データ貼り付け欄!$B221,データ貼り付け欄!$A221))))</f>
        <v/>
      </c>
      <c r="B221" s="28" t="str">
        <f>IF(データ貼り付け欄!G221&lt;&gt;"",データ貼り付け欄!G221,"")</f>
        <v/>
      </c>
      <c r="C221" s="28" t="str">
        <f>IF(A221&lt;&gt;"",ASC(IF(データ貼り付け欄!$D221&lt;&gt;"",6,IF(データ貼り付け欄!$C221&lt;&gt;"",5,IF(データ貼り付け欄!$B221&lt;&gt;"",4,3)))),"")</f>
        <v/>
      </c>
      <c r="D221" s="28" t="str">
        <f t="shared" si="3"/>
        <v/>
      </c>
    </row>
    <row r="222" spans="1:4">
      <c r="A222" s="28" t="str">
        <f>ASC(IF(データ貼り付け欄!$D222&lt;&gt;"",データ貼り付け欄!$D222,IF(データ貼り付け欄!$C222&lt;&gt;"",データ貼り付け欄!$C222,IF(データ貼り付け欄!$B222&lt;&gt;"",データ貼り付け欄!$B222,データ貼り付け欄!$A222))))</f>
        <v/>
      </c>
      <c r="B222" s="28" t="str">
        <f>IF(データ貼り付け欄!G222&lt;&gt;"",データ貼り付け欄!G222,"")</f>
        <v/>
      </c>
      <c r="C222" s="28" t="str">
        <f>IF(A222&lt;&gt;"",ASC(IF(データ貼り付け欄!$D222&lt;&gt;"",6,IF(データ貼り付け欄!$C222&lt;&gt;"",5,IF(データ貼り付け欄!$B222&lt;&gt;"",4,3)))),"")</f>
        <v/>
      </c>
      <c r="D222" s="28" t="str">
        <f t="shared" si="3"/>
        <v/>
      </c>
    </row>
    <row r="223" spans="1:4">
      <c r="A223" s="28" t="str">
        <f>ASC(IF(データ貼り付け欄!$D223&lt;&gt;"",データ貼り付け欄!$D223,IF(データ貼り付け欄!$C223&lt;&gt;"",データ貼り付け欄!$C223,IF(データ貼り付け欄!$B223&lt;&gt;"",データ貼り付け欄!$B223,データ貼り付け欄!$A223))))</f>
        <v/>
      </c>
      <c r="B223" s="28" t="str">
        <f>IF(データ貼り付け欄!G223&lt;&gt;"",データ貼り付け欄!G223,"")</f>
        <v/>
      </c>
      <c r="C223" s="28" t="str">
        <f>IF(A223&lt;&gt;"",ASC(IF(データ貼り付け欄!$D223&lt;&gt;"",6,IF(データ貼り付け欄!$C223&lt;&gt;"",5,IF(データ貼り付け欄!$B223&lt;&gt;"",4,3)))),"")</f>
        <v/>
      </c>
      <c r="D223" s="28" t="str">
        <f t="shared" si="3"/>
        <v/>
      </c>
    </row>
    <row r="224" spans="1:4">
      <c r="A224" s="28" t="str">
        <f>ASC(IF(データ貼り付け欄!$D224&lt;&gt;"",データ貼り付け欄!$D224,IF(データ貼り付け欄!$C224&lt;&gt;"",データ貼り付け欄!$C224,IF(データ貼り付け欄!$B224&lt;&gt;"",データ貼り付け欄!$B224,データ貼り付け欄!$A224))))</f>
        <v/>
      </c>
      <c r="B224" s="28" t="str">
        <f>IF(データ貼り付け欄!G224&lt;&gt;"",データ貼り付け欄!G224,"")</f>
        <v/>
      </c>
      <c r="C224" s="28" t="str">
        <f>IF(A224&lt;&gt;"",ASC(IF(データ貼り付け欄!$D224&lt;&gt;"",6,IF(データ貼り付け欄!$C224&lt;&gt;"",5,IF(データ貼り付け欄!$B224&lt;&gt;"",4,3)))),"")</f>
        <v/>
      </c>
      <c r="D224" s="28" t="str">
        <f t="shared" si="3"/>
        <v/>
      </c>
    </row>
    <row r="225" spans="1:4">
      <c r="A225" s="28" t="str">
        <f>ASC(IF(データ貼り付け欄!$D225&lt;&gt;"",データ貼り付け欄!$D225,IF(データ貼り付け欄!$C225&lt;&gt;"",データ貼り付け欄!$C225,IF(データ貼り付け欄!$B225&lt;&gt;"",データ貼り付け欄!$B225,データ貼り付け欄!$A225))))</f>
        <v/>
      </c>
      <c r="B225" s="28" t="str">
        <f>IF(データ貼り付け欄!G225&lt;&gt;"",データ貼り付け欄!G225,"")</f>
        <v/>
      </c>
      <c r="C225" s="28" t="str">
        <f>IF(A225&lt;&gt;"",ASC(IF(データ貼り付け欄!$D225&lt;&gt;"",6,IF(データ貼り付け欄!$C225&lt;&gt;"",5,IF(データ貼り付け欄!$B225&lt;&gt;"",4,3)))),"")</f>
        <v/>
      </c>
      <c r="D225" s="28" t="str">
        <f t="shared" si="3"/>
        <v/>
      </c>
    </row>
    <row r="226" spans="1:4">
      <c r="A226" s="28" t="str">
        <f>ASC(IF(データ貼り付け欄!$D226&lt;&gt;"",データ貼り付け欄!$D226,IF(データ貼り付け欄!$C226&lt;&gt;"",データ貼り付け欄!$C226,IF(データ貼り付け欄!$B226&lt;&gt;"",データ貼り付け欄!$B226,データ貼り付け欄!$A226))))</f>
        <v/>
      </c>
      <c r="B226" s="28" t="str">
        <f>IF(データ貼り付け欄!G226&lt;&gt;"",データ貼り付け欄!G226,"")</f>
        <v/>
      </c>
      <c r="C226" s="28" t="str">
        <f>IF(A226&lt;&gt;"",ASC(IF(データ貼り付け欄!$D226&lt;&gt;"",6,IF(データ貼り付け欄!$C226&lt;&gt;"",5,IF(データ貼り付け欄!$B226&lt;&gt;"",4,3)))),"")</f>
        <v/>
      </c>
      <c r="D226" s="28" t="str">
        <f t="shared" si="3"/>
        <v/>
      </c>
    </row>
    <row r="227" spans="1:4">
      <c r="A227" s="28" t="str">
        <f>ASC(IF(データ貼り付け欄!$D227&lt;&gt;"",データ貼り付け欄!$D227,IF(データ貼り付け欄!$C227&lt;&gt;"",データ貼り付け欄!$C227,IF(データ貼り付け欄!$B227&lt;&gt;"",データ貼り付け欄!$B227,データ貼り付け欄!$A227))))</f>
        <v/>
      </c>
      <c r="B227" s="28" t="str">
        <f>IF(データ貼り付け欄!G227&lt;&gt;"",データ貼り付け欄!G227,"")</f>
        <v/>
      </c>
      <c r="C227" s="28" t="str">
        <f>IF(A227&lt;&gt;"",ASC(IF(データ貼り付け欄!$D227&lt;&gt;"",6,IF(データ貼り付け欄!$C227&lt;&gt;"",5,IF(データ貼り付け欄!$B227&lt;&gt;"",4,3)))),"")</f>
        <v/>
      </c>
      <c r="D227" s="28" t="str">
        <f t="shared" si="3"/>
        <v/>
      </c>
    </row>
    <row r="228" spans="1:4">
      <c r="A228" s="28" t="str">
        <f>ASC(IF(データ貼り付け欄!$D228&lt;&gt;"",データ貼り付け欄!$D228,IF(データ貼り付け欄!$C228&lt;&gt;"",データ貼り付け欄!$C228,IF(データ貼り付け欄!$B228&lt;&gt;"",データ貼り付け欄!$B228,データ貼り付け欄!$A228))))</f>
        <v/>
      </c>
      <c r="B228" s="28" t="str">
        <f>IF(データ貼り付け欄!G228&lt;&gt;"",データ貼り付け欄!G228,"")</f>
        <v/>
      </c>
      <c r="C228" s="28" t="str">
        <f>IF(A228&lt;&gt;"",ASC(IF(データ貼り付け欄!$D228&lt;&gt;"",6,IF(データ貼り付け欄!$C228&lt;&gt;"",5,IF(データ貼り付け欄!$B228&lt;&gt;"",4,3)))),"")</f>
        <v/>
      </c>
      <c r="D228" s="28" t="str">
        <f t="shared" si="3"/>
        <v/>
      </c>
    </row>
    <row r="229" spans="1:4">
      <c r="A229" s="28" t="str">
        <f>ASC(IF(データ貼り付け欄!$D229&lt;&gt;"",データ貼り付け欄!$D229,IF(データ貼り付け欄!$C229&lt;&gt;"",データ貼り付け欄!$C229,IF(データ貼り付け欄!$B229&lt;&gt;"",データ貼り付け欄!$B229,データ貼り付け欄!$A229))))</f>
        <v/>
      </c>
      <c r="B229" s="28" t="str">
        <f>IF(データ貼り付け欄!G229&lt;&gt;"",データ貼り付け欄!G229,"")</f>
        <v/>
      </c>
      <c r="C229" s="28" t="str">
        <f>IF(A229&lt;&gt;"",ASC(IF(データ貼り付け欄!$D229&lt;&gt;"",6,IF(データ貼り付け欄!$C229&lt;&gt;"",5,IF(データ貼り付け欄!$B229&lt;&gt;"",4,3)))),"")</f>
        <v/>
      </c>
      <c r="D229" s="28" t="str">
        <f t="shared" si="3"/>
        <v/>
      </c>
    </row>
    <row r="230" spans="1:4">
      <c r="A230" s="28" t="str">
        <f>ASC(IF(データ貼り付け欄!$D230&lt;&gt;"",データ貼り付け欄!$D230,IF(データ貼り付け欄!$C230&lt;&gt;"",データ貼り付け欄!$C230,IF(データ貼り付け欄!$B230&lt;&gt;"",データ貼り付け欄!$B230,データ貼り付け欄!$A230))))</f>
        <v/>
      </c>
      <c r="B230" s="28" t="str">
        <f>IF(データ貼り付け欄!G230&lt;&gt;"",データ貼り付け欄!G230,"")</f>
        <v/>
      </c>
      <c r="C230" s="28" t="str">
        <f>IF(A230&lt;&gt;"",ASC(IF(データ貼り付け欄!$D230&lt;&gt;"",6,IF(データ貼り付け欄!$C230&lt;&gt;"",5,IF(データ貼り付け欄!$B230&lt;&gt;"",4,3)))),"")</f>
        <v/>
      </c>
      <c r="D230" s="28" t="str">
        <f t="shared" si="3"/>
        <v/>
      </c>
    </row>
    <row r="231" spans="1:4">
      <c r="A231" s="28" t="str">
        <f>ASC(IF(データ貼り付け欄!$D231&lt;&gt;"",データ貼り付け欄!$D231,IF(データ貼り付け欄!$C231&lt;&gt;"",データ貼り付け欄!$C231,IF(データ貼り付け欄!$B231&lt;&gt;"",データ貼り付け欄!$B231,データ貼り付け欄!$A231))))</f>
        <v/>
      </c>
      <c r="B231" s="28" t="str">
        <f>IF(データ貼り付け欄!G231&lt;&gt;"",データ貼り付け欄!G231,"")</f>
        <v/>
      </c>
      <c r="C231" s="28" t="str">
        <f>IF(A231&lt;&gt;"",ASC(IF(データ貼り付け欄!$D231&lt;&gt;"",6,IF(データ貼り付け欄!$C231&lt;&gt;"",5,IF(データ貼り付け欄!$B231&lt;&gt;"",4,3)))),"")</f>
        <v/>
      </c>
      <c r="D231" s="28" t="str">
        <f t="shared" si="3"/>
        <v/>
      </c>
    </row>
    <row r="232" spans="1:4">
      <c r="A232" s="28" t="str">
        <f>ASC(IF(データ貼り付け欄!$D232&lt;&gt;"",データ貼り付け欄!$D232,IF(データ貼り付け欄!$C232&lt;&gt;"",データ貼り付け欄!$C232,IF(データ貼り付け欄!$B232&lt;&gt;"",データ貼り付け欄!$B232,データ貼り付け欄!$A232))))</f>
        <v/>
      </c>
      <c r="B232" s="28" t="str">
        <f>IF(データ貼り付け欄!G232&lt;&gt;"",データ貼り付け欄!G232,"")</f>
        <v/>
      </c>
      <c r="C232" s="28" t="str">
        <f>IF(A232&lt;&gt;"",ASC(IF(データ貼り付け欄!$D232&lt;&gt;"",6,IF(データ貼り付け欄!$C232&lt;&gt;"",5,IF(データ貼り付け欄!$B232&lt;&gt;"",4,3)))),"")</f>
        <v/>
      </c>
      <c r="D232" s="28" t="str">
        <f t="shared" si="3"/>
        <v/>
      </c>
    </row>
    <row r="233" spans="1:4">
      <c r="A233" s="28" t="str">
        <f>ASC(IF(データ貼り付け欄!$D233&lt;&gt;"",データ貼り付け欄!$D233,IF(データ貼り付け欄!$C233&lt;&gt;"",データ貼り付け欄!$C233,IF(データ貼り付け欄!$B233&lt;&gt;"",データ貼り付け欄!$B233,データ貼り付け欄!$A233))))</f>
        <v/>
      </c>
      <c r="B233" s="28" t="str">
        <f>IF(データ貼り付け欄!G233&lt;&gt;"",データ貼り付け欄!G233,"")</f>
        <v/>
      </c>
      <c r="C233" s="28" t="str">
        <f>IF(A233&lt;&gt;"",ASC(IF(データ貼り付け欄!$D233&lt;&gt;"",6,IF(データ貼り付け欄!$C233&lt;&gt;"",5,IF(データ貼り付け欄!$B233&lt;&gt;"",4,3)))),"")</f>
        <v/>
      </c>
      <c r="D233" s="28" t="str">
        <f t="shared" si="3"/>
        <v/>
      </c>
    </row>
    <row r="234" spans="1:4">
      <c r="A234" s="28" t="str">
        <f>ASC(IF(データ貼り付け欄!$D234&lt;&gt;"",データ貼り付け欄!$D234,IF(データ貼り付け欄!$C234&lt;&gt;"",データ貼り付け欄!$C234,IF(データ貼り付け欄!$B234&lt;&gt;"",データ貼り付け欄!$B234,データ貼り付け欄!$A234))))</f>
        <v/>
      </c>
      <c r="B234" s="28" t="str">
        <f>IF(データ貼り付け欄!G234&lt;&gt;"",データ貼り付け欄!G234,"")</f>
        <v/>
      </c>
      <c r="C234" s="28" t="str">
        <f>IF(A234&lt;&gt;"",ASC(IF(データ貼り付け欄!$D234&lt;&gt;"",6,IF(データ貼り付け欄!$C234&lt;&gt;"",5,IF(データ貼り付け欄!$B234&lt;&gt;"",4,3)))),"")</f>
        <v/>
      </c>
      <c r="D234" s="28" t="str">
        <f t="shared" si="3"/>
        <v/>
      </c>
    </row>
    <row r="235" spans="1:4">
      <c r="A235" s="28" t="str">
        <f>ASC(IF(データ貼り付け欄!$D235&lt;&gt;"",データ貼り付け欄!$D235,IF(データ貼り付け欄!$C235&lt;&gt;"",データ貼り付け欄!$C235,IF(データ貼り付け欄!$B235&lt;&gt;"",データ貼り付け欄!$B235,データ貼り付け欄!$A235))))</f>
        <v/>
      </c>
      <c r="B235" s="28" t="str">
        <f>IF(データ貼り付け欄!G235&lt;&gt;"",データ貼り付け欄!G235,"")</f>
        <v/>
      </c>
      <c r="C235" s="28" t="str">
        <f>IF(A235&lt;&gt;"",ASC(IF(データ貼り付け欄!$D235&lt;&gt;"",6,IF(データ貼り付け欄!$C235&lt;&gt;"",5,IF(データ貼り付け欄!$B235&lt;&gt;"",4,3)))),"")</f>
        <v/>
      </c>
      <c r="D235" s="28" t="str">
        <f t="shared" si="3"/>
        <v/>
      </c>
    </row>
    <row r="236" spans="1:4">
      <c r="A236" s="28" t="str">
        <f>ASC(IF(データ貼り付け欄!$D236&lt;&gt;"",データ貼り付け欄!$D236,IF(データ貼り付け欄!$C236&lt;&gt;"",データ貼り付け欄!$C236,IF(データ貼り付け欄!$B236&lt;&gt;"",データ貼り付け欄!$B236,データ貼り付け欄!$A236))))</f>
        <v/>
      </c>
      <c r="B236" s="28" t="str">
        <f>IF(データ貼り付け欄!G236&lt;&gt;"",データ貼り付け欄!G236,"")</f>
        <v/>
      </c>
      <c r="C236" s="28" t="str">
        <f>IF(A236&lt;&gt;"",ASC(IF(データ貼り付け欄!$D236&lt;&gt;"",6,IF(データ貼り付け欄!$C236&lt;&gt;"",5,IF(データ貼り付け欄!$B236&lt;&gt;"",4,3)))),"")</f>
        <v/>
      </c>
      <c r="D236" s="28" t="str">
        <f t="shared" si="3"/>
        <v/>
      </c>
    </row>
    <row r="237" spans="1:4">
      <c r="A237" s="28" t="str">
        <f>ASC(IF(データ貼り付け欄!$D237&lt;&gt;"",データ貼り付け欄!$D237,IF(データ貼り付け欄!$C237&lt;&gt;"",データ貼り付け欄!$C237,IF(データ貼り付け欄!$B237&lt;&gt;"",データ貼り付け欄!$B237,データ貼り付け欄!$A237))))</f>
        <v/>
      </c>
      <c r="B237" s="28" t="str">
        <f>IF(データ貼り付け欄!G237&lt;&gt;"",データ貼り付け欄!G237,"")</f>
        <v/>
      </c>
      <c r="C237" s="28" t="str">
        <f>IF(A237&lt;&gt;"",ASC(IF(データ貼り付け欄!$D237&lt;&gt;"",6,IF(データ貼り付け欄!$C237&lt;&gt;"",5,IF(データ貼り付け欄!$B237&lt;&gt;"",4,3)))),"")</f>
        <v/>
      </c>
      <c r="D237" s="28" t="str">
        <f t="shared" si="3"/>
        <v/>
      </c>
    </row>
    <row r="238" spans="1:4">
      <c r="A238" s="28" t="str">
        <f>ASC(IF(データ貼り付け欄!$D238&lt;&gt;"",データ貼り付け欄!$D238,IF(データ貼り付け欄!$C238&lt;&gt;"",データ貼り付け欄!$C238,IF(データ貼り付け欄!$B238&lt;&gt;"",データ貼り付け欄!$B238,データ貼り付け欄!$A238))))</f>
        <v/>
      </c>
      <c r="B238" s="28" t="str">
        <f>IF(データ貼り付け欄!G238&lt;&gt;"",データ貼り付け欄!G238,"")</f>
        <v/>
      </c>
      <c r="C238" s="28" t="str">
        <f>IF(A238&lt;&gt;"",ASC(IF(データ貼り付け欄!$D238&lt;&gt;"",6,IF(データ貼り付け欄!$C238&lt;&gt;"",5,IF(データ貼り付け欄!$B238&lt;&gt;"",4,3)))),"")</f>
        <v/>
      </c>
      <c r="D238" s="28" t="str">
        <f t="shared" si="3"/>
        <v/>
      </c>
    </row>
    <row r="239" spans="1:4">
      <c r="A239" s="28" t="str">
        <f>ASC(IF(データ貼り付け欄!$D239&lt;&gt;"",データ貼り付け欄!$D239,IF(データ貼り付け欄!$C239&lt;&gt;"",データ貼り付け欄!$C239,IF(データ貼り付け欄!$B239&lt;&gt;"",データ貼り付け欄!$B239,データ貼り付け欄!$A239))))</f>
        <v/>
      </c>
      <c r="B239" s="28" t="str">
        <f>IF(データ貼り付け欄!G239&lt;&gt;"",データ貼り付け欄!G239,"")</f>
        <v/>
      </c>
      <c r="C239" s="28" t="str">
        <f>IF(A239&lt;&gt;"",ASC(IF(データ貼り付け欄!$D239&lt;&gt;"",6,IF(データ貼り付け欄!$C239&lt;&gt;"",5,IF(データ貼り付け欄!$B239&lt;&gt;"",4,3)))),"")</f>
        <v/>
      </c>
      <c r="D239" s="28" t="str">
        <f t="shared" si="3"/>
        <v/>
      </c>
    </row>
    <row r="240" spans="1:4">
      <c r="A240" s="28" t="str">
        <f>ASC(IF(データ貼り付け欄!$D240&lt;&gt;"",データ貼り付け欄!$D240,IF(データ貼り付け欄!$C240&lt;&gt;"",データ貼り付け欄!$C240,IF(データ貼り付け欄!$B240&lt;&gt;"",データ貼り付け欄!$B240,データ貼り付け欄!$A240))))</f>
        <v/>
      </c>
      <c r="B240" s="28" t="str">
        <f>IF(データ貼り付け欄!G240&lt;&gt;"",データ貼り付け欄!G240,"")</f>
        <v/>
      </c>
      <c r="C240" s="28" t="str">
        <f>IF(A240&lt;&gt;"",ASC(IF(データ貼り付け欄!$D240&lt;&gt;"",6,IF(データ貼り付け欄!$C240&lt;&gt;"",5,IF(データ貼り付け欄!$B240&lt;&gt;"",4,3)))),"")</f>
        <v/>
      </c>
      <c r="D240" s="28" t="str">
        <f t="shared" si="3"/>
        <v/>
      </c>
    </row>
    <row r="241" spans="1:4">
      <c r="A241" s="28" t="str">
        <f>ASC(IF(データ貼り付け欄!$D241&lt;&gt;"",データ貼り付け欄!$D241,IF(データ貼り付け欄!$C241&lt;&gt;"",データ貼り付け欄!$C241,IF(データ貼り付け欄!$B241&lt;&gt;"",データ貼り付け欄!$B241,データ貼り付け欄!$A241))))</f>
        <v/>
      </c>
      <c r="B241" s="28" t="str">
        <f>IF(データ貼り付け欄!G241&lt;&gt;"",データ貼り付け欄!G241,"")</f>
        <v/>
      </c>
      <c r="C241" s="28" t="str">
        <f>IF(A241&lt;&gt;"",ASC(IF(データ貼り付け欄!$D241&lt;&gt;"",6,IF(データ貼り付け欄!$C241&lt;&gt;"",5,IF(データ貼り付け欄!$B241&lt;&gt;"",4,3)))),"")</f>
        <v/>
      </c>
      <c r="D241" s="28" t="str">
        <f t="shared" si="3"/>
        <v/>
      </c>
    </row>
    <row r="242" spans="1:4">
      <c r="A242" s="28" t="str">
        <f>ASC(IF(データ貼り付け欄!$D242&lt;&gt;"",データ貼り付け欄!$D242,IF(データ貼り付け欄!$C242&lt;&gt;"",データ貼り付け欄!$C242,IF(データ貼り付け欄!$B242&lt;&gt;"",データ貼り付け欄!$B242,データ貼り付け欄!$A242))))</f>
        <v/>
      </c>
      <c r="B242" s="28" t="str">
        <f>IF(データ貼り付け欄!G242&lt;&gt;"",データ貼り付け欄!G242,"")</f>
        <v/>
      </c>
      <c r="C242" s="28" t="str">
        <f>IF(A242&lt;&gt;"",ASC(IF(データ貼り付け欄!$D242&lt;&gt;"",6,IF(データ貼り付け欄!$C242&lt;&gt;"",5,IF(データ貼り付け欄!$B242&lt;&gt;"",4,3)))),"")</f>
        <v/>
      </c>
      <c r="D242" s="28" t="str">
        <f t="shared" si="3"/>
        <v/>
      </c>
    </row>
    <row r="243" spans="1:4">
      <c r="A243" s="28" t="str">
        <f>ASC(IF(データ貼り付け欄!$D243&lt;&gt;"",データ貼り付け欄!$D243,IF(データ貼り付け欄!$C243&lt;&gt;"",データ貼り付け欄!$C243,IF(データ貼り付け欄!$B243&lt;&gt;"",データ貼り付け欄!$B243,データ貼り付け欄!$A243))))</f>
        <v/>
      </c>
      <c r="B243" s="28" t="str">
        <f>IF(データ貼り付け欄!G243&lt;&gt;"",データ貼り付け欄!G243,"")</f>
        <v/>
      </c>
      <c r="C243" s="28" t="str">
        <f>IF(A243&lt;&gt;"",ASC(IF(データ貼り付け欄!$D243&lt;&gt;"",6,IF(データ貼り付け欄!$C243&lt;&gt;"",5,IF(データ貼り付け欄!$B243&lt;&gt;"",4,3)))),"")</f>
        <v/>
      </c>
      <c r="D243" s="28" t="str">
        <f t="shared" si="3"/>
        <v/>
      </c>
    </row>
    <row r="244" spans="1:4">
      <c r="A244" s="28" t="str">
        <f>ASC(IF(データ貼り付け欄!$D244&lt;&gt;"",データ貼り付け欄!$D244,IF(データ貼り付け欄!$C244&lt;&gt;"",データ貼り付け欄!$C244,IF(データ貼り付け欄!$B244&lt;&gt;"",データ貼り付け欄!$B244,データ貼り付け欄!$A244))))</f>
        <v/>
      </c>
      <c r="B244" s="28" t="str">
        <f>IF(データ貼り付け欄!G244&lt;&gt;"",データ貼り付け欄!G244,"")</f>
        <v/>
      </c>
      <c r="C244" s="28" t="str">
        <f>IF(A244&lt;&gt;"",ASC(IF(データ貼り付け欄!$D244&lt;&gt;"",6,IF(データ貼り付け欄!$C244&lt;&gt;"",5,IF(データ貼り付け欄!$B244&lt;&gt;"",4,3)))),"")</f>
        <v/>
      </c>
      <c r="D244" s="28" t="str">
        <f t="shared" si="3"/>
        <v/>
      </c>
    </row>
    <row r="245" spans="1:4">
      <c r="A245" s="28" t="str">
        <f>ASC(IF(データ貼り付け欄!$D245&lt;&gt;"",データ貼り付け欄!$D245,IF(データ貼り付け欄!$C245&lt;&gt;"",データ貼り付け欄!$C245,IF(データ貼り付け欄!$B245&lt;&gt;"",データ貼り付け欄!$B245,データ貼り付け欄!$A245))))</f>
        <v/>
      </c>
      <c r="B245" s="28" t="str">
        <f>IF(データ貼り付け欄!G245&lt;&gt;"",データ貼り付け欄!G245,"")</f>
        <v/>
      </c>
      <c r="C245" s="28" t="str">
        <f>IF(A245&lt;&gt;"",ASC(IF(データ貼り付け欄!$D245&lt;&gt;"",6,IF(データ貼り付け欄!$C245&lt;&gt;"",5,IF(データ貼り付け欄!$B245&lt;&gt;"",4,3)))),"")</f>
        <v/>
      </c>
      <c r="D245" s="28" t="str">
        <f t="shared" si="3"/>
        <v/>
      </c>
    </row>
    <row r="246" spans="1:4">
      <c r="A246" s="28" t="str">
        <f>ASC(IF(データ貼り付け欄!$D246&lt;&gt;"",データ貼り付け欄!$D246,IF(データ貼り付け欄!$C246&lt;&gt;"",データ貼り付け欄!$C246,IF(データ貼り付け欄!$B246&lt;&gt;"",データ貼り付け欄!$B246,データ貼り付け欄!$A246))))</f>
        <v/>
      </c>
      <c r="B246" s="28" t="str">
        <f>IF(データ貼り付け欄!G246&lt;&gt;"",データ貼り付け欄!G246,"")</f>
        <v/>
      </c>
      <c r="C246" s="28" t="str">
        <f>IF(A246&lt;&gt;"",ASC(IF(データ貼り付け欄!$D246&lt;&gt;"",6,IF(データ貼り付け欄!$C246&lt;&gt;"",5,IF(データ貼り付け欄!$B246&lt;&gt;"",4,3)))),"")</f>
        <v/>
      </c>
      <c r="D246" s="28" t="str">
        <f t="shared" si="3"/>
        <v/>
      </c>
    </row>
    <row r="247" spans="1:4">
      <c r="A247" s="28" t="str">
        <f>ASC(IF(データ貼り付け欄!$D247&lt;&gt;"",データ貼り付け欄!$D247,IF(データ貼り付け欄!$C247&lt;&gt;"",データ貼り付け欄!$C247,IF(データ貼り付け欄!$B247&lt;&gt;"",データ貼り付け欄!$B247,データ貼り付け欄!$A247))))</f>
        <v/>
      </c>
      <c r="B247" s="28" t="str">
        <f>IF(データ貼り付け欄!G247&lt;&gt;"",データ貼り付け欄!G247,"")</f>
        <v/>
      </c>
      <c r="C247" s="28" t="str">
        <f>IF(A247&lt;&gt;"",ASC(IF(データ貼り付け欄!$D247&lt;&gt;"",6,IF(データ貼り付け欄!$C247&lt;&gt;"",5,IF(データ貼り付け欄!$B247&lt;&gt;"",4,3)))),"")</f>
        <v/>
      </c>
      <c r="D247" s="28" t="str">
        <f t="shared" si="3"/>
        <v/>
      </c>
    </row>
    <row r="248" spans="1:4">
      <c r="A248" s="28" t="str">
        <f>ASC(IF(データ貼り付け欄!$D248&lt;&gt;"",データ貼り付け欄!$D248,IF(データ貼り付け欄!$C248&lt;&gt;"",データ貼り付け欄!$C248,IF(データ貼り付け欄!$B248&lt;&gt;"",データ貼り付け欄!$B248,データ貼り付け欄!$A248))))</f>
        <v/>
      </c>
      <c r="B248" s="28" t="str">
        <f>IF(データ貼り付け欄!G248&lt;&gt;"",データ貼り付け欄!G248,"")</f>
        <v/>
      </c>
      <c r="C248" s="28" t="str">
        <f>IF(A248&lt;&gt;"",ASC(IF(データ貼り付け欄!$D248&lt;&gt;"",6,IF(データ貼り付け欄!$C248&lt;&gt;"",5,IF(データ貼り付け欄!$B248&lt;&gt;"",4,3)))),"")</f>
        <v/>
      </c>
      <c r="D248" s="28" t="str">
        <f t="shared" si="3"/>
        <v/>
      </c>
    </row>
    <row r="249" spans="1:4">
      <c r="A249" s="28" t="str">
        <f>ASC(IF(データ貼り付け欄!$D249&lt;&gt;"",データ貼り付け欄!$D249,IF(データ貼り付け欄!$C249&lt;&gt;"",データ貼り付け欄!$C249,IF(データ貼り付け欄!$B249&lt;&gt;"",データ貼り付け欄!$B249,データ貼り付け欄!$A249))))</f>
        <v/>
      </c>
      <c r="B249" s="28" t="str">
        <f>IF(データ貼り付け欄!G249&lt;&gt;"",データ貼り付け欄!G249,"")</f>
        <v/>
      </c>
      <c r="C249" s="28" t="str">
        <f>IF(A249&lt;&gt;"",ASC(IF(データ貼り付け欄!$D249&lt;&gt;"",6,IF(データ貼り付け欄!$C249&lt;&gt;"",5,IF(データ貼り付け欄!$B249&lt;&gt;"",4,3)))),"")</f>
        <v/>
      </c>
      <c r="D249" s="28" t="str">
        <f t="shared" si="3"/>
        <v/>
      </c>
    </row>
    <row r="250" spans="1:4">
      <c r="A250" s="28" t="str">
        <f>ASC(IF(データ貼り付け欄!$D250&lt;&gt;"",データ貼り付け欄!$D250,IF(データ貼り付け欄!$C250&lt;&gt;"",データ貼り付け欄!$C250,IF(データ貼り付け欄!$B250&lt;&gt;"",データ貼り付け欄!$B250,データ貼り付け欄!$A250))))</f>
        <v/>
      </c>
      <c r="B250" s="28" t="str">
        <f>IF(データ貼り付け欄!G250&lt;&gt;"",データ貼り付け欄!G250,"")</f>
        <v/>
      </c>
      <c r="C250" s="28" t="str">
        <f>IF(A250&lt;&gt;"",ASC(IF(データ貼り付け欄!$D250&lt;&gt;"",6,IF(データ貼り付け欄!$C250&lt;&gt;"",5,IF(データ貼り付け欄!$B250&lt;&gt;"",4,3)))),"")</f>
        <v/>
      </c>
      <c r="D250" s="28" t="str">
        <f t="shared" si="3"/>
        <v/>
      </c>
    </row>
    <row r="251" spans="1:4">
      <c r="A251" s="28" t="str">
        <f>ASC(IF(データ貼り付け欄!$D251&lt;&gt;"",データ貼り付け欄!$D251,IF(データ貼り付け欄!$C251&lt;&gt;"",データ貼り付け欄!$C251,IF(データ貼り付け欄!$B251&lt;&gt;"",データ貼り付け欄!$B251,データ貼り付け欄!$A251))))</f>
        <v/>
      </c>
      <c r="B251" s="28" t="str">
        <f>IF(データ貼り付け欄!G251&lt;&gt;"",データ貼り付け欄!G251,"")</f>
        <v/>
      </c>
      <c r="C251" s="28" t="str">
        <f>IF(A251&lt;&gt;"",ASC(IF(データ貼り付け欄!$D251&lt;&gt;"",6,IF(データ貼り付け欄!$C251&lt;&gt;"",5,IF(データ貼り付け欄!$B251&lt;&gt;"",4,3)))),"")</f>
        <v/>
      </c>
      <c r="D251" s="28" t="str">
        <f t="shared" si="3"/>
        <v/>
      </c>
    </row>
    <row r="252" spans="1:4">
      <c r="A252" s="28" t="str">
        <f>ASC(IF(データ貼り付け欄!$D252&lt;&gt;"",データ貼り付け欄!$D252,IF(データ貼り付け欄!$C252&lt;&gt;"",データ貼り付け欄!$C252,IF(データ貼り付け欄!$B252&lt;&gt;"",データ貼り付け欄!$B252,データ貼り付け欄!$A252))))</f>
        <v/>
      </c>
      <c r="B252" s="28" t="str">
        <f>IF(データ貼り付け欄!G252&lt;&gt;"",データ貼り付け欄!G252,"")</f>
        <v/>
      </c>
      <c r="C252" s="28" t="str">
        <f>IF(A252&lt;&gt;"",ASC(IF(データ貼り付け欄!$D252&lt;&gt;"",6,IF(データ貼り付け欄!$C252&lt;&gt;"",5,IF(データ貼り付け欄!$B252&lt;&gt;"",4,3)))),"")</f>
        <v/>
      </c>
      <c r="D252" s="28" t="str">
        <f t="shared" ref="D252:D300" si="4">IF(A252&lt;&gt;"",CONCATENATE("P",RIGHT($F$2,LEN($F$2)-1)+ROW()-1),"")</f>
        <v/>
      </c>
    </row>
    <row r="253" spans="1:4">
      <c r="A253" s="28" t="str">
        <f>ASC(IF(データ貼り付け欄!$D253&lt;&gt;"",データ貼り付け欄!$D253,IF(データ貼り付け欄!$C253&lt;&gt;"",データ貼り付け欄!$C253,IF(データ貼り付け欄!$B253&lt;&gt;"",データ貼り付け欄!$B253,データ貼り付け欄!$A253))))</f>
        <v/>
      </c>
      <c r="B253" s="28" t="str">
        <f>IF(データ貼り付け欄!G253&lt;&gt;"",データ貼り付け欄!G253,"")</f>
        <v/>
      </c>
      <c r="C253" s="28" t="str">
        <f>IF(A253&lt;&gt;"",ASC(IF(データ貼り付け欄!$D253&lt;&gt;"",6,IF(データ貼り付け欄!$C253&lt;&gt;"",5,IF(データ貼り付け欄!$B253&lt;&gt;"",4,3)))),"")</f>
        <v/>
      </c>
      <c r="D253" s="28" t="str">
        <f t="shared" si="4"/>
        <v/>
      </c>
    </row>
    <row r="254" spans="1:4">
      <c r="A254" s="28" t="str">
        <f>ASC(IF(データ貼り付け欄!$D254&lt;&gt;"",データ貼り付け欄!$D254,IF(データ貼り付け欄!$C254&lt;&gt;"",データ貼り付け欄!$C254,IF(データ貼り付け欄!$B254&lt;&gt;"",データ貼り付け欄!$B254,データ貼り付け欄!$A254))))</f>
        <v/>
      </c>
      <c r="B254" s="28" t="str">
        <f>IF(データ貼り付け欄!G254&lt;&gt;"",データ貼り付け欄!G254,"")</f>
        <v/>
      </c>
      <c r="C254" s="28" t="str">
        <f>IF(A254&lt;&gt;"",ASC(IF(データ貼り付け欄!$D254&lt;&gt;"",6,IF(データ貼り付け欄!$C254&lt;&gt;"",5,IF(データ貼り付け欄!$B254&lt;&gt;"",4,3)))),"")</f>
        <v/>
      </c>
      <c r="D254" s="28" t="str">
        <f t="shared" si="4"/>
        <v/>
      </c>
    </row>
    <row r="255" spans="1:4">
      <c r="A255" s="28" t="str">
        <f>ASC(IF(データ貼り付け欄!$D255&lt;&gt;"",データ貼り付け欄!$D255,IF(データ貼り付け欄!$C255&lt;&gt;"",データ貼り付け欄!$C255,IF(データ貼り付け欄!$B255&lt;&gt;"",データ貼り付け欄!$B255,データ貼り付け欄!$A255))))</f>
        <v/>
      </c>
      <c r="B255" s="28" t="str">
        <f>IF(データ貼り付け欄!G255&lt;&gt;"",データ貼り付け欄!G255,"")</f>
        <v/>
      </c>
      <c r="C255" s="28" t="str">
        <f>IF(A255&lt;&gt;"",ASC(IF(データ貼り付け欄!$D255&lt;&gt;"",6,IF(データ貼り付け欄!$C255&lt;&gt;"",5,IF(データ貼り付け欄!$B255&lt;&gt;"",4,3)))),"")</f>
        <v/>
      </c>
      <c r="D255" s="28" t="str">
        <f t="shared" si="4"/>
        <v/>
      </c>
    </row>
    <row r="256" spans="1:4">
      <c r="A256" s="28" t="str">
        <f>ASC(IF(データ貼り付け欄!$D256&lt;&gt;"",データ貼り付け欄!$D256,IF(データ貼り付け欄!$C256&lt;&gt;"",データ貼り付け欄!$C256,IF(データ貼り付け欄!$B256&lt;&gt;"",データ貼り付け欄!$B256,データ貼り付け欄!$A256))))</f>
        <v/>
      </c>
      <c r="B256" s="28" t="str">
        <f>IF(データ貼り付け欄!G256&lt;&gt;"",データ貼り付け欄!G256,"")</f>
        <v/>
      </c>
      <c r="C256" s="28" t="str">
        <f>IF(A256&lt;&gt;"",ASC(IF(データ貼り付け欄!$D256&lt;&gt;"",6,IF(データ貼り付け欄!$C256&lt;&gt;"",5,IF(データ貼り付け欄!$B256&lt;&gt;"",4,3)))),"")</f>
        <v/>
      </c>
      <c r="D256" s="28" t="str">
        <f t="shared" si="4"/>
        <v/>
      </c>
    </row>
    <row r="257" spans="1:4">
      <c r="A257" s="28" t="str">
        <f>ASC(IF(データ貼り付け欄!$D257&lt;&gt;"",データ貼り付け欄!$D257,IF(データ貼り付け欄!$C257&lt;&gt;"",データ貼り付け欄!$C257,IF(データ貼り付け欄!$B257&lt;&gt;"",データ貼り付け欄!$B257,データ貼り付け欄!$A257))))</f>
        <v/>
      </c>
      <c r="B257" s="28" t="str">
        <f>IF(データ貼り付け欄!G257&lt;&gt;"",データ貼り付け欄!G257,"")</f>
        <v/>
      </c>
      <c r="C257" s="28" t="str">
        <f>IF(A257&lt;&gt;"",ASC(IF(データ貼り付け欄!$D257&lt;&gt;"",6,IF(データ貼り付け欄!$C257&lt;&gt;"",5,IF(データ貼り付け欄!$B257&lt;&gt;"",4,3)))),"")</f>
        <v/>
      </c>
      <c r="D257" s="28" t="str">
        <f t="shared" si="4"/>
        <v/>
      </c>
    </row>
    <row r="258" spans="1:4">
      <c r="A258" s="28" t="str">
        <f>ASC(IF(データ貼り付け欄!$D258&lt;&gt;"",データ貼り付け欄!$D258,IF(データ貼り付け欄!$C258&lt;&gt;"",データ貼り付け欄!$C258,IF(データ貼り付け欄!$B258&lt;&gt;"",データ貼り付け欄!$B258,データ貼り付け欄!$A258))))</f>
        <v/>
      </c>
      <c r="B258" s="28" t="str">
        <f>IF(データ貼り付け欄!G258&lt;&gt;"",データ貼り付け欄!G258,"")</f>
        <v/>
      </c>
      <c r="C258" s="28" t="str">
        <f>IF(A258&lt;&gt;"",ASC(IF(データ貼り付け欄!$D258&lt;&gt;"",6,IF(データ貼り付け欄!$C258&lt;&gt;"",5,IF(データ貼り付け欄!$B258&lt;&gt;"",4,3)))),"")</f>
        <v/>
      </c>
      <c r="D258" s="28" t="str">
        <f t="shared" si="4"/>
        <v/>
      </c>
    </row>
    <row r="259" spans="1:4">
      <c r="A259" s="28" t="str">
        <f>ASC(IF(データ貼り付け欄!$D259&lt;&gt;"",データ貼り付け欄!$D259,IF(データ貼り付け欄!$C259&lt;&gt;"",データ貼り付け欄!$C259,IF(データ貼り付け欄!$B259&lt;&gt;"",データ貼り付け欄!$B259,データ貼り付け欄!$A259))))</f>
        <v/>
      </c>
      <c r="B259" s="28" t="str">
        <f>IF(データ貼り付け欄!G259&lt;&gt;"",データ貼り付け欄!G259,"")</f>
        <v/>
      </c>
      <c r="C259" s="28" t="str">
        <f>IF(A259&lt;&gt;"",ASC(IF(データ貼り付け欄!$D259&lt;&gt;"",6,IF(データ貼り付け欄!$C259&lt;&gt;"",5,IF(データ貼り付け欄!$B259&lt;&gt;"",4,3)))),"")</f>
        <v/>
      </c>
      <c r="D259" s="28" t="str">
        <f t="shared" si="4"/>
        <v/>
      </c>
    </row>
    <row r="260" spans="1:4">
      <c r="A260" s="28" t="str">
        <f>ASC(IF(データ貼り付け欄!$D260&lt;&gt;"",データ貼り付け欄!$D260,IF(データ貼り付け欄!$C260&lt;&gt;"",データ貼り付け欄!$C260,IF(データ貼り付け欄!$B260&lt;&gt;"",データ貼り付け欄!$B260,データ貼り付け欄!$A260))))</f>
        <v/>
      </c>
      <c r="B260" s="28" t="str">
        <f>IF(データ貼り付け欄!G260&lt;&gt;"",データ貼り付け欄!G260,"")</f>
        <v/>
      </c>
      <c r="C260" s="28" t="str">
        <f>IF(A260&lt;&gt;"",ASC(IF(データ貼り付け欄!$D260&lt;&gt;"",6,IF(データ貼り付け欄!$C260&lt;&gt;"",5,IF(データ貼り付け欄!$B260&lt;&gt;"",4,3)))),"")</f>
        <v/>
      </c>
      <c r="D260" s="28" t="str">
        <f t="shared" si="4"/>
        <v/>
      </c>
    </row>
    <row r="261" spans="1:4">
      <c r="A261" s="28" t="str">
        <f>ASC(IF(データ貼り付け欄!$D261&lt;&gt;"",データ貼り付け欄!$D261,IF(データ貼り付け欄!$C261&lt;&gt;"",データ貼り付け欄!$C261,IF(データ貼り付け欄!$B261&lt;&gt;"",データ貼り付け欄!$B261,データ貼り付け欄!$A261))))</f>
        <v/>
      </c>
      <c r="B261" s="28" t="str">
        <f>IF(データ貼り付け欄!G261&lt;&gt;"",データ貼り付け欄!G261,"")</f>
        <v/>
      </c>
      <c r="C261" s="28" t="str">
        <f>IF(A261&lt;&gt;"",ASC(IF(データ貼り付け欄!$D261&lt;&gt;"",6,IF(データ貼り付け欄!$C261&lt;&gt;"",5,IF(データ貼り付け欄!$B261&lt;&gt;"",4,3)))),"")</f>
        <v/>
      </c>
      <c r="D261" s="28" t="str">
        <f t="shared" si="4"/>
        <v/>
      </c>
    </row>
    <row r="262" spans="1:4">
      <c r="A262" s="28" t="str">
        <f>ASC(IF(データ貼り付け欄!$D262&lt;&gt;"",データ貼り付け欄!$D262,IF(データ貼り付け欄!$C262&lt;&gt;"",データ貼り付け欄!$C262,IF(データ貼り付け欄!$B262&lt;&gt;"",データ貼り付け欄!$B262,データ貼り付け欄!$A262))))</f>
        <v/>
      </c>
      <c r="B262" s="28" t="str">
        <f>IF(データ貼り付け欄!G262&lt;&gt;"",データ貼り付け欄!G262,"")</f>
        <v/>
      </c>
      <c r="C262" s="28" t="str">
        <f>IF(A262&lt;&gt;"",ASC(IF(データ貼り付け欄!$D262&lt;&gt;"",6,IF(データ貼り付け欄!$C262&lt;&gt;"",5,IF(データ貼り付け欄!$B262&lt;&gt;"",4,3)))),"")</f>
        <v/>
      </c>
      <c r="D262" s="28" t="str">
        <f t="shared" si="4"/>
        <v/>
      </c>
    </row>
    <row r="263" spans="1:4">
      <c r="A263" s="28" t="str">
        <f>ASC(IF(データ貼り付け欄!$D263&lt;&gt;"",データ貼り付け欄!$D263,IF(データ貼り付け欄!$C263&lt;&gt;"",データ貼り付け欄!$C263,IF(データ貼り付け欄!$B263&lt;&gt;"",データ貼り付け欄!$B263,データ貼り付け欄!$A263))))</f>
        <v/>
      </c>
      <c r="B263" s="28" t="str">
        <f>IF(データ貼り付け欄!G263&lt;&gt;"",データ貼り付け欄!G263,"")</f>
        <v/>
      </c>
      <c r="C263" s="28" t="str">
        <f>IF(A263&lt;&gt;"",ASC(IF(データ貼り付け欄!$D263&lt;&gt;"",6,IF(データ貼り付け欄!$C263&lt;&gt;"",5,IF(データ貼り付け欄!$B263&lt;&gt;"",4,3)))),"")</f>
        <v/>
      </c>
      <c r="D263" s="28" t="str">
        <f t="shared" si="4"/>
        <v/>
      </c>
    </row>
    <row r="264" spans="1:4">
      <c r="A264" s="28" t="str">
        <f>ASC(IF(データ貼り付け欄!$D264&lt;&gt;"",データ貼り付け欄!$D264,IF(データ貼り付け欄!$C264&lt;&gt;"",データ貼り付け欄!$C264,IF(データ貼り付け欄!$B264&lt;&gt;"",データ貼り付け欄!$B264,データ貼り付け欄!$A264))))</f>
        <v/>
      </c>
      <c r="B264" s="28" t="str">
        <f>IF(データ貼り付け欄!G264&lt;&gt;"",データ貼り付け欄!G264,"")</f>
        <v/>
      </c>
      <c r="C264" s="28" t="str">
        <f>IF(A264&lt;&gt;"",ASC(IF(データ貼り付け欄!$D264&lt;&gt;"",6,IF(データ貼り付け欄!$C264&lt;&gt;"",5,IF(データ貼り付け欄!$B264&lt;&gt;"",4,3)))),"")</f>
        <v/>
      </c>
      <c r="D264" s="28" t="str">
        <f t="shared" si="4"/>
        <v/>
      </c>
    </row>
    <row r="265" spans="1:4">
      <c r="A265" s="28" t="str">
        <f>ASC(IF(データ貼り付け欄!$D265&lt;&gt;"",データ貼り付け欄!$D265,IF(データ貼り付け欄!$C265&lt;&gt;"",データ貼り付け欄!$C265,IF(データ貼り付け欄!$B265&lt;&gt;"",データ貼り付け欄!$B265,データ貼り付け欄!$A265))))</f>
        <v/>
      </c>
      <c r="B265" s="28" t="str">
        <f>IF(データ貼り付け欄!G265&lt;&gt;"",データ貼り付け欄!G265,"")</f>
        <v/>
      </c>
      <c r="C265" s="28" t="str">
        <f>IF(A265&lt;&gt;"",ASC(IF(データ貼り付け欄!$D265&lt;&gt;"",6,IF(データ貼り付け欄!$C265&lt;&gt;"",5,IF(データ貼り付け欄!$B265&lt;&gt;"",4,3)))),"")</f>
        <v/>
      </c>
      <c r="D265" s="28" t="str">
        <f t="shared" si="4"/>
        <v/>
      </c>
    </row>
    <row r="266" spans="1:4">
      <c r="A266" s="28" t="str">
        <f>ASC(IF(データ貼り付け欄!$D266&lt;&gt;"",データ貼り付け欄!$D266,IF(データ貼り付け欄!$C266&lt;&gt;"",データ貼り付け欄!$C266,IF(データ貼り付け欄!$B266&lt;&gt;"",データ貼り付け欄!$B266,データ貼り付け欄!$A266))))</f>
        <v/>
      </c>
      <c r="B266" s="28" t="str">
        <f>IF(データ貼り付け欄!G266&lt;&gt;"",データ貼り付け欄!G266,"")</f>
        <v/>
      </c>
      <c r="C266" s="28" t="str">
        <f>IF(A266&lt;&gt;"",ASC(IF(データ貼り付け欄!$D266&lt;&gt;"",6,IF(データ貼り付け欄!$C266&lt;&gt;"",5,IF(データ貼り付け欄!$B266&lt;&gt;"",4,3)))),"")</f>
        <v/>
      </c>
      <c r="D266" s="28" t="str">
        <f t="shared" si="4"/>
        <v/>
      </c>
    </row>
    <row r="267" spans="1:4">
      <c r="A267" s="28" t="str">
        <f>ASC(IF(データ貼り付け欄!$D267&lt;&gt;"",データ貼り付け欄!$D267,IF(データ貼り付け欄!$C267&lt;&gt;"",データ貼り付け欄!$C267,IF(データ貼り付け欄!$B267&lt;&gt;"",データ貼り付け欄!$B267,データ貼り付け欄!$A267))))</f>
        <v/>
      </c>
      <c r="B267" s="28" t="str">
        <f>IF(データ貼り付け欄!G267&lt;&gt;"",データ貼り付け欄!G267,"")</f>
        <v/>
      </c>
      <c r="C267" s="28" t="str">
        <f>IF(A267&lt;&gt;"",ASC(IF(データ貼り付け欄!$D267&lt;&gt;"",6,IF(データ貼り付け欄!$C267&lt;&gt;"",5,IF(データ貼り付け欄!$B267&lt;&gt;"",4,3)))),"")</f>
        <v/>
      </c>
      <c r="D267" s="28" t="str">
        <f t="shared" si="4"/>
        <v/>
      </c>
    </row>
    <row r="268" spans="1:4">
      <c r="A268" s="28" t="str">
        <f>ASC(IF(データ貼り付け欄!$D268&lt;&gt;"",データ貼り付け欄!$D268,IF(データ貼り付け欄!$C268&lt;&gt;"",データ貼り付け欄!$C268,IF(データ貼り付け欄!$B268&lt;&gt;"",データ貼り付け欄!$B268,データ貼り付け欄!$A268))))</f>
        <v/>
      </c>
      <c r="B268" s="28" t="str">
        <f>IF(データ貼り付け欄!G268&lt;&gt;"",データ貼り付け欄!G268,"")</f>
        <v/>
      </c>
      <c r="C268" s="28" t="str">
        <f>IF(A268&lt;&gt;"",ASC(IF(データ貼り付け欄!$D268&lt;&gt;"",6,IF(データ貼り付け欄!$C268&lt;&gt;"",5,IF(データ貼り付け欄!$B268&lt;&gt;"",4,3)))),"")</f>
        <v/>
      </c>
      <c r="D268" s="28" t="str">
        <f t="shared" si="4"/>
        <v/>
      </c>
    </row>
    <row r="269" spans="1:4">
      <c r="A269" s="28" t="str">
        <f>ASC(IF(データ貼り付け欄!$D269&lt;&gt;"",データ貼り付け欄!$D269,IF(データ貼り付け欄!$C269&lt;&gt;"",データ貼り付け欄!$C269,IF(データ貼り付け欄!$B269&lt;&gt;"",データ貼り付け欄!$B269,データ貼り付け欄!$A269))))</f>
        <v/>
      </c>
      <c r="B269" s="28" t="str">
        <f>IF(データ貼り付け欄!G269&lt;&gt;"",データ貼り付け欄!G269,"")</f>
        <v/>
      </c>
      <c r="C269" s="28" t="str">
        <f>IF(A269&lt;&gt;"",ASC(IF(データ貼り付け欄!$D269&lt;&gt;"",6,IF(データ貼り付け欄!$C269&lt;&gt;"",5,IF(データ貼り付け欄!$B269&lt;&gt;"",4,3)))),"")</f>
        <v/>
      </c>
      <c r="D269" s="28" t="str">
        <f t="shared" si="4"/>
        <v/>
      </c>
    </row>
    <row r="270" spans="1:4">
      <c r="A270" s="28" t="str">
        <f>ASC(IF(データ貼り付け欄!$D270&lt;&gt;"",データ貼り付け欄!$D270,IF(データ貼り付け欄!$C270&lt;&gt;"",データ貼り付け欄!$C270,IF(データ貼り付け欄!$B270&lt;&gt;"",データ貼り付け欄!$B270,データ貼り付け欄!$A270))))</f>
        <v/>
      </c>
      <c r="B270" s="28" t="str">
        <f>IF(データ貼り付け欄!G270&lt;&gt;"",データ貼り付け欄!G270,"")</f>
        <v/>
      </c>
      <c r="C270" s="28" t="str">
        <f>IF(A270&lt;&gt;"",ASC(IF(データ貼り付け欄!$D270&lt;&gt;"",6,IF(データ貼り付け欄!$C270&lt;&gt;"",5,IF(データ貼り付け欄!$B270&lt;&gt;"",4,3)))),"")</f>
        <v/>
      </c>
      <c r="D270" s="28" t="str">
        <f t="shared" si="4"/>
        <v/>
      </c>
    </row>
    <row r="271" spans="1:4">
      <c r="A271" s="28" t="str">
        <f>ASC(IF(データ貼り付け欄!$D271&lt;&gt;"",データ貼り付け欄!$D271,IF(データ貼り付け欄!$C271&lt;&gt;"",データ貼り付け欄!$C271,IF(データ貼り付け欄!$B271&lt;&gt;"",データ貼り付け欄!$B271,データ貼り付け欄!$A271))))</f>
        <v/>
      </c>
      <c r="B271" s="28" t="str">
        <f>IF(データ貼り付け欄!G271&lt;&gt;"",データ貼り付け欄!G271,"")</f>
        <v/>
      </c>
      <c r="C271" s="28" t="str">
        <f>IF(A271&lt;&gt;"",ASC(IF(データ貼り付け欄!$D271&lt;&gt;"",6,IF(データ貼り付け欄!$C271&lt;&gt;"",5,IF(データ貼り付け欄!$B271&lt;&gt;"",4,3)))),"")</f>
        <v/>
      </c>
      <c r="D271" s="28" t="str">
        <f t="shared" si="4"/>
        <v/>
      </c>
    </row>
    <row r="272" spans="1:4">
      <c r="A272" s="28" t="str">
        <f>ASC(IF(データ貼り付け欄!$D272&lt;&gt;"",データ貼り付け欄!$D272,IF(データ貼り付け欄!$C272&lt;&gt;"",データ貼り付け欄!$C272,IF(データ貼り付け欄!$B272&lt;&gt;"",データ貼り付け欄!$B272,データ貼り付け欄!$A272))))</f>
        <v/>
      </c>
      <c r="B272" s="28" t="str">
        <f>IF(データ貼り付け欄!G272&lt;&gt;"",データ貼り付け欄!G272,"")</f>
        <v/>
      </c>
      <c r="C272" s="28" t="str">
        <f>IF(A272&lt;&gt;"",ASC(IF(データ貼り付け欄!$D272&lt;&gt;"",6,IF(データ貼り付け欄!$C272&lt;&gt;"",5,IF(データ貼り付け欄!$B272&lt;&gt;"",4,3)))),"")</f>
        <v/>
      </c>
      <c r="D272" s="28" t="str">
        <f t="shared" si="4"/>
        <v/>
      </c>
    </row>
    <row r="273" spans="1:4">
      <c r="A273" s="28" t="str">
        <f>ASC(IF(データ貼り付け欄!$D273&lt;&gt;"",データ貼り付け欄!$D273,IF(データ貼り付け欄!$C273&lt;&gt;"",データ貼り付け欄!$C273,IF(データ貼り付け欄!$B273&lt;&gt;"",データ貼り付け欄!$B273,データ貼り付け欄!$A273))))</f>
        <v/>
      </c>
      <c r="B273" s="28" t="str">
        <f>IF(データ貼り付け欄!G273&lt;&gt;"",データ貼り付け欄!G273,"")</f>
        <v/>
      </c>
      <c r="C273" s="28" t="str">
        <f>IF(A273&lt;&gt;"",ASC(IF(データ貼り付け欄!$D273&lt;&gt;"",6,IF(データ貼り付け欄!$C273&lt;&gt;"",5,IF(データ貼り付け欄!$B273&lt;&gt;"",4,3)))),"")</f>
        <v/>
      </c>
      <c r="D273" s="28" t="str">
        <f t="shared" si="4"/>
        <v/>
      </c>
    </row>
    <row r="274" spans="1:4">
      <c r="A274" s="28" t="str">
        <f>ASC(IF(データ貼り付け欄!$D274&lt;&gt;"",データ貼り付け欄!$D274,IF(データ貼り付け欄!$C274&lt;&gt;"",データ貼り付け欄!$C274,IF(データ貼り付け欄!$B274&lt;&gt;"",データ貼り付け欄!$B274,データ貼り付け欄!$A274))))</f>
        <v/>
      </c>
      <c r="B274" s="28" t="str">
        <f>IF(データ貼り付け欄!G274&lt;&gt;"",データ貼り付け欄!G274,"")</f>
        <v/>
      </c>
      <c r="C274" s="28" t="str">
        <f>IF(A274&lt;&gt;"",ASC(IF(データ貼り付け欄!$D274&lt;&gt;"",6,IF(データ貼り付け欄!$C274&lt;&gt;"",5,IF(データ貼り付け欄!$B274&lt;&gt;"",4,3)))),"")</f>
        <v/>
      </c>
      <c r="D274" s="28" t="str">
        <f t="shared" si="4"/>
        <v/>
      </c>
    </row>
    <row r="275" spans="1:4">
      <c r="A275" s="28" t="str">
        <f>ASC(IF(データ貼り付け欄!$D275&lt;&gt;"",データ貼り付け欄!$D275,IF(データ貼り付け欄!$C275&lt;&gt;"",データ貼り付け欄!$C275,IF(データ貼り付け欄!$B275&lt;&gt;"",データ貼り付け欄!$B275,データ貼り付け欄!$A275))))</f>
        <v/>
      </c>
      <c r="B275" s="28" t="str">
        <f>IF(データ貼り付け欄!G275&lt;&gt;"",データ貼り付け欄!G275,"")</f>
        <v/>
      </c>
      <c r="C275" s="28" t="str">
        <f>IF(A275&lt;&gt;"",ASC(IF(データ貼り付け欄!$D275&lt;&gt;"",6,IF(データ貼り付け欄!$C275&lt;&gt;"",5,IF(データ貼り付け欄!$B275&lt;&gt;"",4,3)))),"")</f>
        <v/>
      </c>
      <c r="D275" s="28" t="str">
        <f t="shared" si="4"/>
        <v/>
      </c>
    </row>
    <row r="276" spans="1:4">
      <c r="A276" s="28" t="str">
        <f>ASC(IF(データ貼り付け欄!$D276&lt;&gt;"",データ貼り付け欄!$D276,IF(データ貼り付け欄!$C276&lt;&gt;"",データ貼り付け欄!$C276,IF(データ貼り付け欄!$B276&lt;&gt;"",データ貼り付け欄!$B276,データ貼り付け欄!$A276))))</f>
        <v/>
      </c>
      <c r="B276" s="28" t="str">
        <f>IF(データ貼り付け欄!G276&lt;&gt;"",データ貼り付け欄!G276,"")</f>
        <v/>
      </c>
      <c r="C276" s="28" t="str">
        <f>IF(A276&lt;&gt;"",ASC(IF(データ貼り付け欄!$D276&lt;&gt;"",6,IF(データ貼り付け欄!$C276&lt;&gt;"",5,IF(データ貼り付け欄!$B276&lt;&gt;"",4,3)))),"")</f>
        <v/>
      </c>
      <c r="D276" s="28" t="str">
        <f t="shared" si="4"/>
        <v/>
      </c>
    </row>
    <row r="277" spans="1:4">
      <c r="A277" s="28" t="str">
        <f>ASC(IF(データ貼り付け欄!$D277&lt;&gt;"",データ貼り付け欄!$D277,IF(データ貼り付け欄!$C277&lt;&gt;"",データ貼り付け欄!$C277,IF(データ貼り付け欄!$B277&lt;&gt;"",データ貼り付け欄!$B277,データ貼り付け欄!$A277))))</f>
        <v/>
      </c>
      <c r="B277" s="28" t="str">
        <f>IF(データ貼り付け欄!G277&lt;&gt;"",データ貼り付け欄!G277,"")</f>
        <v/>
      </c>
      <c r="C277" s="28" t="str">
        <f>IF(A277&lt;&gt;"",ASC(IF(データ貼り付け欄!$D277&lt;&gt;"",6,IF(データ貼り付け欄!$C277&lt;&gt;"",5,IF(データ貼り付け欄!$B277&lt;&gt;"",4,3)))),"")</f>
        <v/>
      </c>
      <c r="D277" s="28" t="str">
        <f t="shared" si="4"/>
        <v/>
      </c>
    </row>
    <row r="278" spans="1:4">
      <c r="A278" s="28" t="str">
        <f>ASC(IF(データ貼り付け欄!$D278&lt;&gt;"",データ貼り付け欄!$D278,IF(データ貼り付け欄!$C278&lt;&gt;"",データ貼り付け欄!$C278,IF(データ貼り付け欄!$B278&lt;&gt;"",データ貼り付け欄!$B278,データ貼り付け欄!$A278))))</f>
        <v/>
      </c>
      <c r="B278" s="28" t="str">
        <f>IF(データ貼り付け欄!G278&lt;&gt;"",データ貼り付け欄!G278,"")</f>
        <v/>
      </c>
      <c r="C278" s="28" t="str">
        <f>IF(A278&lt;&gt;"",ASC(IF(データ貼り付け欄!$D278&lt;&gt;"",6,IF(データ貼り付け欄!$C278&lt;&gt;"",5,IF(データ貼り付け欄!$B278&lt;&gt;"",4,3)))),"")</f>
        <v/>
      </c>
      <c r="D278" s="28" t="str">
        <f t="shared" si="4"/>
        <v/>
      </c>
    </row>
    <row r="279" spans="1:4">
      <c r="A279" s="28" t="str">
        <f>ASC(IF(データ貼り付け欄!$D279&lt;&gt;"",データ貼り付け欄!$D279,IF(データ貼り付け欄!$C279&lt;&gt;"",データ貼り付け欄!$C279,IF(データ貼り付け欄!$B279&lt;&gt;"",データ貼り付け欄!$B279,データ貼り付け欄!$A279))))</f>
        <v/>
      </c>
      <c r="B279" s="28" t="str">
        <f>IF(データ貼り付け欄!G279&lt;&gt;"",データ貼り付け欄!G279,"")</f>
        <v/>
      </c>
      <c r="C279" s="28" t="str">
        <f>IF(A279&lt;&gt;"",ASC(IF(データ貼り付け欄!$D279&lt;&gt;"",6,IF(データ貼り付け欄!$C279&lt;&gt;"",5,IF(データ貼り付け欄!$B279&lt;&gt;"",4,3)))),"")</f>
        <v/>
      </c>
      <c r="D279" s="28" t="str">
        <f t="shared" si="4"/>
        <v/>
      </c>
    </row>
    <row r="280" spans="1:4">
      <c r="A280" s="28" t="str">
        <f>ASC(IF(データ貼り付け欄!$D280&lt;&gt;"",データ貼り付け欄!$D280,IF(データ貼り付け欄!$C280&lt;&gt;"",データ貼り付け欄!$C280,IF(データ貼り付け欄!$B280&lt;&gt;"",データ貼り付け欄!$B280,データ貼り付け欄!$A280))))</f>
        <v/>
      </c>
      <c r="B280" s="28" t="str">
        <f>IF(データ貼り付け欄!G280&lt;&gt;"",データ貼り付け欄!G280,"")</f>
        <v/>
      </c>
      <c r="C280" s="28" t="str">
        <f>IF(A280&lt;&gt;"",ASC(IF(データ貼り付け欄!$D280&lt;&gt;"",6,IF(データ貼り付け欄!$C280&lt;&gt;"",5,IF(データ貼り付け欄!$B280&lt;&gt;"",4,3)))),"")</f>
        <v/>
      </c>
      <c r="D280" s="28" t="str">
        <f t="shared" si="4"/>
        <v/>
      </c>
    </row>
    <row r="281" spans="1:4">
      <c r="A281" s="28" t="str">
        <f>ASC(IF(データ貼り付け欄!$D281&lt;&gt;"",データ貼り付け欄!$D281,IF(データ貼り付け欄!$C281&lt;&gt;"",データ貼り付け欄!$C281,IF(データ貼り付け欄!$B281&lt;&gt;"",データ貼り付け欄!$B281,データ貼り付け欄!$A281))))</f>
        <v/>
      </c>
      <c r="B281" s="28" t="str">
        <f>IF(データ貼り付け欄!G281&lt;&gt;"",データ貼り付け欄!G281,"")</f>
        <v/>
      </c>
      <c r="C281" s="28" t="str">
        <f>IF(A281&lt;&gt;"",ASC(IF(データ貼り付け欄!$D281&lt;&gt;"",6,IF(データ貼り付け欄!$C281&lt;&gt;"",5,IF(データ貼り付け欄!$B281&lt;&gt;"",4,3)))),"")</f>
        <v/>
      </c>
      <c r="D281" s="28" t="str">
        <f t="shared" si="4"/>
        <v/>
      </c>
    </row>
    <row r="282" spans="1:4">
      <c r="A282" s="28" t="str">
        <f>ASC(IF(データ貼り付け欄!$D282&lt;&gt;"",データ貼り付け欄!$D282,IF(データ貼り付け欄!$C282&lt;&gt;"",データ貼り付け欄!$C282,IF(データ貼り付け欄!$B282&lt;&gt;"",データ貼り付け欄!$B282,データ貼り付け欄!$A282))))</f>
        <v/>
      </c>
      <c r="B282" s="28" t="str">
        <f>IF(データ貼り付け欄!G282&lt;&gt;"",データ貼り付け欄!G282,"")</f>
        <v/>
      </c>
      <c r="C282" s="28" t="str">
        <f>IF(A282&lt;&gt;"",ASC(IF(データ貼り付け欄!$D282&lt;&gt;"",6,IF(データ貼り付け欄!$C282&lt;&gt;"",5,IF(データ貼り付け欄!$B282&lt;&gt;"",4,3)))),"")</f>
        <v/>
      </c>
      <c r="D282" s="28" t="str">
        <f t="shared" si="4"/>
        <v/>
      </c>
    </row>
    <row r="283" spans="1:4">
      <c r="A283" s="28" t="str">
        <f>ASC(IF(データ貼り付け欄!$D283&lt;&gt;"",データ貼り付け欄!$D283,IF(データ貼り付け欄!$C283&lt;&gt;"",データ貼り付け欄!$C283,IF(データ貼り付け欄!$B283&lt;&gt;"",データ貼り付け欄!$B283,データ貼り付け欄!$A283))))</f>
        <v/>
      </c>
      <c r="B283" s="28" t="str">
        <f>IF(データ貼り付け欄!G283&lt;&gt;"",データ貼り付け欄!G283,"")</f>
        <v/>
      </c>
      <c r="C283" s="28" t="str">
        <f>IF(A283&lt;&gt;"",ASC(IF(データ貼り付け欄!$D283&lt;&gt;"",6,IF(データ貼り付け欄!$C283&lt;&gt;"",5,IF(データ貼り付け欄!$B283&lt;&gt;"",4,3)))),"")</f>
        <v/>
      </c>
      <c r="D283" s="28" t="str">
        <f t="shared" si="4"/>
        <v/>
      </c>
    </row>
    <row r="284" spans="1:4">
      <c r="A284" s="28" t="str">
        <f>ASC(IF(データ貼り付け欄!$D284&lt;&gt;"",データ貼り付け欄!$D284,IF(データ貼り付け欄!$C284&lt;&gt;"",データ貼り付け欄!$C284,IF(データ貼り付け欄!$B284&lt;&gt;"",データ貼り付け欄!$B284,データ貼り付け欄!$A284))))</f>
        <v/>
      </c>
      <c r="B284" s="28" t="str">
        <f>IF(データ貼り付け欄!G284&lt;&gt;"",データ貼り付け欄!G284,"")</f>
        <v/>
      </c>
      <c r="C284" s="28" t="str">
        <f>IF(A284&lt;&gt;"",ASC(IF(データ貼り付け欄!$D284&lt;&gt;"",6,IF(データ貼り付け欄!$C284&lt;&gt;"",5,IF(データ貼り付け欄!$B284&lt;&gt;"",4,3)))),"")</f>
        <v/>
      </c>
      <c r="D284" s="28" t="str">
        <f t="shared" si="4"/>
        <v/>
      </c>
    </row>
    <row r="285" spans="1:4">
      <c r="A285" s="28" t="str">
        <f>ASC(IF(データ貼り付け欄!$D285&lt;&gt;"",データ貼り付け欄!$D285,IF(データ貼り付け欄!$C285&lt;&gt;"",データ貼り付け欄!$C285,IF(データ貼り付け欄!$B285&lt;&gt;"",データ貼り付け欄!$B285,データ貼り付け欄!$A285))))</f>
        <v/>
      </c>
      <c r="B285" s="28" t="str">
        <f>IF(データ貼り付け欄!G285&lt;&gt;"",データ貼り付け欄!G285,"")</f>
        <v/>
      </c>
      <c r="C285" s="28" t="str">
        <f>IF(A285&lt;&gt;"",ASC(IF(データ貼り付け欄!$D285&lt;&gt;"",6,IF(データ貼り付け欄!$C285&lt;&gt;"",5,IF(データ貼り付け欄!$B285&lt;&gt;"",4,3)))),"")</f>
        <v/>
      </c>
      <c r="D285" s="28" t="str">
        <f t="shared" si="4"/>
        <v/>
      </c>
    </row>
    <row r="286" spans="1:4">
      <c r="A286" s="28" t="str">
        <f>ASC(IF(データ貼り付け欄!$D286&lt;&gt;"",データ貼り付け欄!$D286,IF(データ貼り付け欄!$C286&lt;&gt;"",データ貼り付け欄!$C286,IF(データ貼り付け欄!$B286&lt;&gt;"",データ貼り付け欄!$B286,データ貼り付け欄!$A286))))</f>
        <v/>
      </c>
      <c r="B286" s="28" t="str">
        <f>IF(データ貼り付け欄!G286&lt;&gt;"",データ貼り付け欄!G286,"")</f>
        <v/>
      </c>
      <c r="C286" s="28" t="str">
        <f>IF(A286&lt;&gt;"",ASC(IF(データ貼り付け欄!$D286&lt;&gt;"",6,IF(データ貼り付け欄!$C286&lt;&gt;"",5,IF(データ貼り付け欄!$B286&lt;&gt;"",4,3)))),"")</f>
        <v/>
      </c>
      <c r="D286" s="28" t="str">
        <f t="shared" si="4"/>
        <v/>
      </c>
    </row>
    <row r="287" spans="1:4">
      <c r="A287" s="28" t="str">
        <f>ASC(IF(データ貼り付け欄!$D287&lt;&gt;"",データ貼り付け欄!$D287,IF(データ貼り付け欄!$C287&lt;&gt;"",データ貼り付け欄!$C287,IF(データ貼り付け欄!$B287&lt;&gt;"",データ貼り付け欄!$B287,データ貼り付け欄!$A287))))</f>
        <v/>
      </c>
      <c r="B287" s="28" t="str">
        <f>IF(データ貼り付け欄!G287&lt;&gt;"",データ貼り付け欄!G287,"")</f>
        <v/>
      </c>
      <c r="C287" s="28" t="str">
        <f>IF(A287&lt;&gt;"",ASC(IF(データ貼り付け欄!$D287&lt;&gt;"",6,IF(データ貼り付け欄!$C287&lt;&gt;"",5,IF(データ貼り付け欄!$B287&lt;&gt;"",4,3)))),"")</f>
        <v/>
      </c>
      <c r="D287" s="28" t="str">
        <f t="shared" si="4"/>
        <v/>
      </c>
    </row>
    <row r="288" spans="1:4">
      <c r="A288" s="28" t="str">
        <f>ASC(IF(データ貼り付け欄!$D288&lt;&gt;"",データ貼り付け欄!$D288,IF(データ貼り付け欄!$C288&lt;&gt;"",データ貼り付け欄!$C288,IF(データ貼り付け欄!$B288&lt;&gt;"",データ貼り付け欄!$B288,データ貼り付け欄!$A288))))</f>
        <v/>
      </c>
      <c r="B288" s="28" t="str">
        <f>IF(データ貼り付け欄!G288&lt;&gt;"",データ貼り付け欄!G288,"")</f>
        <v/>
      </c>
      <c r="C288" s="28" t="str">
        <f>IF(A288&lt;&gt;"",ASC(IF(データ貼り付け欄!$D288&lt;&gt;"",6,IF(データ貼り付け欄!$C288&lt;&gt;"",5,IF(データ貼り付け欄!$B288&lt;&gt;"",4,3)))),"")</f>
        <v/>
      </c>
      <c r="D288" s="28" t="str">
        <f t="shared" si="4"/>
        <v/>
      </c>
    </row>
    <row r="289" spans="1:4">
      <c r="A289" s="28" t="str">
        <f>ASC(IF(データ貼り付け欄!$D289&lt;&gt;"",データ貼り付け欄!$D289,IF(データ貼り付け欄!$C289&lt;&gt;"",データ貼り付け欄!$C289,IF(データ貼り付け欄!$B289&lt;&gt;"",データ貼り付け欄!$B289,データ貼り付け欄!$A289))))</f>
        <v/>
      </c>
      <c r="B289" s="28" t="str">
        <f>IF(データ貼り付け欄!G289&lt;&gt;"",データ貼り付け欄!G289,"")</f>
        <v/>
      </c>
      <c r="C289" s="28" t="str">
        <f>IF(A289&lt;&gt;"",ASC(IF(データ貼り付け欄!$D289&lt;&gt;"",6,IF(データ貼り付け欄!$C289&lt;&gt;"",5,IF(データ貼り付け欄!$B289&lt;&gt;"",4,3)))),"")</f>
        <v/>
      </c>
      <c r="D289" s="28" t="str">
        <f t="shared" si="4"/>
        <v/>
      </c>
    </row>
    <row r="290" spans="1:4">
      <c r="A290" s="28" t="str">
        <f>ASC(IF(データ貼り付け欄!$D290&lt;&gt;"",データ貼り付け欄!$D290,IF(データ貼り付け欄!$C290&lt;&gt;"",データ貼り付け欄!$C290,IF(データ貼り付け欄!$B290&lt;&gt;"",データ貼り付け欄!$B290,データ貼り付け欄!$A290))))</f>
        <v/>
      </c>
      <c r="B290" s="28" t="str">
        <f>IF(データ貼り付け欄!G290&lt;&gt;"",データ貼り付け欄!G290,"")</f>
        <v/>
      </c>
      <c r="C290" s="28" t="str">
        <f>IF(A290&lt;&gt;"",ASC(IF(データ貼り付け欄!$D290&lt;&gt;"",6,IF(データ貼り付け欄!$C290&lt;&gt;"",5,IF(データ貼り付け欄!$B290&lt;&gt;"",4,3)))),"")</f>
        <v/>
      </c>
      <c r="D290" s="28" t="str">
        <f t="shared" si="4"/>
        <v/>
      </c>
    </row>
    <row r="291" spans="1:4">
      <c r="A291" s="28" t="str">
        <f>ASC(IF(データ貼り付け欄!$D291&lt;&gt;"",データ貼り付け欄!$D291,IF(データ貼り付け欄!$C291&lt;&gt;"",データ貼り付け欄!$C291,IF(データ貼り付け欄!$B291&lt;&gt;"",データ貼り付け欄!$B291,データ貼り付け欄!$A291))))</f>
        <v/>
      </c>
      <c r="B291" s="28" t="str">
        <f>IF(データ貼り付け欄!G291&lt;&gt;"",データ貼り付け欄!G291,"")</f>
        <v/>
      </c>
      <c r="C291" s="28" t="str">
        <f>IF(A291&lt;&gt;"",ASC(IF(データ貼り付け欄!$D291&lt;&gt;"",6,IF(データ貼り付け欄!$C291&lt;&gt;"",5,IF(データ貼り付け欄!$B291&lt;&gt;"",4,3)))),"")</f>
        <v/>
      </c>
      <c r="D291" s="28" t="str">
        <f t="shared" si="4"/>
        <v/>
      </c>
    </row>
    <row r="292" spans="1:4">
      <c r="A292" s="28" t="str">
        <f>ASC(IF(データ貼り付け欄!$D292&lt;&gt;"",データ貼り付け欄!$D292,IF(データ貼り付け欄!$C292&lt;&gt;"",データ貼り付け欄!$C292,IF(データ貼り付け欄!$B292&lt;&gt;"",データ貼り付け欄!$B292,データ貼り付け欄!$A292))))</f>
        <v/>
      </c>
      <c r="B292" s="28" t="str">
        <f>IF(データ貼り付け欄!G292&lt;&gt;"",データ貼り付け欄!G292,"")</f>
        <v/>
      </c>
      <c r="C292" s="28" t="str">
        <f>IF(A292&lt;&gt;"",ASC(IF(データ貼り付け欄!$D292&lt;&gt;"",6,IF(データ貼り付け欄!$C292&lt;&gt;"",5,IF(データ貼り付け欄!$B292&lt;&gt;"",4,3)))),"")</f>
        <v/>
      </c>
      <c r="D292" s="28" t="str">
        <f t="shared" si="4"/>
        <v/>
      </c>
    </row>
    <row r="293" spans="1:4">
      <c r="A293" s="28" t="str">
        <f>ASC(IF(データ貼り付け欄!$D293&lt;&gt;"",データ貼り付け欄!$D293,IF(データ貼り付け欄!$C293&lt;&gt;"",データ貼り付け欄!$C293,IF(データ貼り付け欄!$B293&lt;&gt;"",データ貼り付け欄!$B293,データ貼り付け欄!$A293))))</f>
        <v/>
      </c>
      <c r="B293" s="28" t="str">
        <f>IF(データ貼り付け欄!G293&lt;&gt;"",データ貼り付け欄!G293,"")</f>
        <v/>
      </c>
      <c r="C293" s="28" t="str">
        <f>IF(A293&lt;&gt;"",ASC(IF(データ貼り付け欄!$D293&lt;&gt;"",6,IF(データ貼り付け欄!$C293&lt;&gt;"",5,IF(データ貼り付け欄!$B293&lt;&gt;"",4,3)))),"")</f>
        <v/>
      </c>
      <c r="D293" s="28" t="str">
        <f t="shared" si="4"/>
        <v/>
      </c>
    </row>
    <row r="294" spans="1:4">
      <c r="A294" s="28" t="str">
        <f>ASC(IF(データ貼り付け欄!$D294&lt;&gt;"",データ貼り付け欄!$D294,IF(データ貼り付け欄!$C294&lt;&gt;"",データ貼り付け欄!$C294,IF(データ貼り付け欄!$B294&lt;&gt;"",データ貼り付け欄!$B294,データ貼り付け欄!$A294))))</f>
        <v/>
      </c>
      <c r="B294" s="28" t="str">
        <f>IF(データ貼り付け欄!G294&lt;&gt;"",データ貼り付け欄!G294,"")</f>
        <v/>
      </c>
      <c r="C294" s="28" t="str">
        <f>IF(A294&lt;&gt;"",ASC(IF(データ貼り付け欄!$D294&lt;&gt;"",6,IF(データ貼り付け欄!$C294&lt;&gt;"",5,IF(データ貼り付け欄!$B294&lt;&gt;"",4,3)))),"")</f>
        <v/>
      </c>
      <c r="D294" s="28" t="str">
        <f t="shared" si="4"/>
        <v/>
      </c>
    </row>
    <row r="295" spans="1:4">
      <c r="A295" s="28" t="str">
        <f>ASC(IF(データ貼り付け欄!$D295&lt;&gt;"",データ貼り付け欄!$D295,IF(データ貼り付け欄!$C295&lt;&gt;"",データ貼り付け欄!$C295,IF(データ貼り付け欄!$B295&lt;&gt;"",データ貼り付け欄!$B295,データ貼り付け欄!$A295))))</f>
        <v/>
      </c>
      <c r="B295" s="28" t="str">
        <f>IF(データ貼り付け欄!G295&lt;&gt;"",データ貼り付け欄!G295,"")</f>
        <v/>
      </c>
      <c r="C295" s="28" t="str">
        <f>IF(A295&lt;&gt;"",ASC(IF(データ貼り付け欄!$D295&lt;&gt;"",6,IF(データ貼り付け欄!$C295&lt;&gt;"",5,IF(データ貼り付け欄!$B295&lt;&gt;"",4,3)))),"")</f>
        <v/>
      </c>
      <c r="D295" s="28" t="str">
        <f t="shared" si="4"/>
        <v/>
      </c>
    </row>
    <row r="296" spans="1:4">
      <c r="A296" s="28" t="str">
        <f>ASC(IF(データ貼り付け欄!$D296&lt;&gt;"",データ貼り付け欄!$D296,IF(データ貼り付け欄!$C296&lt;&gt;"",データ貼り付け欄!$C296,IF(データ貼り付け欄!$B296&lt;&gt;"",データ貼り付け欄!$B296,データ貼り付け欄!$A296))))</f>
        <v/>
      </c>
      <c r="B296" s="28" t="str">
        <f>IF(データ貼り付け欄!G296&lt;&gt;"",データ貼り付け欄!G296,"")</f>
        <v/>
      </c>
      <c r="C296" s="28" t="str">
        <f>IF(A296&lt;&gt;"",ASC(IF(データ貼り付け欄!$D296&lt;&gt;"",6,IF(データ貼り付け欄!$C296&lt;&gt;"",5,IF(データ貼り付け欄!$B296&lt;&gt;"",4,3)))),"")</f>
        <v/>
      </c>
      <c r="D296" s="28" t="str">
        <f t="shared" si="4"/>
        <v/>
      </c>
    </row>
    <row r="297" spans="1:4">
      <c r="A297" s="28" t="str">
        <f>ASC(IF(データ貼り付け欄!$D297&lt;&gt;"",データ貼り付け欄!$D297,IF(データ貼り付け欄!$C297&lt;&gt;"",データ貼り付け欄!$C297,IF(データ貼り付け欄!$B297&lt;&gt;"",データ貼り付け欄!$B297,データ貼り付け欄!$A297))))</f>
        <v/>
      </c>
      <c r="B297" s="28" t="str">
        <f>IF(データ貼り付け欄!G297&lt;&gt;"",データ貼り付け欄!G297,"")</f>
        <v/>
      </c>
      <c r="C297" s="28" t="str">
        <f>IF(A297&lt;&gt;"",ASC(IF(データ貼り付け欄!$D297&lt;&gt;"",6,IF(データ貼り付け欄!$C297&lt;&gt;"",5,IF(データ貼り付け欄!$B297&lt;&gt;"",4,3)))),"")</f>
        <v/>
      </c>
      <c r="D297" s="28" t="str">
        <f t="shared" si="4"/>
        <v/>
      </c>
    </row>
    <row r="298" spans="1:4">
      <c r="A298" s="28" t="str">
        <f>ASC(IF(データ貼り付け欄!$D298&lt;&gt;"",データ貼り付け欄!$D298,IF(データ貼り付け欄!$C298&lt;&gt;"",データ貼り付け欄!$C298,IF(データ貼り付け欄!$B298&lt;&gt;"",データ貼り付け欄!$B298,データ貼り付け欄!$A298))))</f>
        <v/>
      </c>
      <c r="B298" s="28" t="str">
        <f>IF(データ貼り付け欄!G298&lt;&gt;"",データ貼り付け欄!G298,"")</f>
        <v/>
      </c>
      <c r="C298" s="28" t="str">
        <f>IF(A298&lt;&gt;"",ASC(IF(データ貼り付け欄!$D298&lt;&gt;"",6,IF(データ貼り付け欄!$C298&lt;&gt;"",5,IF(データ貼り付け欄!$B298&lt;&gt;"",4,3)))),"")</f>
        <v/>
      </c>
      <c r="D298" s="28" t="str">
        <f t="shared" si="4"/>
        <v/>
      </c>
    </row>
    <row r="299" spans="1:4">
      <c r="A299" s="28" t="str">
        <f>ASC(IF(データ貼り付け欄!$D299&lt;&gt;"",データ貼り付け欄!$D299,IF(データ貼り付け欄!$C299&lt;&gt;"",データ貼り付け欄!$C299,IF(データ貼り付け欄!$B299&lt;&gt;"",データ貼り付け欄!$B299,データ貼り付け欄!$A299))))</f>
        <v/>
      </c>
      <c r="B299" s="28" t="str">
        <f>IF(データ貼り付け欄!G299&lt;&gt;"",データ貼り付け欄!G299,"")</f>
        <v/>
      </c>
      <c r="C299" s="28" t="str">
        <f>IF(A299&lt;&gt;"",ASC(IF(データ貼り付け欄!$D299&lt;&gt;"",6,IF(データ貼り付け欄!$C299&lt;&gt;"",5,IF(データ貼り付け欄!$B299&lt;&gt;"",4,3)))),"")</f>
        <v/>
      </c>
      <c r="D299" s="28" t="str">
        <f t="shared" si="4"/>
        <v/>
      </c>
    </row>
    <row r="300" spans="1:4">
      <c r="A300" s="28" t="str">
        <f>ASC(IF(データ貼り付け欄!$D300&lt;&gt;"",データ貼り付け欄!$D300,IF(データ貼り付け欄!$C300&lt;&gt;"",データ貼り付け欄!$C300,IF(データ貼り付け欄!$B300&lt;&gt;"",データ貼り付け欄!$B300,データ貼り付け欄!$A300))))</f>
        <v/>
      </c>
      <c r="B300" s="28" t="str">
        <f>IF(データ貼り付け欄!G300&lt;&gt;"",データ貼り付け欄!G300,"")</f>
        <v/>
      </c>
      <c r="C300" s="28" t="str">
        <f>IF(A300&lt;&gt;"",ASC(IF(データ貼り付け欄!$D300&lt;&gt;"",6,IF(データ貼り付け欄!$C300&lt;&gt;"",5,IF(データ貼り付け欄!$B300&lt;&gt;"",4,3)))),"")</f>
        <v/>
      </c>
      <c r="D300" s="28" t="str">
        <f t="shared" si="4"/>
        <v/>
      </c>
    </row>
  </sheetData>
  <phoneticPr fontId="3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7" tint="0.79998168889431442"/>
  </sheetPr>
  <dimension ref="A1:A139"/>
  <sheetViews>
    <sheetView workbookViewId="0">
      <selection activeCell="A4" sqref="A4:L12"/>
    </sheetView>
  </sheetViews>
  <sheetFormatPr defaultRowHeight="13.5"/>
  <cols>
    <col min="1" max="1" width="19.75" bestFit="1" customWidth="1"/>
  </cols>
  <sheetData>
    <row r="1" spans="1:1">
      <c r="A1" s="46" t="s">
        <v>31</v>
      </c>
    </row>
    <row r="2" spans="1:1">
      <c r="A2" t="str">
        <f ca="1">IF(PRODUCT_ORG_LIST_TABLE!A2&lt;&gt;"",CONCATENATE(定数!$C$1,PRODUCT_ORG_LIST_TABLE!A2,定数!$A$3,PRODUCT_ORG_LIST_TABLE!B2,定数!$A$3,PRODUCT_ORG_LIST_TABLE!C2,定数!$A$3,PRODUCT_ORG_LIST_TABLE!D2,定数!$A$3,PRODUCT_ORG_LIST_TABLE!E2,定数!$A$3,PRODUCT_ORG_LIST_TABLE!F2,定数!$A$3,PRODUCT_ORG_LIST_TABLE!G2,定数!$A$3,PRODUCT_ORG_LIST_TABLE!H2,定数!$A$3,PRODUCT_ORG_LIST_TABLE!I2,定数!$A$3,PRODUCT_ORG_LIST_TABLE!J2,定数!$A$3,PRODUCT_ORG_LIST_TABLE!K2,定数!$A$3,PRODUCT_ORG_LIST_TABLE!L2,定数!$A$3,PRODUCT_ORG_LIST_TABLE!M2,定数!$A$3,PRODUCT_ORG_LIST_TABLE!N2,定数!$A$3,PRODUCT_ORG_LIST_TABLE!O2,定数!$A$3,PRODUCT_ORG_LIST_TABLE!P2,定数!$A$3,PRODUCT_ORG_LIST_TABLE!Q2,定数!$A$5),"")</f>
        <v>insert into PRODUCT_ORG_LIST (ORG_ID, ORG_START_DATE, ORG_END_DATE, ORG_NAME, ORG_NAME_SHORT, ORG_LEVEL, ORG_LEADER, LEVEL0, LEVEL1, LEVEL2, LEVEL3, LEVEL4, LEVEL5, LEVEL6, SORT_NUMBER, INPUT_UNIT_FLG, ADMI) values ( 'P1000408', TO_DATE('2019/06/01','YYYY/MM/DD'), NULL, 'ｸﾗｳﾄﾞ･ﾃｸﾉﾛｼﾞｰｺﾝｻﾙﾃｨﾝｸﾞ事業本部', 'TECH', 3, NULL, NULL, NULL, 'P1000201', 'P1000408', NULL, NULL, NULL, 2, 1, NULL);</v>
      </c>
    </row>
    <row r="3" spans="1:1">
      <c r="A3" t="str">
        <f ca="1">IF(PRODUCT_ORG_LIST_TABLE!A3&lt;&gt;"",CONCATENATE(定数!$C$1,PRODUCT_ORG_LIST_TABLE!A3,定数!$A$3,PRODUCT_ORG_LIST_TABLE!B3,定数!$A$3,PRODUCT_ORG_LIST_TABLE!C3,定数!$A$3,PRODUCT_ORG_LIST_TABLE!D3,定数!$A$3,PRODUCT_ORG_LIST_TABLE!E3,定数!$A$3,PRODUCT_ORG_LIST_TABLE!F3,定数!$A$3,PRODUCT_ORG_LIST_TABLE!G3,定数!$A$3,PRODUCT_ORG_LIST_TABLE!H3,定数!$A$3,PRODUCT_ORG_LIST_TABLE!I3,定数!$A$3,PRODUCT_ORG_LIST_TABLE!J3,定数!$A$3,PRODUCT_ORG_LIST_TABLE!K3,定数!$A$3,PRODUCT_ORG_LIST_TABLE!L3,定数!$A$3,PRODUCT_ORG_LIST_TABLE!M3,定数!$A$3,PRODUCT_ORG_LIST_TABLE!N3,定数!$A$3,PRODUCT_ORG_LIST_TABLE!O3,定数!$A$3,PRODUCT_ORG_LIST_TABLE!P3,定数!$A$3,PRODUCT_ORG_LIST_TABLE!Q3,定数!$A$5),"")</f>
        <v>insert into PRODUCT_ORG_LIST (ORG_ID, ORG_START_DATE, ORG_END_DATE, ORG_NAME, ORG_NAME_SHORT, ORG_LEVEL, ORG_LEADER, LEVEL0, LEVEL1, LEVEL2, LEVEL3, LEVEL4, LEVEL5, LEVEL6, SORT_NUMBER, INPUT_UNIT_FLG, ADMI) values ( 'P1000409', TO_DATE('2019/06/01','YYYY/MM/DD'), NULL, 'ｸﾗｳﾄﾞﾄﾗﾝｽﾌｫｰﾒｰｼｮﾝ本部', 'T_CTR', 4, NULL, NULL, NULL, 'P1000201', 'P1000408', 'P1000409', NULL, NULL, 3, 1, NULL);</v>
      </c>
    </row>
    <row r="4" spans="1:1">
      <c r="A4" t="str">
        <f ca="1">IF(PRODUCT_ORG_LIST_TABLE!A4&lt;&gt;"",CONCATENATE(定数!$C$1,PRODUCT_ORG_LIST_TABLE!A4,定数!$A$3,PRODUCT_ORG_LIST_TABLE!B4,定数!$A$3,PRODUCT_ORG_LIST_TABLE!C4,定数!$A$3,PRODUCT_ORG_LIST_TABLE!D4,定数!$A$3,PRODUCT_ORG_LIST_TABLE!E4,定数!$A$3,PRODUCT_ORG_LIST_TABLE!F4,定数!$A$3,PRODUCT_ORG_LIST_TABLE!G4,定数!$A$3,PRODUCT_ORG_LIST_TABLE!H4,定数!$A$3,PRODUCT_ORG_LIST_TABLE!I4,定数!$A$3,PRODUCT_ORG_LIST_TABLE!J4,定数!$A$3,PRODUCT_ORG_LIST_TABLE!K4,定数!$A$3,PRODUCT_ORG_LIST_TABLE!L4,定数!$A$3,PRODUCT_ORG_LIST_TABLE!M4,定数!$A$3,PRODUCT_ORG_LIST_TABLE!N4,定数!$A$3,PRODUCT_ORG_LIST_TABLE!O4,定数!$A$3,PRODUCT_ORG_LIST_TABLE!P4,定数!$A$3,PRODUCT_ORG_LIST_TABLE!Q4,定数!$A$5),"")</f>
        <v>insert into PRODUCT_ORG_LIST (ORG_ID, ORG_START_DATE, ORG_END_DATE, ORG_NAME, ORG_NAME_SHORT, ORG_LEVEL, ORG_LEADER, LEVEL0, LEVEL1, LEVEL2, LEVEL3, LEVEL4, LEVEL5, LEVEL6, SORT_NUMBER, INPUT_UNIT_FLG, ADMI) values ( 'P1000410', TO_DATE('2019/06/01','YYYY/MM/DD'), NULL, 'ﾌﾟﾛｸﾞﾗﾑﾏﾈｼﾞﾒﾝﾄｵﾌｨｽ', 'T_CA', 5, NULL, NULL, NULL, 'P1000201', 'P1000408', 'P1000409', 'P1000410', NULL, 4, 1, NULL);</v>
      </c>
    </row>
    <row r="5" spans="1:1">
      <c r="A5" t="str">
        <f ca="1">IF(PRODUCT_ORG_LIST_TABLE!A5&lt;&gt;"",CONCATENATE(定数!$C$1,PRODUCT_ORG_LIST_TABLE!A5,定数!$A$3,PRODUCT_ORG_LIST_TABLE!B5,定数!$A$3,PRODUCT_ORG_LIST_TABLE!C5,定数!$A$3,PRODUCT_ORG_LIST_TABLE!D5,定数!$A$3,PRODUCT_ORG_LIST_TABLE!E5,定数!$A$3,PRODUCT_ORG_LIST_TABLE!F5,定数!$A$3,PRODUCT_ORG_LIST_TABLE!G5,定数!$A$3,PRODUCT_ORG_LIST_TABLE!H5,定数!$A$3,PRODUCT_ORG_LIST_TABLE!I5,定数!$A$3,PRODUCT_ORG_LIST_TABLE!J5,定数!$A$3,PRODUCT_ORG_LIST_TABLE!K5,定数!$A$3,PRODUCT_ORG_LIST_TABLE!L5,定数!$A$3,PRODUCT_ORG_LIST_TABLE!M5,定数!$A$3,PRODUCT_ORG_LIST_TABLE!N5,定数!$A$3,PRODUCT_ORG_LIST_TABLE!O5,定数!$A$3,PRODUCT_ORG_LIST_TABLE!P5,定数!$A$3,PRODUCT_ORG_LIST_TABLE!Q5,定数!$A$5),"")</f>
        <v>insert into PRODUCT_ORG_LIST (ORG_ID, ORG_START_DATE, ORG_END_DATE, ORG_NAME, ORG_NAME_SHORT, ORG_LEVEL, ORG_LEADER, LEVEL0, LEVEL1, LEVEL2, LEVEL3, LEVEL4, LEVEL5, LEVEL6, SORT_NUMBER, INPUT_UNIT_FLG, ADMI) values ( 'P1000411', TO_DATE('2019/06/01','YYYY/MM/DD'), NULL, 'ﾌﾟﾛｼﾞｪｸﾄｺﾝﾄﾛｰﾙｵﾌｨｽ', 'T_CTR_PCO', 5, NULL, NULL, NULL, 'P1000201', 'P1000408', 'P1000409', 'P1000411', NULL, 5, 1, NULL);</v>
      </c>
    </row>
    <row r="6" spans="1:1">
      <c r="A6" t="str">
        <f ca="1">IF(PRODUCT_ORG_LIST_TABLE!A6&lt;&gt;"",CONCATENATE(定数!$C$1,PRODUCT_ORG_LIST_TABLE!A6,定数!$A$3,PRODUCT_ORG_LIST_TABLE!B6,定数!$A$3,PRODUCT_ORG_LIST_TABLE!C6,定数!$A$3,PRODUCT_ORG_LIST_TABLE!D6,定数!$A$3,PRODUCT_ORG_LIST_TABLE!E6,定数!$A$3,PRODUCT_ORG_LIST_TABLE!F6,定数!$A$3,PRODUCT_ORG_LIST_TABLE!G6,定数!$A$3,PRODUCT_ORG_LIST_TABLE!H6,定数!$A$3,PRODUCT_ORG_LIST_TABLE!I6,定数!$A$3,PRODUCT_ORG_LIST_TABLE!J6,定数!$A$3,PRODUCT_ORG_LIST_TABLE!K6,定数!$A$3,PRODUCT_ORG_LIST_TABLE!L6,定数!$A$3,PRODUCT_ORG_LIST_TABLE!M6,定数!$A$3,PRODUCT_ORG_LIST_TABLE!N6,定数!$A$3,PRODUCT_ORG_LIST_TABLE!O6,定数!$A$3,PRODUCT_ORG_LIST_TABLE!P6,定数!$A$3,PRODUCT_ORG_LIST_TABLE!Q6,定数!$A$5),"")</f>
        <v>insert into PRODUCT_ORG_LIST (ORG_ID, ORG_START_DATE, ORG_END_DATE, ORG_NAME, ORG_NAME_SHORT, ORG_LEVEL, ORG_LEADER, LEVEL0, LEVEL1, LEVEL2, LEVEL3, LEVEL4, LEVEL5, LEVEL6, SORT_NUMBER, INPUT_UNIT_FLG, ADMI) values ( 'P1000412', TO_DATE('2019/06/01','YYYY/MM/DD'), NULL, '第一ﾌﾟﾛﾌｪｯｼｮﾅﾙｻｰﾋﾞｽ部', 'T_CTR_PS1', 5, NULL, NULL, NULL, 'P1000201', 'P1000408', 'P1000409', 'P1000412', NULL, 6, 1, NULL);</v>
      </c>
    </row>
    <row r="7" spans="1:1">
      <c r="A7" t="str">
        <f ca="1">IF(PRODUCT_ORG_LIST_TABLE!A7&lt;&gt;"",CONCATENATE(定数!$C$1,PRODUCT_ORG_LIST_TABLE!A7,定数!$A$3,PRODUCT_ORG_LIST_TABLE!B7,定数!$A$3,PRODUCT_ORG_LIST_TABLE!C7,定数!$A$3,PRODUCT_ORG_LIST_TABLE!D7,定数!$A$3,PRODUCT_ORG_LIST_TABLE!E7,定数!$A$3,PRODUCT_ORG_LIST_TABLE!F7,定数!$A$3,PRODUCT_ORG_LIST_TABLE!G7,定数!$A$3,PRODUCT_ORG_LIST_TABLE!H7,定数!$A$3,PRODUCT_ORG_LIST_TABLE!I7,定数!$A$3,PRODUCT_ORG_LIST_TABLE!J7,定数!$A$3,PRODUCT_ORG_LIST_TABLE!K7,定数!$A$3,PRODUCT_ORG_LIST_TABLE!L7,定数!$A$3,PRODUCT_ORG_LIST_TABLE!M7,定数!$A$3,PRODUCT_ORG_LIST_TABLE!N7,定数!$A$3,PRODUCT_ORG_LIST_TABLE!O7,定数!$A$3,PRODUCT_ORG_LIST_TABLE!P7,定数!$A$3,PRODUCT_ORG_LIST_TABLE!Q7,定数!$A$5),"")</f>
        <v>insert into PRODUCT_ORG_LIST (ORG_ID, ORG_START_DATE, ORG_END_DATE, ORG_NAME, ORG_NAME_SHORT, ORG_LEVEL, ORG_LEADER, LEVEL0, LEVEL1, LEVEL2, LEVEL3, LEVEL4, LEVEL5, LEVEL6, SORT_NUMBER, INPUT_UNIT_FLG, ADMI) values ( 'P1000413', TO_DATE('2019/06/01','YYYY/MM/DD'), NULL, '第二ﾌﾟﾛﾌｪｯｼｮﾅﾙｻｰﾋﾞｽ部', 'T_CTR_PS2', 5, NULL, NULL, NULL, 'P1000201', 'P1000408', 'P1000409', 'P1000413', NULL, 7, 1, NULL);</v>
      </c>
    </row>
    <row r="8" spans="1:1">
      <c r="A8" t="str">
        <f ca="1">IF(PRODUCT_ORG_LIST_TABLE!A8&lt;&gt;"",CONCATENATE(定数!$C$1,PRODUCT_ORG_LIST_TABLE!A8,定数!$A$3,PRODUCT_ORG_LIST_TABLE!B8,定数!$A$3,PRODUCT_ORG_LIST_TABLE!C8,定数!$A$3,PRODUCT_ORG_LIST_TABLE!D8,定数!$A$3,PRODUCT_ORG_LIST_TABLE!E8,定数!$A$3,PRODUCT_ORG_LIST_TABLE!F8,定数!$A$3,PRODUCT_ORG_LIST_TABLE!G8,定数!$A$3,PRODUCT_ORG_LIST_TABLE!H8,定数!$A$3,PRODUCT_ORG_LIST_TABLE!I8,定数!$A$3,PRODUCT_ORG_LIST_TABLE!J8,定数!$A$3,PRODUCT_ORG_LIST_TABLE!K8,定数!$A$3,PRODUCT_ORG_LIST_TABLE!L8,定数!$A$3,PRODUCT_ORG_LIST_TABLE!M8,定数!$A$3,PRODUCT_ORG_LIST_TABLE!N8,定数!$A$3,PRODUCT_ORG_LIST_TABLE!O8,定数!$A$3,PRODUCT_ORG_LIST_TABLE!P8,定数!$A$3,PRODUCT_ORG_LIST_TABLE!Q8,定数!$A$5),"")</f>
        <v>insert into PRODUCT_ORG_LIST (ORG_ID, ORG_START_DATE, ORG_END_DATE, ORG_NAME, ORG_NAME_SHORT, ORG_LEVEL, ORG_LEADER, LEVEL0, LEVEL1, LEVEL2, LEVEL3, LEVEL4, LEVEL5, LEVEL6, SORT_NUMBER, INPUT_UNIT_FLG, ADMI) values ( 'P1000414', TO_DATE('2019/06/01','YYYY/MM/DD'), NULL, '第三ﾌﾟﾛﾌｪｯｼｮﾅﾙｻｰﾋﾞｽ部', 'T_CTR_PS3', 5, NULL, NULL, NULL, 'P1000201', 'P1000408', 'P1000409', 'P1000414', NULL, 8, 1, NULL);</v>
      </c>
    </row>
    <row r="9" spans="1:1">
      <c r="A9" t="str">
        <f ca="1">IF(PRODUCT_ORG_LIST_TABLE!A9&lt;&gt;"",CONCATENATE(定数!$C$1,PRODUCT_ORG_LIST_TABLE!A9,定数!$A$3,PRODUCT_ORG_LIST_TABLE!B9,定数!$A$3,PRODUCT_ORG_LIST_TABLE!C9,定数!$A$3,PRODUCT_ORG_LIST_TABLE!D9,定数!$A$3,PRODUCT_ORG_LIST_TABLE!E9,定数!$A$3,PRODUCT_ORG_LIST_TABLE!F9,定数!$A$3,PRODUCT_ORG_LIST_TABLE!G9,定数!$A$3,PRODUCT_ORG_LIST_TABLE!H9,定数!$A$3,PRODUCT_ORG_LIST_TABLE!I9,定数!$A$3,PRODUCT_ORG_LIST_TABLE!J9,定数!$A$3,PRODUCT_ORG_LIST_TABLE!K9,定数!$A$3,PRODUCT_ORG_LIST_TABLE!L9,定数!$A$3,PRODUCT_ORG_LIST_TABLE!M9,定数!$A$3,PRODUCT_ORG_LIST_TABLE!N9,定数!$A$3,PRODUCT_ORG_LIST_TABLE!O9,定数!$A$3,PRODUCT_ORG_LIST_TABLE!P9,定数!$A$3,PRODUCT_ORG_LIST_TABLE!Q9,定数!$A$5),"")</f>
        <v>insert into PRODUCT_ORG_LIST (ORG_ID, ORG_START_DATE, ORG_END_DATE, ORG_NAME, ORG_NAME_SHORT, ORG_LEVEL, ORG_LEADER, LEVEL0, LEVEL1, LEVEL2, LEVEL3, LEVEL4, LEVEL5, LEVEL6, SORT_NUMBER, INPUT_UNIT_FLG, ADMI) values ( 'P1000415', TO_DATE('2019/06/01','YYYY/MM/DD'), NULL, '第四ﾌﾟﾛﾌｪｯｼｮﾅﾙｻｰﾋﾞｽ部', 'T_CTR_PS4', 5, NULL, NULL, NULL, 'P1000201', 'P1000408', 'P1000409', 'P1000415', NULL, 9, 1, NULL);</v>
      </c>
    </row>
    <row r="10" spans="1:1">
      <c r="A10" t="str">
        <f ca="1">IF(PRODUCT_ORG_LIST_TABLE!A10&lt;&gt;"",CONCATENATE(定数!$C$1,PRODUCT_ORG_LIST_TABLE!A10,定数!$A$3,PRODUCT_ORG_LIST_TABLE!B10,定数!$A$3,PRODUCT_ORG_LIST_TABLE!C10,定数!$A$3,PRODUCT_ORG_LIST_TABLE!D10,定数!$A$3,PRODUCT_ORG_LIST_TABLE!E10,定数!$A$3,PRODUCT_ORG_LIST_TABLE!F10,定数!$A$3,PRODUCT_ORG_LIST_TABLE!G10,定数!$A$3,PRODUCT_ORG_LIST_TABLE!H10,定数!$A$3,PRODUCT_ORG_LIST_TABLE!I10,定数!$A$3,PRODUCT_ORG_LIST_TABLE!J10,定数!$A$3,PRODUCT_ORG_LIST_TABLE!K10,定数!$A$3,PRODUCT_ORG_LIST_TABLE!L10,定数!$A$3,PRODUCT_ORG_LIST_TABLE!M10,定数!$A$3,PRODUCT_ORG_LIST_TABLE!N10,定数!$A$3,PRODUCT_ORG_LIST_TABLE!O10,定数!$A$3,PRODUCT_ORG_LIST_TABLE!P10,定数!$A$3,PRODUCT_ORG_LIST_TABLE!Q10,定数!$A$5),"")</f>
        <v>insert into PRODUCT_ORG_LIST (ORG_ID, ORG_START_DATE, ORG_END_DATE, ORG_NAME, ORG_NAME_SHORT, ORG_LEVEL, ORG_LEADER, LEVEL0, LEVEL1, LEVEL2, LEVEL3, LEVEL4, LEVEL5, LEVEL6, SORT_NUMBER, INPUT_UNIT_FLG, ADMI) values ( 'P1000416', TO_DATE('2019/06/01','YYYY/MM/DD'), NULL, '第一ﾃﾞｻﾞｲﾝ &amp; ｲﾝﾌﾟﾘﾒﾝﾃｰｼｮﾝ部', 'T_CTR_DI1', 5, NULL, NULL, NULL, 'P1000201', 'P1000408', 'P1000409', 'P1000416', NULL, 10, 1, NULL);</v>
      </c>
    </row>
    <row r="11" spans="1:1">
      <c r="A11" t="str">
        <f ca="1">IF(PRODUCT_ORG_LIST_TABLE!A11&lt;&gt;"",CONCATENATE(定数!$C$1,PRODUCT_ORG_LIST_TABLE!A11,定数!$A$3,PRODUCT_ORG_LIST_TABLE!B11,定数!$A$3,PRODUCT_ORG_LIST_TABLE!C11,定数!$A$3,PRODUCT_ORG_LIST_TABLE!D11,定数!$A$3,PRODUCT_ORG_LIST_TABLE!E11,定数!$A$3,PRODUCT_ORG_LIST_TABLE!F11,定数!$A$3,PRODUCT_ORG_LIST_TABLE!G11,定数!$A$3,PRODUCT_ORG_LIST_TABLE!H11,定数!$A$3,PRODUCT_ORG_LIST_TABLE!I11,定数!$A$3,PRODUCT_ORG_LIST_TABLE!J11,定数!$A$3,PRODUCT_ORG_LIST_TABLE!K11,定数!$A$3,PRODUCT_ORG_LIST_TABLE!L11,定数!$A$3,PRODUCT_ORG_LIST_TABLE!M11,定数!$A$3,PRODUCT_ORG_LIST_TABLE!N11,定数!$A$3,PRODUCT_ORG_LIST_TABLE!O11,定数!$A$3,PRODUCT_ORG_LIST_TABLE!P11,定数!$A$3,PRODUCT_ORG_LIST_TABLE!Q11,定数!$A$5),"")</f>
        <v>insert into PRODUCT_ORG_LIST (ORG_ID, ORG_START_DATE, ORG_END_DATE, ORG_NAME, ORG_NAME_SHORT, ORG_LEVEL, ORG_LEADER, LEVEL0, LEVEL1, LEVEL2, LEVEL3, LEVEL4, LEVEL5, LEVEL6, SORT_NUMBER, INPUT_UNIT_FLG, ADMI) values ( 'P1000417', TO_DATE('2019/06/01','YYYY/MM/DD'), NULL, '第二ﾃﾞｻﾞｲﾝ &amp; ｲﾝﾌﾟﾘﾒﾝﾃｰｼｮﾝ部', 'T_CTR_DI2', 5, NULL, NULL, NULL, 'P1000201', 'P1000408', 'P1000409', 'P1000417', NULL, 11, 1, NULL);</v>
      </c>
    </row>
    <row r="12" spans="1:1">
      <c r="A12" t="str">
        <f ca="1">IF(PRODUCT_ORG_LIST_TABLE!A12&lt;&gt;"",CONCATENATE(定数!$C$1,PRODUCT_ORG_LIST_TABLE!A12,定数!$A$3,PRODUCT_ORG_LIST_TABLE!B12,定数!$A$3,PRODUCT_ORG_LIST_TABLE!C12,定数!$A$3,PRODUCT_ORG_LIST_TABLE!D12,定数!$A$3,PRODUCT_ORG_LIST_TABLE!E12,定数!$A$3,PRODUCT_ORG_LIST_TABLE!F12,定数!$A$3,PRODUCT_ORG_LIST_TABLE!G12,定数!$A$3,PRODUCT_ORG_LIST_TABLE!H12,定数!$A$3,PRODUCT_ORG_LIST_TABLE!I12,定数!$A$3,PRODUCT_ORG_LIST_TABLE!J12,定数!$A$3,PRODUCT_ORG_LIST_TABLE!K12,定数!$A$3,PRODUCT_ORG_LIST_TABLE!L12,定数!$A$3,PRODUCT_ORG_LIST_TABLE!M12,定数!$A$3,PRODUCT_ORG_LIST_TABLE!N12,定数!$A$3,PRODUCT_ORG_LIST_TABLE!O12,定数!$A$3,PRODUCT_ORG_LIST_TABLE!P12,定数!$A$3,PRODUCT_ORG_LIST_TABLE!Q12,定数!$A$5),"")</f>
        <v>insert into PRODUCT_ORG_LIST (ORG_ID, ORG_START_DATE, ORG_END_DATE, ORG_NAME, ORG_NAME_SHORT, ORG_LEVEL, ORG_LEADER, LEVEL0, LEVEL1, LEVEL2, LEVEL3, LEVEL4, LEVEL5, LEVEL6, SORT_NUMBER, INPUT_UNIT_FLG, ADMI) values ( 'P1000418', TO_DATE('2019/06/01','YYYY/MM/DD'), NULL, '第三ﾃﾞｻﾞｲﾝ &amp; ｲﾝﾌﾟﾘﾒﾝﾃｰｼｮﾝ部', 'T_CTR_DI3', 5, NULL, NULL, NULL, 'P1000201', 'P1000408', 'P1000409', 'P1000418', NULL, 12, 1, NULL);</v>
      </c>
    </row>
    <row r="13" spans="1:1">
      <c r="A13" t="str">
        <f>IF(PRODUCT_ORG_LIST_TABLE!A13&lt;&gt;"",CONCATENATE(定数!$C$1,PRODUCT_ORG_LIST_TABLE!A13,定数!$A$3,PRODUCT_ORG_LIST_TABLE!B13,定数!$A$3,PRODUCT_ORG_LIST_TABLE!C13,定数!$A$3,PRODUCT_ORG_LIST_TABLE!D13,定数!$A$3,PRODUCT_ORG_LIST_TABLE!E13,定数!$A$3,PRODUCT_ORG_LIST_TABLE!F13,定数!$A$3,PRODUCT_ORG_LIST_TABLE!G13,定数!$A$3,PRODUCT_ORG_LIST_TABLE!H13,定数!$A$3,PRODUCT_ORG_LIST_TABLE!I13,定数!$A$3,PRODUCT_ORG_LIST_TABLE!J13,定数!$A$3,PRODUCT_ORG_LIST_TABLE!K13,定数!$A$3,PRODUCT_ORG_LIST_TABLE!L13,定数!$A$3,PRODUCT_ORG_LIST_TABLE!M13,定数!$A$3,PRODUCT_ORG_LIST_TABLE!N13,定数!$A$3,PRODUCT_ORG_LIST_TABLE!O13,定数!$A$3,PRODUCT_ORG_LIST_TABLE!P13,定数!$A$3,PRODUCT_ORG_LIST_TABLE!Q13,定数!$A$5),"")</f>
        <v/>
      </c>
    </row>
    <row r="14" spans="1:1">
      <c r="A14" t="str">
        <f>IF(PRODUCT_ORG_LIST_TABLE!A14&lt;&gt;"",CONCATENATE(定数!$C$1,PRODUCT_ORG_LIST_TABLE!A14,定数!$A$3,PRODUCT_ORG_LIST_TABLE!B14,定数!$A$3,PRODUCT_ORG_LIST_TABLE!C14,定数!$A$3,PRODUCT_ORG_LIST_TABLE!D14,定数!$A$3,PRODUCT_ORG_LIST_TABLE!E14,定数!$A$3,PRODUCT_ORG_LIST_TABLE!F14,定数!$A$3,PRODUCT_ORG_LIST_TABLE!G14,定数!$A$3,PRODUCT_ORG_LIST_TABLE!H14,定数!$A$3,PRODUCT_ORG_LIST_TABLE!I14,定数!$A$3,PRODUCT_ORG_LIST_TABLE!J14,定数!$A$3,PRODUCT_ORG_LIST_TABLE!K14,定数!$A$3,PRODUCT_ORG_LIST_TABLE!L14,定数!$A$3,PRODUCT_ORG_LIST_TABLE!M14,定数!$A$3,PRODUCT_ORG_LIST_TABLE!N14,定数!$A$3,PRODUCT_ORG_LIST_TABLE!O14,定数!$A$3,PRODUCT_ORG_LIST_TABLE!P14,定数!$A$3,PRODUCT_ORG_LIST_TABLE!Q14,定数!$A$5),"")</f>
        <v/>
      </c>
    </row>
    <row r="15" spans="1:1">
      <c r="A15" t="str">
        <f>IF(PRODUCT_ORG_LIST_TABLE!A15&lt;&gt;"",CONCATENATE(定数!$C$1,PRODUCT_ORG_LIST_TABLE!A15,定数!$A$3,PRODUCT_ORG_LIST_TABLE!B15,定数!$A$3,PRODUCT_ORG_LIST_TABLE!C15,定数!$A$3,PRODUCT_ORG_LIST_TABLE!D15,定数!$A$3,PRODUCT_ORG_LIST_TABLE!E15,定数!$A$3,PRODUCT_ORG_LIST_TABLE!F15,定数!$A$3,PRODUCT_ORG_LIST_TABLE!G15,定数!$A$3,PRODUCT_ORG_LIST_TABLE!H15,定数!$A$3,PRODUCT_ORG_LIST_TABLE!I15,定数!$A$3,PRODUCT_ORG_LIST_TABLE!J15,定数!$A$3,PRODUCT_ORG_LIST_TABLE!K15,定数!$A$3,PRODUCT_ORG_LIST_TABLE!L15,定数!$A$3,PRODUCT_ORG_LIST_TABLE!M15,定数!$A$3,PRODUCT_ORG_LIST_TABLE!N15,定数!$A$3,PRODUCT_ORG_LIST_TABLE!O15,定数!$A$3,PRODUCT_ORG_LIST_TABLE!P15,定数!$A$3,PRODUCT_ORG_LIST_TABLE!Q15,定数!$A$5),"")</f>
        <v/>
      </c>
    </row>
    <row r="16" spans="1:1">
      <c r="A16" t="str">
        <f>IF(PRODUCT_ORG_LIST_TABLE!A16&lt;&gt;"",CONCATENATE(定数!$C$1,PRODUCT_ORG_LIST_TABLE!A16,定数!$A$3,PRODUCT_ORG_LIST_TABLE!B16,定数!$A$3,PRODUCT_ORG_LIST_TABLE!C16,定数!$A$3,PRODUCT_ORG_LIST_TABLE!D16,定数!$A$3,PRODUCT_ORG_LIST_TABLE!E16,定数!$A$3,PRODUCT_ORG_LIST_TABLE!F16,定数!$A$3,PRODUCT_ORG_LIST_TABLE!G16,定数!$A$3,PRODUCT_ORG_LIST_TABLE!H16,定数!$A$3,PRODUCT_ORG_LIST_TABLE!I16,定数!$A$3,PRODUCT_ORG_LIST_TABLE!J16,定数!$A$3,PRODUCT_ORG_LIST_TABLE!K16,定数!$A$3,PRODUCT_ORG_LIST_TABLE!L16,定数!$A$3,PRODUCT_ORG_LIST_TABLE!M16,定数!$A$3,PRODUCT_ORG_LIST_TABLE!N16,定数!$A$3,PRODUCT_ORG_LIST_TABLE!O16,定数!$A$3,PRODUCT_ORG_LIST_TABLE!P16,定数!$A$3,PRODUCT_ORG_LIST_TABLE!Q16,定数!$A$5),"")</f>
        <v/>
      </c>
    </row>
    <row r="17" spans="1:1">
      <c r="A17" t="str">
        <f>IF(PRODUCT_ORG_LIST_TABLE!A17&lt;&gt;"",CONCATENATE(定数!$C$1,PRODUCT_ORG_LIST_TABLE!A17,定数!$A$3,PRODUCT_ORG_LIST_TABLE!B17,定数!$A$3,PRODUCT_ORG_LIST_TABLE!C17,定数!$A$3,PRODUCT_ORG_LIST_TABLE!D17,定数!$A$3,PRODUCT_ORG_LIST_TABLE!E17,定数!$A$3,PRODUCT_ORG_LIST_TABLE!F17,定数!$A$3,PRODUCT_ORG_LIST_TABLE!G17,定数!$A$3,PRODUCT_ORG_LIST_TABLE!H17,定数!$A$3,PRODUCT_ORG_LIST_TABLE!I17,定数!$A$3,PRODUCT_ORG_LIST_TABLE!J17,定数!$A$3,PRODUCT_ORG_LIST_TABLE!K17,定数!$A$3,PRODUCT_ORG_LIST_TABLE!L17,定数!$A$3,PRODUCT_ORG_LIST_TABLE!M17,定数!$A$3,PRODUCT_ORG_LIST_TABLE!N17,定数!$A$3,PRODUCT_ORG_LIST_TABLE!O17,定数!$A$3,PRODUCT_ORG_LIST_TABLE!P17,定数!$A$3,PRODUCT_ORG_LIST_TABLE!Q17,定数!$A$5),"")</f>
        <v/>
      </c>
    </row>
    <row r="18" spans="1:1">
      <c r="A18" t="str">
        <f>IF(PRODUCT_ORG_LIST_TABLE!A18&lt;&gt;"",CONCATENATE(定数!$C$1,PRODUCT_ORG_LIST_TABLE!A18,定数!$A$3,PRODUCT_ORG_LIST_TABLE!B18,定数!$A$3,PRODUCT_ORG_LIST_TABLE!C18,定数!$A$3,PRODUCT_ORG_LIST_TABLE!D18,定数!$A$3,PRODUCT_ORG_LIST_TABLE!E18,定数!$A$3,PRODUCT_ORG_LIST_TABLE!F18,定数!$A$3,PRODUCT_ORG_LIST_TABLE!G18,定数!$A$3,PRODUCT_ORG_LIST_TABLE!H18,定数!$A$3,PRODUCT_ORG_LIST_TABLE!I18,定数!$A$3,PRODUCT_ORG_LIST_TABLE!J18,定数!$A$3,PRODUCT_ORG_LIST_TABLE!K18,定数!$A$3,PRODUCT_ORG_LIST_TABLE!L18,定数!$A$3,PRODUCT_ORG_LIST_TABLE!M18,定数!$A$3,PRODUCT_ORG_LIST_TABLE!N18,定数!$A$3,PRODUCT_ORG_LIST_TABLE!O18,定数!$A$3,PRODUCT_ORG_LIST_TABLE!P18,定数!$A$3,PRODUCT_ORG_LIST_TABLE!Q18,定数!$A$5),"")</f>
        <v/>
      </c>
    </row>
    <row r="19" spans="1:1">
      <c r="A19" t="str">
        <f>IF(PRODUCT_ORG_LIST_TABLE!A19&lt;&gt;"",CONCATENATE(定数!$C$1,PRODUCT_ORG_LIST_TABLE!A19,定数!$A$3,PRODUCT_ORG_LIST_TABLE!B19,定数!$A$3,PRODUCT_ORG_LIST_TABLE!C19,定数!$A$3,PRODUCT_ORG_LIST_TABLE!D19,定数!$A$3,PRODUCT_ORG_LIST_TABLE!E19,定数!$A$3,PRODUCT_ORG_LIST_TABLE!F19,定数!$A$3,PRODUCT_ORG_LIST_TABLE!G19,定数!$A$3,PRODUCT_ORG_LIST_TABLE!H19,定数!$A$3,PRODUCT_ORG_LIST_TABLE!I19,定数!$A$3,PRODUCT_ORG_LIST_TABLE!J19,定数!$A$3,PRODUCT_ORG_LIST_TABLE!K19,定数!$A$3,PRODUCT_ORG_LIST_TABLE!L19,定数!$A$3,PRODUCT_ORG_LIST_TABLE!M19,定数!$A$3,PRODUCT_ORG_LIST_TABLE!N19,定数!$A$3,PRODUCT_ORG_LIST_TABLE!O19,定数!$A$3,PRODUCT_ORG_LIST_TABLE!P19,定数!$A$3,PRODUCT_ORG_LIST_TABLE!Q19,定数!$A$5),"")</f>
        <v/>
      </c>
    </row>
    <row r="20" spans="1:1">
      <c r="A20" t="str">
        <f>IF(PRODUCT_ORG_LIST_TABLE!A20&lt;&gt;"",CONCATENATE(定数!$C$1,PRODUCT_ORG_LIST_TABLE!A20,定数!$A$3,PRODUCT_ORG_LIST_TABLE!B20,定数!$A$3,PRODUCT_ORG_LIST_TABLE!C20,定数!$A$3,PRODUCT_ORG_LIST_TABLE!D20,定数!$A$3,PRODUCT_ORG_LIST_TABLE!E20,定数!$A$3,PRODUCT_ORG_LIST_TABLE!F20,定数!$A$3,PRODUCT_ORG_LIST_TABLE!G20,定数!$A$3,PRODUCT_ORG_LIST_TABLE!H20,定数!$A$3,PRODUCT_ORG_LIST_TABLE!I20,定数!$A$3,PRODUCT_ORG_LIST_TABLE!J20,定数!$A$3,PRODUCT_ORG_LIST_TABLE!K20,定数!$A$3,PRODUCT_ORG_LIST_TABLE!L20,定数!$A$3,PRODUCT_ORG_LIST_TABLE!M20,定数!$A$3,PRODUCT_ORG_LIST_TABLE!N20,定数!$A$3,PRODUCT_ORG_LIST_TABLE!O20,定数!$A$3,PRODUCT_ORG_LIST_TABLE!P20,定数!$A$3,PRODUCT_ORG_LIST_TABLE!Q20,定数!$A$5),"")</f>
        <v/>
      </c>
    </row>
    <row r="21" spans="1:1">
      <c r="A21" t="str">
        <f>IF(PRODUCT_ORG_LIST_TABLE!A21&lt;&gt;"",CONCATENATE(定数!$C$1,PRODUCT_ORG_LIST_TABLE!A21,定数!$A$3,PRODUCT_ORG_LIST_TABLE!B21,定数!$A$3,PRODUCT_ORG_LIST_TABLE!C21,定数!$A$3,PRODUCT_ORG_LIST_TABLE!D21,定数!$A$3,PRODUCT_ORG_LIST_TABLE!E21,定数!$A$3,PRODUCT_ORG_LIST_TABLE!F21,定数!$A$3,PRODUCT_ORG_LIST_TABLE!G21,定数!$A$3,PRODUCT_ORG_LIST_TABLE!H21,定数!$A$3,PRODUCT_ORG_LIST_TABLE!I21,定数!$A$3,PRODUCT_ORG_LIST_TABLE!J21,定数!$A$3,PRODUCT_ORG_LIST_TABLE!K21,定数!$A$3,PRODUCT_ORG_LIST_TABLE!L21,定数!$A$3,PRODUCT_ORG_LIST_TABLE!M21,定数!$A$3,PRODUCT_ORG_LIST_TABLE!N21,定数!$A$3,PRODUCT_ORG_LIST_TABLE!O21,定数!$A$3,PRODUCT_ORG_LIST_TABLE!P21,定数!$A$3,PRODUCT_ORG_LIST_TABLE!Q21,定数!$A$5),"")</f>
        <v/>
      </c>
    </row>
    <row r="22" spans="1:1">
      <c r="A22" t="str">
        <f>IF(PRODUCT_ORG_LIST_TABLE!A22&lt;&gt;"",CONCATENATE(定数!$C$1,PRODUCT_ORG_LIST_TABLE!A22,定数!$A$3,PRODUCT_ORG_LIST_TABLE!B22,定数!$A$3,PRODUCT_ORG_LIST_TABLE!C22,定数!$A$3,PRODUCT_ORG_LIST_TABLE!D22,定数!$A$3,PRODUCT_ORG_LIST_TABLE!E22,定数!$A$3,PRODUCT_ORG_LIST_TABLE!F22,定数!$A$3,PRODUCT_ORG_LIST_TABLE!G22,定数!$A$3,PRODUCT_ORG_LIST_TABLE!H22,定数!$A$3,PRODUCT_ORG_LIST_TABLE!I22,定数!$A$3,PRODUCT_ORG_LIST_TABLE!J22,定数!$A$3,PRODUCT_ORG_LIST_TABLE!K22,定数!$A$3,PRODUCT_ORG_LIST_TABLE!L22,定数!$A$3,PRODUCT_ORG_LIST_TABLE!M22,定数!$A$3,PRODUCT_ORG_LIST_TABLE!N22,定数!$A$3,PRODUCT_ORG_LIST_TABLE!O22,定数!$A$3,PRODUCT_ORG_LIST_TABLE!P22,定数!$A$3,PRODUCT_ORG_LIST_TABLE!Q22,定数!$A$5),"")</f>
        <v/>
      </c>
    </row>
    <row r="23" spans="1:1">
      <c r="A23" t="str">
        <f>IF(PRODUCT_ORG_LIST_TABLE!A23&lt;&gt;"",CONCATENATE(定数!$C$1,PRODUCT_ORG_LIST_TABLE!A23,定数!$A$3,PRODUCT_ORG_LIST_TABLE!B23,定数!$A$3,PRODUCT_ORG_LIST_TABLE!C23,定数!$A$3,PRODUCT_ORG_LIST_TABLE!D23,定数!$A$3,PRODUCT_ORG_LIST_TABLE!E23,定数!$A$3,PRODUCT_ORG_LIST_TABLE!F23,定数!$A$3,PRODUCT_ORG_LIST_TABLE!G23,定数!$A$3,PRODUCT_ORG_LIST_TABLE!H23,定数!$A$3,PRODUCT_ORG_LIST_TABLE!I23,定数!$A$3,PRODUCT_ORG_LIST_TABLE!J23,定数!$A$3,PRODUCT_ORG_LIST_TABLE!K23,定数!$A$3,PRODUCT_ORG_LIST_TABLE!L23,定数!$A$3,PRODUCT_ORG_LIST_TABLE!M23,定数!$A$3,PRODUCT_ORG_LIST_TABLE!N23,定数!$A$3,PRODUCT_ORG_LIST_TABLE!O23,定数!$A$3,PRODUCT_ORG_LIST_TABLE!P23,定数!$A$3,PRODUCT_ORG_LIST_TABLE!Q23,定数!$A$5),"")</f>
        <v/>
      </c>
    </row>
    <row r="24" spans="1:1">
      <c r="A24" t="str">
        <f>IF(PRODUCT_ORG_LIST_TABLE!A24&lt;&gt;"",CONCATENATE(定数!$C$1,PRODUCT_ORG_LIST_TABLE!A24,定数!$A$3,PRODUCT_ORG_LIST_TABLE!B24,定数!$A$3,PRODUCT_ORG_LIST_TABLE!C24,定数!$A$3,PRODUCT_ORG_LIST_TABLE!D24,定数!$A$3,PRODUCT_ORG_LIST_TABLE!E24,定数!$A$3,PRODUCT_ORG_LIST_TABLE!F24,定数!$A$3,PRODUCT_ORG_LIST_TABLE!G24,定数!$A$3,PRODUCT_ORG_LIST_TABLE!H24,定数!$A$3,PRODUCT_ORG_LIST_TABLE!I24,定数!$A$3,PRODUCT_ORG_LIST_TABLE!J24,定数!$A$3,PRODUCT_ORG_LIST_TABLE!K24,定数!$A$3,PRODUCT_ORG_LIST_TABLE!L24,定数!$A$3,PRODUCT_ORG_LIST_TABLE!M24,定数!$A$3,PRODUCT_ORG_LIST_TABLE!N24,定数!$A$3,PRODUCT_ORG_LIST_TABLE!O24,定数!$A$3,PRODUCT_ORG_LIST_TABLE!P24,定数!$A$3,PRODUCT_ORG_LIST_TABLE!Q24,定数!$A$5),"")</f>
        <v/>
      </c>
    </row>
    <row r="25" spans="1:1">
      <c r="A25" t="str">
        <f>IF(PRODUCT_ORG_LIST_TABLE!A25&lt;&gt;"",CONCATENATE(定数!$C$1,PRODUCT_ORG_LIST_TABLE!A25,定数!$A$3,PRODUCT_ORG_LIST_TABLE!B25,定数!$A$3,PRODUCT_ORG_LIST_TABLE!C25,定数!$A$3,PRODUCT_ORG_LIST_TABLE!D25,定数!$A$3,PRODUCT_ORG_LIST_TABLE!E25,定数!$A$3,PRODUCT_ORG_LIST_TABLE!F25,定数!$A$3,PRODUCT_ORG_LIST_TABLE!G25,定数!$A$3,PRODUCT_ORG_LIST_TABLE!H25,定数!$A$3,PRODUCT_ORG_LIST_TABLE!I25,定数!$A$3,PRODUCT_ORG_LIST_TABLE!J25,定数!$A$3,PRODUCT_ORG_LIST_TABLE!K25,定数!$A$3,PRODUCT_ORG_LIST_TABLE!L25,定数!$A$3,PRODUCT_ORG_LIST_TABLE!M25,定数!$A$3,PRODUCT_ORG_LIST_TABLE!N25,定数!$A$3,PRODUCT_ORG_LIST_TABLE!O25,定数!$A$3,PRODUCT_ORG_LIST_TABLE!P25,定数!$A$3,PRODUCT_ORG_LIST_TABLE!Q25,定数!$A$5),"")</f>
        <v/>
      </c>
    </row>
    <row r="26" spans="1:1">
      <c r="A26" t="str">
        <f>IF(PRODUCT_ORG_LIST_TABLE!A26&lt;&gt;"",CONCATENATE(定数!$C$1,PRODUCT_ORG_LIST_TABLE!A26,定数!$A$3,PRODUCT_ORG_LIST_TABLE!B26,定数!$A$3,PRODUCT_ORG_LIST_TABLE!C26,定数!$A$3,PRODUCT_ORG_LIST_TABLE!D26,定数!$A$3,PRODUCT_ORG_LIST_TABLE!E26,定数!$A$3,PRODUCT_ORG_LIST_TABLE!F26,定数!$A$3,PRODUCT_ORG_LIST_TABLE!G26,定数!$A$3,PRODUCT_ORG_LIST_TABLE!H26,定数!$A$3,PRODUCT_ORG_LIST_TABLE!I26,定数!$A$3,PRODUCT_ORG_LIST_TABLE!J26,定数!$A$3,PRODUCT_ORG_LIST_TABLE!K26,定数!$A$3,PRODUCT_ORG_LIST_TABLE!L26,定数!$A$3,PRODUCT_ORG_LIST_TABLE!M26,定数!$A$3,PRODUCT_ORG_LIST_TABLE!N26,定数!$A$3,PRODUCT_ORG_LIST_TABLE!O26,定数!$A$3,PRODUCT_ORG_LIST_TABLE!P26,定数!$A$3,PRODUCT_ORG_LIST_TABLE!Q26,定数!$A$5),"")</f>
        <v/>
      </c>
    </row>
    <row r="27" spans="1:1">
      <c r="A27" t="str">
        <f>IF(PRODUCT_ORG_LIST_TABLE!A27&lt;&gt;"",CONCATENATE(定数!$C$1,PRODUCT_ORG_LIST_TABLE!A27,定数!$A$3,PRODUCT_ORG_LIST_TABLE!B27,定数!$A$3,PRODUCT_ORG_LIST_TABLE!C27,定数!$A$3,PRODUCT_ORG_LIST_TABLE!D27,定数!$A$3,PRODUCT_ORG_LIST_TABLE!E27,定数!$A$3,PRODUCT_ORG_LIST_TABLE!F27,定数!$A$3,PRODUCT_ORG_LIST_TABLE!G27,定数!$A$3,PRODUCT_ORG_LIST_TABLE!H27,定数!$A$3,PRODUCT_ORG_LIST_TABLE!I27,定数!$A$3,PRODUCT_ORG_LIST_TABLE!J27,定数!$A$3,PRODUCT_ORG_LIST_TABLE!K27,定数!$A$3,PRODUCT_ORG_LIST_TABLE!L27,定数!$A$3,PRODUCT_ORG_LIST_TABLE!M27,定数!$A$3,PRODUCT_ORG_LIST_TABLE!N27,定数!$A$3,PRODUCT_ORG_LIST_TABLE!O27,定数!$A$3,PRODUCT_ORG_LIST_TABLE!P27,定数!$A$3,PRODUCT_ORG_LIST_TABLE!Q27,定数!$A$5),"")</f>
        <v/>
      </c>
    </row>
    <row r="28" spans="1:1">
      <c r="A28" t="str">
        <f>IF(PRODUCT_ORG_LIST_TABLE!A28&lt;&gt;"",CONCATENATE(定数!$C$1,PRODUCT_ORG_LIST_TABLE!A28,定数!$A$3,PRODUCT_ORG_LIST_TABLE!B28,定数!$A$3,PRODUCT_ORG_LIST_TABLE!C28,定数!$A$3,PRODUCT_ORG_LIST_TABLE!D28,定数!$A$3,PRODUCT_ORG_LIST_TABLE!E28,定数!$A$3,PRODUCT_ORG_LIST_TABLE!F28,定数!$A$3,PRODUCT_ORG_LIST_TABLE!G28,定数!$A$3,PRODUCT_ORG_LIST_TABLE!H28,定数!$A$3,PRODUCT_ORG_LIST_TABLE!I28,定数!$A$3,PRODUCT_ORG_LIST_TABLE!J28,定数!$A$3,PRODUCT_ORG_LIST_TABLE!K28,定数!$A$3,PRODUCT_ORG_LIST_TABLE!L28,定数!$A$3,PRODUCT_ORG_LIST_TABLE!M28,定数!$A$3,PRODUCT_ORG_LIST_TABLE!N28,定数!$A$3,PRODUCT_ORG_LIST_TABLE!O28,定数!$A$3,PRODUCT_ORG_LIST_TABLE!P28,定数!$A$3,PRODUCT_ORG_LIST_TABLE!Q28,定数!$A$5),"")</f>
        <v/>
      </c>
    </row>
    <row r="29" spans="1:1">
      <c r="A29" t="str">
        <f>IF(PRODUCT_ORG_LIST_TABLE!A29&lt;&gt;"",CONCATENATE(定数!$C$1,PRODUCT_ORG_LIST_TABLE!A29,定数!$A$3,PRODUCT_ORG_LIST_TABLE!B29,定数!$A$3,PRODUCT_ORG_LIST_TABLE!C29,定数!$A$3,PRODUCT_ORG_LIST_TABLE!D29,定数!$A$3,PRODUCT_ORG_LIST_TABLE!E29,定数!$A$3,PRODUCT_ORG_LIST_TABLE!F29,定数!$A$3,PRODUCT_ORG_LIST_TABLE!G29,定数!$A$3,PRODUCT_ORG_LIST_TABLE!H29,定数!$A$3,PRODUCT_ORG_LIST_TABLE!I29,定数!$A$3,PRODUCT_ORG_LIST_TABLE!J29,定数!$A$3,PRODUCT_ORG_LIST_TABLE!K29,定数!$A$3,PRODUCT_ORG_LIST_TABLE!L29,定数!$A$3,PRODUCT_ORG_LIST_TABLE!M29,定数!$A$3,PRODUCT_ORG_LIST_TABLE!N29,定数!$A$3,PRODUCT_ORG_LIST_TABLE!O29,定数!$A$3,PRODUCT_ORG_LIST_TABLE!P29,定数!$A$3,PRODUCT_ORG_LIST_TABLE!Q29,定数!$A$5),"")</f>
        <v/>
      </c>
    </row>
    <row r="30" spans="1:1">
      <c r="A30" t="str">
        <f>IF(PRODUCT_ORG_LIST_TABLE!A30&lt;&gt;"",CONCATENATE(定数!$C$1,PRODUCT_ORG_LIST_TABLE!A30,定数!$A$3,PRODUCT_ORG_LIST_TABLE!B30,定数!$A$3,PRODUCT_ORG_LIST_TABLE!C30,定数!$A$3,PRODUCT_ORG_LIST_TABLE!D30,定数!$A$3,PRODUCT_ORG_LIST_TABLE!E30,定数!$A$3,PRODUCT_ORG_LIST_TABLE!F30,定数!$A$3,PRODUCT_ORG_LIST_TABLE!G30,定数!$A$3,PRODUCT_ORG_LIST_TABLE!H30,定数!$A$3,PRODUCT_ORG_LIST_TABLE!I30,定数!$A$3,PRODUCT_ORG_LIST_TABLE!J30,定数!$A$3,PRODUCT_ORG_LIST_TABLE!K30,定数!$A$3,PRODUCT_ORG_LIST_TABLE!L30,定数!$A$3,PRODUCT_ORG_LIST_TABLE!M30,定数!$A$3,PRODUCT_ORG_LIST_TABLE!N30,定数!$A$3,PRODUCT_ORG_LIST_TABLE!O30,定数!$A$3,PRODUCT_ORG_LIST_TABLE!P30,定数!$A$3,PRODUCT_ORG_LIST_TABLE!Q30,定数!$A$5),"")</f>
        <v/>
      </c>
    </row>
    <row r="31" spans="1:1">
      <c r="A31" t="str">
        <f>IF(PRODUCT_ORG_LIST_TABLE!A31&lt;&gt;"",CONCATENATE(定数!$C$1,PRODUCT_ORG_LIST_TABLE!A31,定数!$A$3,PRODUCT_ORG_LIST_TABLE!B31,定数!$A$3,PRODUCT_ORG_LIST_TABLE!C31,定数!$A$3,PRODUCT_ORG_LIST_TABLE!D31,定数!$A$3,PRODUCT_ORG_LIST_TABLE!E31,定数!$A$3,PRODUCT_ORG_LIST_TABLE!F31,定数!$A$3,PRODUCT_ORG_LIST_TABLE!G31,定数!$A$3,PRODUCT_ORG_LIST_TABLE!H31,定数!$A$3,PRODUCT_ORG_LIST_TABLE!I31,定数!$A$3,PRODUCT_ORG_LIST_TABLE!J31,定数!$A$3,PRODUCT_ORG_LIST_TABLE!K31,定数!$A$3,PRODUCT_ORG_LIST_TABLE!L31,定数!$A$3,PRODUCT_ORG_LIST_TABLE!M31,定数!$A$3,PRODUCT_ORG_LIST_TABLE!N31,定数!$A$3,PRODUCT_ORG_LIST_TABLE!O31,定数!$A$3,PRODUCT_ORG_LIST_TABLE!P31,定数!$A$3,PRODUCT_ORG_LIST_TABLE!Q31,定数!$A$5),"")</f>
        <v/>
      </c>
    </row>
    <row r="32" spans="1:1">
      <c r="A32" t="str">
        <f>IF(PRODUCT_ORG_LIST_TABLE!A32&lt;&gt;"",CONCATENATE(定数!$C$1,PRODUCT_ORG_LIST_TABLE!A32,定数!$A$3,PRODUCT_ORG_LIST_TABLE!B32,定数!$A$3,PRODUCT_ORG_LIST_TABLE!C32,定数!$A$3,PRODUCT_ORG_LIST_TABLE!D32,定数!$A$3,PRODUCT_ORG_LIST_TABLE!E32,定数!$A$3,PRODUCT_ORG_LIST_TABLE!F32,定数!$A$3,PRODUCT_ORG_LIST_TABLE!G32,定数!$A$3,PRODUCT_ORG_LIST_TABLE!H32,定数!$A$3,PRODUCT_ORG_LIST_TABLE!I32,定数!$A$3,PRODUCT_ORG_LIST_TABLE!J32,定数!$A$3,PRODUCT_ORG_LIST_TABLE!K32,定数!$A$3,PRODUCT_ORG_LIST_TABLE!L32,定数!$A$3,PRODUCT_ORG_LIST_TABLE!M32,定数!$A$3,PRODUCT_ORG_LIST_TABLE!N32,定数!$A$3,PRODUCT_ORG_LIST_TABLE!O32,定数!$A$3,PRODUCT_ORG_LIST_TABLE!P32,定数!$A$3,PRODUCT_ORG_LIST_TABLE!Q32,定数!$A$5),"")</f>
        <v/>
      </c>
    </row>
    <row r="33" spans="1:1">
      <c r="A33" t="str">
        <f>IF(PRODUCT_ORG_LIST_TABLE!A33&lt;&gt;"",CONCATENATE(定数!$C$1,PRODUCT_ORG_LIST_TABLE!A33,定数!$A$3,PRODUCT_ORG_LIST_TABLE!B33,定数!$A$3,PRODUCT_ORG_LIST_TABLE!C33,定数!$A$3,PRODUCT_ORG_LIST_TABLE!D33,定数!$A$3,PRODUCT_ORG_LIST_TABLE!E33,定数!$A$3,PRODUCT_ORG_LIST_TABLE!F33,定数!$A$3,PRODUCT_ORG_LIST_TABLE!G33,定数!$A$3,PRODUCT_ORG_LIST_TABLE!H33,定数!$A$3,PRODUCT_ORG_LIST_TABLE!I33,定数!$A$3,PRODUCT_ORG_LIST_TABLE!J33,定数!$A$3,PRODUCT_ORG_LIST_TABLE!K33,定数!$A$3,PRODUCT_ORG_LIST_TABLE!L33,定数!$A$3,PRODUCT_ORG_LIST_TABLE!M33,定数!$A$3,PRODUCT_ORG_LIST_TABLE!N33,定数!$A$3,PRODUCT_ORG_LIST_TABLE!O33,定数!$A$3,PRODUCT_ORG_LIST_TABLE!P33,定数!$A$3,PRODUCT_ORG_LIST_TABLE!Q33,定数!$A$5),"")</f>
        <v/>
      </c>
    </row>
    <row r="34" spans="1:1">
      <c r="A34" t="str">
        <f>IF(PRODUCT_ORG_LIST_TABLE!A34&lt;&gt;"",CONCATENATE(定数!$C$1,PRODUCT_ORG_LIST_TABLE!A34,定数!$A$3,PRODUCT_ORG_LIST_TABLE!B34,定数!$A$3,PRODUCT_ORG_LIST_TABLE!C34,定数!$A$3,PRODUCT_ORG_LIST_TABLE!D34,定数!$A$3,PRODUCT_ORG_LIST_TABLE!E34,定数!$A$3,PRODUCT_ORG_LIST_TABLE!F34,定数!$A$3,PRODUCT_ORG_LIST_TABLE!G34,定数!$A$3,PRODUCT_ORG_LIST_TABLE!H34,定数!$A$3,PRODUCT_ORG_LIST_TABLE!I34,定数!$A$3,PRODUCT_ORG_LIST_TABLE!J34,定数!$A$3,PRODUCT_ORG_LIST_TABLE!K34,定数!$A$3,PRODUCT_ORG_LIST_TABLE!L34,定数!$A$3,PRODUCT_ORG_LIST_TABLE!M34,定数!$A$3,PRODUCT_ORG_LIST_TABLE!N34,定数!$A$3,PRODUCT_ORG_LIST_TABLE!O34,定数!$A$3,PRODUCT_ORG_LIST_TABLE!P34,定数!$A$3,PRODUCT_ORG_LIST_TABLE!Q34,定数!$A$5),"")</f>
        <v/>
      </c>
    </row>
    <row r="35" spans="1:1">
      <c r="A35" t="str">
        <f>IF(PRODUCT_ORG_LIST_TABLE!A35&lt;&gt;"",CONCATENATE(定数!$C$1,PRODUCT_ORG_LIST_TABLE!A35,定数!$A$3,PRODUCT_ORG_LIST_TABLE!B35,定数!$A$3,PRODUCT_ORG_LIST_TABLE!C35,定数!$A$3,PRODUCT_ORG_LIST_TABLE!D35,定数!$A$3,PRODUCT_ORG_LIST_TABLE!E35,定数!$A$3,PRODUCT_ORG_LIST_TABLE!F35,定数!$A$3,PRODUCT_ORG_LIST_TABLE!G35,定数!$A$3,PRODUCT_ORG_LIST_TABLE!H35,定数!$A$3,PRODUCT_ORG_LIST_TABLE!I35,定数!$A$3,PRODUCT_ORG_LIST_TABLE!J35,定数!$A$3,PRODUCT_ORG_LIST_TABLE!K35,定数!$A$3,PRODUCT_ORG_LIST_TABLE!L35,定数!$A$3,PRODUCT_ORG_LIST_TABLE!M35,定数!$A$3,PRODUCT_ORG_LIST_TABLE!N35,定数!$A$3,PRODUCT_ORG_LIST_TABLE!O35,定数!$A$3,PRODUCT_ORG_LIST_TABLE!P35,定数!$A$3,PRODUCT_ORG_LIST_TABLE!Q35,定数!$A$5),"")</f>
        <v/>
      </c>
    </row>
    <row r="36" spans="1:1">
      <c r="A36" t="str">
        <f>IF(PRODUCT_ORG_LIST_TABLE!A36&lt;&gt;"",CONCATENATE(定数!$C$1,PRODUCT_ORG_LIST_TABLE!A36,定数!$A$3,PRODUCT_ORG_LIST_TABLE!B36,定数!$A$3,PRODUCT_ORG_LIST_TABLE!C36,定数!$A$3,PRODUCT_ORG_LIST_TABLE!D36,定数!$A$3,PRODUCT_ORG_LIST_TABLE!E36,定数!$A$3,PRODUCT_ORG_LIST_TABLE!F36,定数!$A$3,PRODUCT_ORG_LIST_TABLE!G36,定数!$A$3,PRODUCT_ORG_LIST_TABLE!H36,定数!$A$3,PRODUCT_ORG_LIST_TABLE!I36,定数!$A$3,PRODUCT_ORG_LIST_TABLE!J36,定数!$A$3,PRODUCT_ORG_LIST_TABLE!K36,定数!$A$3,PRODUCT_ORG_LIST_TABLE!L36,定数!$A$3,PRODUCT_ORG_LIST_TABLE!M36,定数!$A$3,PRODUCT_ORG_LIST_TABLE!N36,定数!$A$3,PRODUCT_ORG_LIST_TABLE!O36,定数!$A$3,PRODUCT_ORG_LIST_TABLE!P36,定数!$A$3,PRODUCT_ORG_LIST_TABLE!Q36,定数!$A$5),"")</f>
        <v/>
      </c>
    </row>
    <row r="37" spans="1:1">
      <c r="A37" t="str">
        <f>IF(PRODUCT_ORG_LIST_TABLE!A37&lt;&gt;"",CONCATENATE(定数!$C$1,PRODUCT_ORG_LIST_TABLE!A37,定数!$A$3,PRODUCT_ORG_LIST_TABLE!B37,定数!$A$3,PRODUCT_ORG_LIST_TABLE!C37,定数!$A$3,PRODUCT_ORG_LIST_TABLE!D37,定数!$A$3,PRODUCT_ORG_LIST_TABLE!E37,定数!$A$3,PRODUCT_ORG_LIST_TABLE!F37,定数!$A$3,PRODUCT_ORG_LIST_TABLE!G37,定数!$A$3,PRODUCT_ORG_LIST_TABLE!H37,定数!$A$3,PRODUCT_ORG_LIST_TABLE!I37,定数!$A$3,PRODUCT_ORG_LIST_TABLE!J37,定数!$A$3,PRODUCT_ORG_LIST_TABLE!K37,定数!$A$3,PRODUCT_ORG_LIST_TABLE!L37,定数!$A$3,PRODUCT_ORG_LIST_TABLE!M37,定数!$A$3,PRODUCT_ORG_LIST_TABLE!N37,定数!$A$3,PRODUCT_ORG_LIST_TABLE!O37,定数!$A$3,PRODUCT_ORG_LIST_TABLE!P37,定数!$A$3,PRODUCT_ORG_LIST_TABLE!Q37,定数!$A$5),"")</f>
        <v/>
      </c>
    </row>
    <row r="38" spans="1:1">
      <c r="A38" t="str">
        <f>IF(PRODUCT_ORG_LIST_TABLE!A38&lt;&gt;"",CONCATENATE(定数!$C$1,PRODUCT_ORG_LIST_TABLE!A38,定数!$A$3,PRODUCT_ORG_LIST_TABLE!B38,定数!$A$3,PRODUCT_ORG_LIST_TABLE!C38,定数!$A$3,PRODUCT_ORG_LIST_TABLE!D38,定数!$A$3,PRODUCT_ORG_LIST_TABLE!E38,定数!$A$3,PRODUCT_ORG_LIST_TABLE!F38,定数!$A$3,PRODUCT_ORG_LIST_TABLE!G38,定数!$A$3,PRODUCT_ORG_LIST_TABLE!H38,定数!$A$3,PRODUCT_ORG_LIST_TABLE!I38,定数!$A$3,PRODUCT_ORG_LIST_TABLE!J38,定数!$A$3,PRODUCT_ORG_LIST_TABLE!K38,定数!$A$3,PRODUCT_ORG_LIST_TABLE!L38,定数!$A$3,PRODUCT_ORG_LIST_TABLE!M38,定数!$A$3,PRODUCT_ORG_LIST_TABLE!N38,定数!$A$3,PRODUCT_ORG_LIST_TABLE!O38,定数!$A$3,PRODUCT_ORG_LIST_TABLE!P38,定数!$A$3,PRODUCT_ORG_LIST_TABLE!Q38,定数!$A$5),"")</f>
        <v/>
      </c>
    </row>
    <row r="39" spans="1:1">
      <c r="A39" t="str">
        <f>IF(PRODUCT_ORG_LIST_TABLE!A39&lt;&gt;"",CONCATENATE(定数!$C$1,PRODUCT_ORG_LIST_TABLE!A39,定数!$A$3,PRODUCT_ORG_LIST_TABLE!B39,定数!$A$3,PRODUCT_ORG_LIST_TABLE!C39,定数!$A$3,PRODUCT_ORG_LIST_TABLE!D39,定数!$A$3,PRODUCT_ORG_LIST_TABLE!E39,定数!$A$3,PRODUCT_ORG_LIST_TABLE!F39,定数!$A$3,PRODUCT_ORG_LIST_TABLE!G39,定数!$A$3,PRODUCT_ORG_LIST_TABLE!H39,定数!$A$3,PRODUCT_ORG_LIST_TABLE!I39,定数!$A$3,PRODUCT_ORG_LIST_TABLE!J39,定数!$A$3,PRODUCT_ORG_LIST_TABLE!K39,定数!$A$3,PRODUCT_ORG_LIST_TABLE!L39,定数!$A$3,PRODUCT_ORG_LIST_TABLE!M39,定数!$A$3,PRODUCT_ORG_LIST_TABLE!N39,定数!$A$3,PRODUCT_ORG_LIST_TABLE!O39,定数!$A$3,PRODUCT_ORG_LIST_TABLE!P39,定数!$A$3,PRODUCT_ORG_LIST_TABLE!Q39,定数!$A$5),"")</f>
        <v/>
      </c>
    </row>
    <row r="40" spans="1:1">
      <c r="A40" t="str">
        <f>IF(PRODUCT_ORG_LIST_TABLE!A40&lt;&gt;"",CONCATENATE(定数!$C$1,PRODUCT_ORG_LIST_TABLE!A40,定数!$A$3,PRODUCT_ORG_LIST_TABLE!B40,定数!$A$3,PRODUCT_ORG_LIST_TABLE!C40,定数!$A$3,PRODUCT_ORG_LIST_TABLE!D40,定数!$A$3,PRODUCT_ORG_LIST_TABLE!E40,定数!$A$3,PRODUCT_ORG_LIST_TABLE!F40,定数!$A$3,PRODUCT_ORG_LIST_TABLE!G40,定数!$A$3,PRODUCT_ORG_LIST_TABLE!H40,定数!$A$3,PRODUCT_ORG_LIST_TABLE!I40,定数!$A$3,PRODUCT_ORG_LIST_TABLE!J40,定数!$A$3,PRODUCT_ORG_LIST_TABLE!K40,定数!$A$3,PRODUCT_ORG_LIST_TABLE!L40,定数!$A$3,PRODUCT_ORG_LIST_TABLE!M40,定数!$A$3,PRODUCT_ORG_LIST_TABLE!N40,定数!$A$3,PRODUCT_ORG_LIST_TABLE!O40,定数!$A$3,PRODUCT_ORG_LIST_TABLE!P40,定数!$A$3,PRODUCT_ORG_LIST_TABLE!Q40,定数!$A$5),"")</f>
        <v/>
      </c>
    </row>
    <row r="41" spans="1:1">
      <c r="A41" t="str">
        <f>IF(PRODUCT_ORG_LIST_TABLE!A41&lt;&gt;"",CONCATENATE(定数!$C$1,PRODUCT_ORG_LIST_TABLE!A41,定数!$A$3,PRODUCT_ORG_LIST_TABLE!B41,定数!$A$3,PRODUCT_ORG_LIST_TABLE!C41,定数!$A$3,PRODUCT_ORG_LIST_TABLE!D41,定数!$A$3,PRODUCT_ORG_LIST_TABLE!E41,定数!$A$3,PRODUCT_ORG_LIST_TABLE!F41,定数!$A$3,PRODUCT_ORG_LIST_TABLE!G41,定数!$A$3,PRODUCT_ORG_LIST_TABLE!H41,定数!$A$3,PRODUCT_ORG_LIST_TABLE!I41,定数!$A$3,PRODUCT_ORG_LIST_TABLE!J41,定数!$A$3,PRODUCT_ORG_LIST_TABLE!K41,定数!$A$3,PRODUCT_ORG_LIST_TABLE!L41,定数!$A$3,PRODUCT_ORG_LIST_TABLE!M41,定数!$A$3,PRODUCT_ORG_LIST_TABLE!N41,定数!$A$3,PRODUCT_ORG_LIST_TABLE!O41,定数!$A$3,PRODUCT_ORG_LIST_TABLE!P41,定数!$A$3,PRODUCT_ORG_LIST_TABLE!Q41,定数!$A$5),"")</f>
        <v/>
      </c>
    </row>
    <row r="42" spans="1:1">
      <c r="A42" t="str">
        <f>IF(PRODUCT_ORG_LIST_TABLE!A42&lt;&gt;"",CONCATENATE(定数!$C$1,PRODUCT_ORG_LIST_TABLE!A42,定数!$A$3,PRODUCT_ORG_LIST_TABLE!B42,定数!$A$3,PRODUCT_ORG_LIST_TABLE!C42,定数!$A$3,PRODUCT_ORG_LIST_TABLE!D42,定数!$A$3,PRODUCT_ORG_LIST_TABLE!E42,定数!$A$3,PRODUCT_ORG_LIST_TABLE!F42,定数!$A$3,PRODUCT_ORG_LIST_TABLE!G42,定数!$A$3,PRODUCT_ORG_LIST_TABLE!H42,定数!$A$3,PRODUCT_ORG_LIST_TABLE!I42,定数!$A$3,PRODUCT_ORG_LIST_TABLE!J42,定数!$A$3,PRODUCT_ORG_LIST_TABLE!K42,定数!$A$3,PRODUCT_ORG_LIST_TABLE!L42,定数!$A$3,PRODUCT_ORG_LIST_TABLE!M42,定数!$A$3,PRODUCT_ORG_LIST_TABLE!N42,定数!$A$3,PRODUCT_ORG_LIST_TABLE!O42,定数!$A$3,PRODUCT_ORG_LIST_TABLE!P42,定数!$A$3,PRODUCT_ORG_LIST_TABLE!Q42,定数!$A$5),"")</f>
        <v/>
      </c>
    </row>
    <row r="43" spans="1:1">
      <c r="A43" t="str">
        <f>IF(PRODUCT_ORG_LIST_TABLE!A43&lt;&gt;"",CONCATENATE(定数!$C$1,PRODUCT_ORG_LIST_TABLE!A43,定数!$A$3,PRODUCT_ORG_LIST_TABLE!B43,定数!$A$3,PRODUCT_ORG_LIST_TABLE!C43,定数!$A$3,PRODUCT_ORG_LIST_TABLE!D43,定数!$A$3,PRODUCT_ORG_LIST_TABLE!E43,定数!$A$3,PRODUCT_ORG_LIST_TABLE!F43,定数!$A$3,PRODUCT_ORG_LIST_TABLE!G43,定数!$A$3,PRODUCT_ORG_LIST_TABLE!H43,定数!$A$3,PRODUCT_ORG_LIST_TABLE!I43,定数!$A$3,PRODUCT_ORG_LIST_TABLE!J43,定数!$A$3,PRODUCT_ORG_LIST_TABLE!K43,定数!$A$3,PRODUCT_ORG_LIST_TABLE!L43,定数!$A$3,PRODUCT_ORG_LIST_TABLE!M43,定数!$A$3,PRODUCT_ORG_LIST_TABLE!N43,定数!$A$3,PRODUCT_ORG_LIST_TABLE!O43,定数!$A$3,PRODUCT_ORG_LIST_TABLE!P43,定数!$A$3,PRODUCT_ORG_LIST_TABLE!Q43,定数!$A$5),"")</f>
        <v/>
      </c>
    </row>
    <row r="44" spans="1:1">
      <c r="A44" t="str">
        <f>IF(PRODUCT_ORG_LIST_TABLE!A44&lt;&gt;"",CONCATENATE(定数!$C$1,PRODUCT_ORG_LIST_TABLE!A44,定数!$A$3,PRODUCT_ORG_LIST_TABLE!B44,定数!$A$3,PRODUCT_ORG_LIST_TABLE!C44,定数!$A$3,PRODUCT_ORG_LIST_TABLE!D44,定数!$A$3,PRODUCT_ORG_LIST_TABLE!E44,定数!$A$3,PRODUCT_ORG_LIST_TABLE!F44,定数!$A$3,PRODUCT_ORG_LIST_TABLE!G44,定数!$A$3,PRODUCT_ORG_LIST_TABLE!H44,定数!$A$3,PRODUCT_ORG_LIST_TABLE!I44,定数!$A$3,PRODUCT_ORG_LIST_TABLE!J44,定数!$A$3,PRODUCT_ORG_LIST_TABLE!K44,定数!$A$3,PRODUCT_ORG_LIST_TABLE!L44,定数!$A$3,PRODUCT_ORG_LIST_TABLE!M44,定数!$A$3,PRODUCT_ORG_LIST_TABLE!N44,定数!$A$3,PRODUCT_ORG_LIST_TABLE!O44,定数!$A$3,PRODUCT_ORG_LIST_TABLE!P44,定数!$A$3,PRODUCT_ORG_LIST_TABLE!Q44,定数!$A$5),"")</f>
        <v/>
      </c>
    </row>
    <row r="45" spans="1:1">
      <c r="A45" t="str">
        <f>IF(PRODUCT_ORG_LIST_TABLE!A45&lt;&gt;"",CONCATENATE(定数!$C$1,PRODUCT_ORG_LIST_TABLE!A45,定数!$A$3,PRODUCT_ORG_LIST_TABLE!B45,定数!$A$3,PRODUCT_ORG_LIST_TABLE!C45,定数!$A$3,PRODUCT_ORG_LIST_TABLE!D45,定数!$A$3,PRODUCT_ORG_LIST_TABLE!E45,定数!$A$3,PRODUCT_ORG_LIST_TABLE!F45,定数!$A$3,PRODUCT_ORG_LIST_TABLE!G45,定数!$A$3,PRODUCT_ORG_LIST_TABLE!H45,定数!$A$3,PRODUCT_ORG_LIST_TABLE!I45,定数!$A$3,PRODUCT_ORG_LIST_TABLE!J45,定数!$A$3,PRODUCT_ORG_LIST_TABLE!K45,定数!$A$3,PRODUCT_ORG_LIST_TABLE!L45,定数!$A$3,PRODUCT_ORG_LIST_TABLE!M45,定数!$A$3,PRODUCT_ORG_LIST_TABLE!N45,定数!$A$3,PRODUCT_ORG_LIST_TABLE!O45,定数!$A$3,PRODUCT_ORG_LIST_TABLE!P45,定数!$A$3,PRODUCT_ORG_LIST_TABLE!Q45,定数!$A$5),"")</f>
        <v/>
      </c>
    </row>
    <row r="46" spans="1:1">
      <c r="A46" t="str">
        <f>IF(PRODUCT_ORG_LIST_TABLE!A46&lt;&gt;"",CONCATENATE(定数!$C$1,PRODUCT_ORG_LIST_TABLE!A46,定数!$A$3,PRODUCT_ORG_LIST_TABLE!B46,定数!$A$3,PRODUCT_ORG_LIST_TABLE!C46,定数!$A$3,PRODUCT_ORG_LIST_TABLE!D46,定数!$A$3,PRODUCT_ORG_LIST_TABLE!E46,定数!$A$3,PRODUCT_ORG_LIST_TABLE!F46,定数!$A$3,PRODUCT_ORG_LIST_TABLE!G46,定数!$A$3,PRODUCT_ORG_LIST_TABLE!H46,定数!$A$3,PRODUCT_ORG_LIST_TABLE!I46,定数!$A$3,PRODUCT_ORG_LIST_TABLE!J46,定数!$A$3,PRODUCT_ORG_LIST_TABLE!K46,定数!$A$3,PRODUCT_ORG_LIST_TABLE!L46,定数!$A$3,PRODUCT_ORG_LIST_TABLE!M46,定数!$A$3,PRODUCT_ORG_LIST_TABLE!N46,定数!$A$3,PRODUCT_ORG_LIST_TABLE!O46,定数!$A$3,PRODUCT_ORG_LIST_TABLE!P46,定数!$A$3,PRODUCT_ORG_LIST_TABLE!Q46,定数!$A$5),"")</f>
        <v/>
      </c>
    </row>
    <row r="47" spans="1:1">
      <c r="A47" t="str">
        <f>IF(PRODUCT_ORG_LIST_TABLE!A47&lt;&gt;"",CONCATENATE(定数!$C$1,PRODUCT_ORG_LIST_TABLE!A47,定数!$A$3,PRODUCT_ORG_LIST_TABLE!B47,定数!$A$3,PRODUCT_ORG_LIST_TABLE!C47,定数!$A$3,PRODUCT_ORG_LIST_TABLE!D47,定数!$A$3,PRODUCT_ORG_LIST_TABLE!E47,定数!$A$3,PRODUCT_ORG_LIST_TABLE!F47,定数!$A$3,PRODUCT_ORG_LIST_TABLE!G47,定数!$A$3,PRODUCT_ORG_LIST_TABLE!H47,定数!$A$3,PRODUCT_ORG_LIST_TABLE!I47,定数!$A$3,PRODUCT_ORG_LIST_TABLE!J47,定数!$A$3,PRODUCT_ORG_LIST_TABLE!K47,定数!$A$3,PRODUCT_ORG_LIST_TABLE!L47,定数!$A$3,PRODUCT_ORG_LIST_TABLE!M47,定数!$A$3,PRODUCT_ORG_LIST_TABLE!N47,定数!$A$3,PRODUCT_ORG_LIST_TABLE!O47,定数!$A$3,PRODUCT_ORG_LIST_TABLE!P47,定数!$A$3,PRODUCT_ORG_LIST_TABLE!Q47,定数!$A$5),"")</f>
        <v/>
      </c>
    </row>
    <row r="48" spans="1:1">
      <c r="A48" t="str">
        <f>IF(PRODUCT_ORG_LIST_TABLE!A48&lt;&gt;"",CONCATENATE(定数!$C$1,PRODUCT_ORG_LIST_TABLE!A48,定数!$A$3,PRODUCT_ORG_LIST_TABLE!B48,定数!$A$3,PRODUCT_ORG_LIST_TABLE!C48,定数!$A$3,PRODUCT_ORG_LIST_TABLE!D48,定数!$A$3,PRODUCT_ORG_LIST_TABLE!E48,定数!$A$3,PRODUCT_ORG_LIST_TABLE!F48,定数!$A$3,PRODUCT_ORG_LIST_TABLE!G48,定数!$A$3,PRODUCT_ORG_LIST_TABLE!H48,定数!$A$3,PRODUCT_ORG_LIST_TABLE!I48,定数!$A$3,PRODUCT_ORG_LIST_TABLE!J48,定数!$A$3,PRODUCT_ORG_LIST_TABLE!K48,定数!$A$3,PRODUCT_ORG_LIST_TABLE!L48,定数!$A$3,PRODUCT_ORG_LIST_TABLE!M48,定数!$A$3,PRODUCT_ORG_LIST_TABLE!N48,定数!$A$3,PRODUCT_ORG_LIST_TABLE!O48,定数!$A$3,PRODUCT_ORG_LIST_TABLE!P48,定数!$A$3,PRODUCT_ORG_LIST_TABLE!Q48,定数!$A$5),"")</f>
        <v/>
      </c>
    </row>
    <row r="49" spans="1:1">
      <c r="A49" t="str">
        <f>IF(PRODUCT_ORG_LIST_TABLE!A49&lt;&gt;"",CONCATENATE(定数!$C$1,PRODUCT_ORG_LIST_TABLE!A49,定数!$A$3,PRODUCT_ORG_LIST_TABLE!B49,定数!$A$3,PRODUCT_ORG_LIST_TABLE!C49,定数!$A$3,PRODUCT_ORG_LIST_TABLE!D49,定数!$A$3,PRODUCT_ORG_LIST_TABLE!E49,定数!$A$3,PRODUCT_ORG_LIST_TABLE!F49,定数!$A$3,PRODUCT_ORG_LIST_TABLE!G49,定数!$A$3,PRODUCT_ORG_LIST_TABLE!H49,定数!$A$3,PRODUCT_ORG_LIST_TABLE!I49,定数!$A$3,PRODUCT_ORG_LIST_TABLE!J49,定数!$A$3,PRODUCT_ORG_LIST_TABLE!K49,定数!$A$3,PRODUCT_ORG_LIST_TABLE!L49,定数!$A$3,PRODUCT_ORG_LIST_TABLE!M49,定数!$A$3,PRODUCT_ORG_LIST_TABLE!N49,定数!$A$3,PRODUCT_ORG_LIST_TABLE!O49,定数!$A$3,PRODUCT_ORG_LIST_TABLE!P49,定数!$A$3,PRODUCT_ORG_LIST_TABLE!Q49,定数!$A$5),"")</f>
        <v/>
      </c>
    </row>
    <row r="50" spans="1:1">
      <c r="A50" t="str">
        <f>IF(PRODUCT_ORG_LIST_TABLE!A50&lt;&gt;"",CONCATENATE(定数!$C$1,PRODUCT_ORG_LIST_TABLE!A50,定数!$A$3,PRODUCT_ORG_LIST_TABLE!B50,定数!$A$3,PRODUCT_ORG_LIST_TABLE!C50,定数!$A$3,PRODUCT_ORG_LIST_TABLE!D50,定数!$A$3,PRODUCT_ORG_LIST_TABLE!E50,定数!$A$3,PRODUCT_ORG_LIST_TABLE!F50,定数!$A$3,PRODUCT_ORG_LIST_TABLE!G50,定数!$A$3,PRODUCT_ORG_LIST_TABLE!H50,定数!$A$3,PRODUCT_ORG_LIST_TABLE!I50,定数!$A$3,PRODUCT_ORG_LIST_TABLE!J50,定数!$A$3,PRODUCT_ORG_LIST_TABLE!K50,定数!$A$3,PRODUCT_ORG_LIST_TABLE!L50,定数!$A$3,PRODUCT_ORG_LIST_TABLE!M50,定数!$A$3,PRODUCT_ORG_LIST_TABLE!N50,定数!$A$3,PRODUCT_ORG_LIST_TABLE!O50,定数!$A$3,PRODUCT_ORG_LIST_TABLE!P50,定数!$A$3,PRODUCT_ORG_LIST_TABLE!Q50,定数!$A$5),"")</f>
        <v/>
      </c>
    </row>
    <row r="51" spans="1:1">
      <c r="A51" t="str">
        <f>IF(PRODUCT_ORG_LIST_TABLE!A51&lt;&gt;"",CONCATENATE(定数!$C$1,PRODUCT_ORG_LIST_TABLE!A51,定数!$A$3,PRODUCT_ORG_LIST_TABLE!B51,定数!$A$3,PRODUCT_ORG_LIST_TABLE!C51,定数!$A$3,PRODUCT_ORG_LIST_TABLE!D51,定数!$A$3,PRODUCT_ORG_LIST_TABLE!E51,定数!$A$3,PRODUCT_ORG_LIST_TABLE!F51,定数!$A$3,PRODUCT_ORG_LIST_TABLE!G51,定数!$A$3,PRODUCT_ORG_LIST_TABLE!H51,定数!$A$3,PRODUCT_ORG_LIST_TABLE!I51,定数!$A$3,PRODUCT_ORG_LIST_TABLE!J51,定数!$A$3,PRODUCT_ORG_LIST_TABLE!K51,定数!$A$3,PRODUCT_ORG_LIST_TABLE!L51,定数!$A$3,PRODUCT_ORG_LIST_TABLE!M51,定数!$A$3,PRODUCT_ORG_LIST_TABLE!N51,定数!$A$3,PRODUCT_ORG_LIST_TABLE!O51,定数!$A$3,PRODUCT_ORG_LIST_TABLE!P51,定数!$A$3,PRODUCT_ORG_LIST_TABLE!Q51,定数!$A$5),"")</f>
        <v/>
      </c>
    </row>
    <row r="52" spans="1:1">
      <c r="A52" t="str">
        <f>IF(PRODUCT_ORG_LIST_TABLE!A52&lt;&gt;"",CONCATENATE(定数!$C$1,PRODUCT_ORG_LIST_TABLE!A52,定数!$A$3,PRODUCT_ORG_LIST_TABLE!B52,定数!$A$3,PRODUCT_ORG_LIST_TABLE!C52,定数!$A$3,PRODUCT_ORG_LIST_TABLE!D52,定数!$A$3,PRODUCT_ORG_LIST_TABLE!E52,定数!$A$3,PRODUCT_ORG_LIST_TABLE!F52,定数!$A$3,PRODUCT_ORG_LIST_TABLE!G52,定数!$A$3,PRODUCT_ORG_LIST_TABLE!H52,定数!$A$3,PRODUCT_ORG_LIST_TABLE!I52,定数!$A$3,PRODUCT_ORG_LIST_TABLE!J52,定数!$A$3,PRODUCT_ORG_LIST_TABLE!K52,定数!$A$3,PRODUCT_ORG_LIST_TABLE!L52,定数!$A$3,PRODUCT_ORG_LIST_TABLE!M52,定数!$A$3,PRODUCT_ORG_LIST_TABLE!N52,定数!$A$3,PRODUCT_ORG_LIST_TABLE!O52,定数!$A$3,PRODUCT_ORG_LIST_TABLE!P52,定数!$A$3,PRODUCT_ORG_LIST_TABLE!Q52,定数!$A$5),"")</f>
        <v/>
      </c>
    </row>
    <row r="53" spans="1:1">
      <c r="A53" t="str">
        <f>IF(PRODUCT_ORG_LIST_TABLE!A53&lt;&gt;"",CONCATENATE(定数!$C$1,PRODUCT_ORG_LIST_TABLE!A53,定数!$A$3,PRODUCT_ORG_LIST_TABLE!B53,定数!$A$3,PRODUCT_ORG_LIST_TABLE!C53,定数!$A$3,PRODUCT_ORG_LIST_TABLE!D53,定数!$A$3,PRODUCT_ORG_LIST_TABLE!E53,定数!$A$3,PRODUCT_ORG_LIST_TABLE!F53,定数!$A$3,PRODUCT_ORG_LIST_TABLE!G53,定数!$A$3,PRODUCT_ORG_LIST_TABLE!H53,定数!$A$3,PRODUCT_ORG_LIST_TABLE!I53,定数!$A$3,PRODUCT_ORG_LIST_TABLE!J53,定数!$A$3,PRODUCT_ORG_LIST_TABLE!K53,定数!$A$3,PRODUCT_ORG_LIST_TABLE!L53,定数!$A$3,PRODUCT_ORG_LIST_TABLE!M53,定数!$A$3,PRODUCT_ORG_LIST_TABLE!N53,定数!$A$3,PRODUCT_ORG_LIST_TABLE!O53,定数!$A$3,PRODUCT_ORG_LIST_TABLE!P53,定数!$A$3,PRODUCT_ORG_LIST_TABLE!Q53,定数!$A$5),"")</f>
        <v/>
      </c>
    </row>
    <row r="54" spans="1:1">
      <c r="A54" t="str">
        <f>IF(PRODUCT_ORG_LIST_TABLE!A54&lt;&gt;"",CONCATENATE(定数!$C$1,PRODUCT_ORG_LIST_TABLE!A54,定数!$A$3,PRODUCT_ORG_LIST_TABLE!B54,定数!$A$3,PRODUCT_ORG_LIST_TABLE!C54,定数!$A$3,PRODUCT_ORG_LIST_TABLE!D54,定数!$A$3,PRODUCT_ORG_LIST_TABLE!E54,定数!$A$3,PRODUCT_ORG_LIST_TABLE!F54,定数!$A$3,PRODUCT_ORG_LIST_TABLE!G54,定数!$A$3,PRODUCT_ORG_LIST_TABLE!H54,定数!$A$3,PRODUCT_ORG_LIST_TABLE!I54,定数!$A$3,PRODUCT_ORG_LIST_TABLE!J54,定数!$A$3,PRODUCT_ORG_LIST_TABLE!K54,定数!$A$3,PRODUCT_ORG_LIST_TABLE!L54,定数!$A$3,PRODUCT_ORG_LIST_TABLE!M54,定数!$A$3,PRODUCT_ORG_LIST_TABLE!N54,定数!$A$3,PRODUCT_ORG_LIST_TABLE!O54,定数!$A$3,PRODUCT_ORG_LIST_TABLE!P54,定数!$A$3,PRODUCT_ORG_LIST_TABLE!Q54,定数!$A$5),"")</f>
        <v/>
      </c>
    </row>
    <row r="55" spans="1:1">
      <c r="A55" t="str">
        <f>IF(PRODUCT_ORG_LIST_TABLE!A55&lt;&gt;"",CONCATENATE(定数!$C$1,PRODUCT_ORG_LIST_TABLE!A55,定数!$A$3,PRODUCT_ORG_LIST_TABLE!B55,定数!$A$3,PRODUCT_ORG_LIST_TABLE!C55,定数!$A$3,PRODUCT_ORG_LIST_TABLE!D55,定数!$A$3,PRODUCT_ORG_LIST_TABLE!E55,定数!$A$3,PRODUCT_ORG_LIST_TABLE!F55,定数!$A$3,PRODUCT_ORG_LIST_TABLE!G55,定数!$A$3,PRODUCT_ORG_LIST_TABLE!H55,定数!$A$3,PRODUCT_ORG_LIST_TABLE!I55,定数!$A$3,PRODUCT_ORG_LIST_TABLE!J55,定数!$A$3,PRODUCT_ORG_LIST_TABLE!K55,定数!$A$3,PRODUCT_ORG_LIST_TABLE!L55,定数!$A$3,PRODUCT_ORG_LIST_TABLE!M55,定数!$A$3,PRODUCT_ORG_LIST_TABLE!N55,定数!$A$3,PRODUCT_ORG_LIST_TABLE!O55,定数!$A$3,PRODUCT_ORG_LIST_TABLE!P55,定数!$A$3,PRODUCT_ORG_LIST_TABLE!Q55,定数!$A$5),"")</f>
        <v/>
      </c>
    </row>
    <row r="56" spans="1:1">
      <c r="A56" t="str">
        <f>IF(PRODUCT_ORG_LIST_TABLE!A56&lt;&gt;"",CONCATENATE(定数!$C$1,PRODUCT_ORG_LIST_TABLE!A56,定数!$A$3,PRODUCT_ORG_LIST_TABLE!B56,定数!$A$3,PRODUCT_ORG_LIST_TABLE!C56,定数!$A$3,PRODUCT_ORG_LIST_TABLE!D56,定数!$A$3,PRODUCT_ORG_LIST_TABLE!E56,定数!$A$3,PRODUCT_ORG_LIST_TABLE!F56,定数!$A$3,PRODUCT_ORG_LIST_TABLE!G56,定数!$A$3,PRODUCT_ORG_LIST_TABLE!H56,定数!$A$3,PRODUCT_ORG_LIST_TABLE!I56,定数!$A$3,PRODUCT_ORG_LIST_TABLE!J56,定数!$A$3,PRODUCT_ORG_LIST_TABLE!K56,定数!$A$3,PRODUCT_ORG_LIST_TABLE!L56,定数!$A$3,PRODUCT_ORG_LIST_TABLE!M56,定数!$A$3,PRODUCT_ORG_LIST_TABLE!N56,定数!$A$3,PRODUCT_ORG_LIST_TABLE!O56,定数!$A$3,PRODUCT_ORG_LIST_TABLE!P56,定数!$A$3,PRODUCT_ORG_LIST_TABLE!Q56,定数!$A$5),"")</f>
        <v/>
      </c>
    </row>
    <row r="57" spans="1:1">
      <c r="A57" t="str">
        <f>IF(PRODUCT_ORG_LIST_TABLE!A57&lt;&gt;"",CONCATENATE(定数!$C$1,PRODUCT_ORG_LIST_TABLE!A57,定数!$A$3,PRODUCT_ORG_LIST_TABLE!B57,定数!$A$3,PRODUCT_ORG_LIST_TABLE!C57,定数!$A$3,PRODUCT_ORG_LIST_TABLE!D57,定数!$A$3,PRODUCT_ORG_LIST_TABLE!E57,定数!$A$3,PRODUCT_ORG_LIST_TABLE!F57,定数!$A$3,PRODUCT_ORG_LIST_TABLE!G57,定数!$A$3,PRODUCT_ORG_LIST_TABLE!H57,定数!$A$3,PRODUCT_ORG_LIST_TABLE!I57,定数!$A$3,PRODUCT_ORG_LIST_TABLE!J57,定数!$A$3,PRODUCT_ORG_LIST_TABLE!K57,定数!$A$3,PRODUCT_ORG_LIST_TABLE!L57,定数!$A$3,PRODUCT_ORG_LIST_TABLE!M57,定数!$A$3,PRODUCT_ORG_LIST_TABLE!N57,定数!$A$3,PRODUCT_ORG_LIST_TABLE!O57,定数!$A$3,PRODUCT_ORG_LIST_TABLE!P57,定数!$A$3,PRODUCT_ORG_LIST_TABLE!Q57,定数!$A$5),"")</f>
        <v/>
      </c>
    </row>
    <row r="58" spans="1:1">
      <c r="A58" t="str">
        <f>IF(PRODUCT_ORG_LIST_TABLE!A58&lt;&gt;"",CONCATENATE(定数!$C$1,PRODUCT_ORG_LIST_TABLE!A58,定数!$A$3,PRODUCT_ORG_LIST_TABLE!B58,定数!$A$3,PRODUCT_ORG_LIST_TABLE!C58,定数!$A$3,PRODUCT_ORG_LIST_TABLE!D58,定数!$A$3,PRODUCT_ORG_LIST_TABLE!E58,定数!$A$3,PRODUCT_ORG_LIST_TABLE!F58,定数!$A$3,PRODUCT_ORG_LIST_TABLE!G58,定数!$A$3,PRODUCT_ORG_LIST_TABLE!H58,定数!$A$3,PRODUCT_ORG_LIST_TABLE!I58,定数!$A$3,PRODUCT_ORG_LIST_TABLE!J58,定数!$A$3,PRODUCT_ORG_LIST_TABLE!K58,定数!$A$3,PRODUCT_ORG_LIST_TABLE!L58,定数!$A$3,PRODUCT_ORG_LIST_TABLE!M58,定数!$A$3,PRODUCT_ORG_LIST_TABLE!N58,定数!$A$3,PRODUCT_ORG_LIST_TABLE!O58,定数!$A$3,PRODUCT_ORG_LIST_TABLE!P58,定数!$A$3,PRODUCT_ORG_LIST_TABLE!Q58,定数!$A$5),"")</f>
        <v/>
      </c>
    </row>
    <row r="59" spans="1:1">
      <c r="A59" t="str">
        <f>IF(PRODUCT_ORG_LIST_TABLE!A59&lt;&gt;"",CONCATENATE(定数!$C$1,PRODUCT_ORG_LIST_TABLE!A59,定数!$A$3,PRODUCT_ORG_LIST_TABLE!B59,定数!$A$3,PRODUCT_ORG_LIST_TABLE!C59,定数!$A$3,PRODUCT_ORG_LIST_TABLE!D59,定数!$A$3,PRODUCT_ORG_LIST_TABLE!E59,定数!$A$3,PRODUCT_ORG_LIST_TABLE!F59,定数!$A$3,PRODUCT_ORG_LIST_TABLE!G59,定数!$A$3,PRODUCT_ORG_LIST_TABLE!H59,定数!$A$3,PRODUCT_ORG_LIST_TABLE!I59,定数!$A$3,PRODUCT_ORG_LIST_TABLE!J59,定数!$A$3,PRODUCT_ORG_LIST_TABLE!K59,定数!$A$3,PRODUCT_ORG_LIST_TABLE!L59,定数!$A$3,PRODUCT_ORG_LIST_TABLE!M59,定数!$A$3,PRODUCT_ORG_LIST_TABLE!N59,定数!$A$3,PRODUCT_ORG_LIST_TABLE!O59,定数!$A$3,PRODUCT_ORG_LIST_TABLE!P59,定数!$A$3,PRODUCT_ORG_LIST_TABLE!Q59,定数!$A$5),"")</f>
        <v/>
      </c>
    </row>
    <row r="60" spans="1:1">
      <c r="A60" t="str">
        <f>IF(PRODUCT_ORG_LIST_TABLE!A60&lt;&gt;"",CONCATENATE(定数!$C$1,PRODUCT_ORG_LIST_TABLE!A60,定数!$A$3,PRODUCT_ORG_LIST_TABLE!B60,定数!$A$3,PRODUCT_ORG_LIST_TABLE!C60,定数!$A$3,PRODUCT_ORG_LIST_TABLE!D60,定数!$A$3,PRODUCT_ORG_LIST_TABLE!E60,定数!$A$3,PRODUCT_ORG_LIST_TABLE!F60,定数!$A$3,PRODUCT_ORG_LIST_TABLE!G60,定数!$A$3,PRODUCT_ORG_LIST_TABLE!H60,定数!$A$3,PRODUCT_ORG_LIST_TABLE!I60,定数!$A$3,PRODUCT_ORG_LIST_TABLE!J60,定数!$A$3,PRODUCT_ORG_LIST_TABLE!K60,定数!$A$3,PRODUCT_ORG_LIST_TABLE!L60,定数!$A$3,PRODUCT_ORG_LIST_TABLE!M60,定数!$A$3,PRODUCT_ORG_LIST_TABLE!N60,定数!$A$3,PRODUCT_ORG_LIST_TABLE!O60,定数!$A$3,PRODUCT_ORG_LIST_TABLE!P60,定数!$A$3,PRODUCT_ORG_LIST_TABLE!Q60,定数!$A$5),"")</f>
        <v/>
      </c>
    </row>
    <row r="61" spans="1:1">
      <c r="A61" t="str">
        <f>IF(PRODUCT_ORG_LIST_TABLE!A61&lt;&gt;"",CONCATENATE(定数!$C$1,PRODUCT_ORG_LIST_TABLE!A61,定数!$A$3,PRODUCT_ORG_LIST_TABLE!B61,定数!$A$3,PRODUCT_ORG_LIST_TABLE!C61,定数!$A$3,PRODUCT_ORG_LIST_TABLE!D61,定数!$A$3,PRODUCT_ORG_LIST_TABLE!E61,定数!$A$3,PRODUCT_ORG_LIST_TABLE!F61,定数!$A$3,PRODUCT_ORG_LIST_TABLE!G61,定数!$A$3,PRODUCT_ORG_LIST_TABLE!H61,定数!$A$3,PRODUCT_ORG_LIST_TABLE!I61,定数!$A$3,PRODUCT_ORG_LIST_TABLE!J61,定数!$A$3,PRODUCT_ORG_LIST_TABLE!K61,定数!$A$3,PRODUCT_ORG_LIST_TABLE!L61,定数!$A$3,PRODUCT_ORG_LIST_TABLE!M61,定数!$A$3,PRODUCT_ORG_LIST_TABLE!N61,定数!$A$3,PRODUCT_ORG_LIST_TABLE!O61,定数!$A$3,PRODUCT_ORG_LIST_TABLE!P61,定数!$A$3,PRODUCT_ORG_LIST_TABLE!Q61,定数!$A$5),"")</f>
        <v/>
      </c>
    </row>
    <row r="62" spans="1:1">
      <c r="A62" t="str">
        <f>IF(PRODUCT_ORG_LIST_TABLE!A62&lt;&gt;"",CONCATENATE(定数!$C$1,PRODUCT_ORG_LIST_TABLE!A62,定数!$A$3,PRODUCT_ORG_LIST_TABLE!B62,定数!$A$3,PRODUCT_ORG_LIST_TABLE!C62,定数!$A$3,PRODUCT_ORG_LIST_TABLE!D62,定数!$A$3,PRODUCT_ORG_LIST_TABLE!E62,定数!$A$3,PRODUCT_ORG_LIST_TABLE!F62,定数!$A$3,PRODUCT_ORG_LIST_TABLE!G62,定数!$A$3,PRODUCT_ORG_LIST_TABLE!H62,定数!$A$3,PRODUCT_ORG_LIST_TABLE!I62,定数!$A$3,PRODUCT_ORG_LIST_TABLE!J62,定数!$A$3,PRODUCT_ORG_LIST_TABLE!K62,定数!$A$3,PRODUCT_ORG_LIST_TABLE!L62,定数!$A$3,PRODUCT_ORG_LIST_TABLE!M62,定数!$A$3,PRODUCT_ORG_LIST_TABLE!N62,定数!$A$3,PRODUCT_ORG_LIST_TABLE!O62,定数!$A$3,PRODUCT_ORG_LIST_TABLE!P62,定数!$A$3,PRODUCT_ORG_LIST_TABLE!Q62,定数!$A$5),"")</f>
        <v/>
      </c>
    </row>
    <row r="63" spans="1:1">
      <c r="A63" t="str">
        <f>IF(PRODUCT_ORG_LIST_TABLE!A63&lt;&gt;"",CONCATENATE(定数!$C$1,PRODUCT_ORG_LIST_TABLE!A63,定数!$A$3,PRODUCT_ORG_LIST_TABLE!B63,定数!$A$3,PRODUCT_ORG_LIST_TABLE!C63,定数!$A$3,PRODUCT_ORG_LIST_TABLE!D63,定数!$A$3,PRODUCT_ORG_LIST_TABLE!E63,定数!$A$3,PRODUCT_ORG_LIST_TABLE!F63,定数!$A$3,PRODUCT_ORG_LIST_TABLE!G63,定数!$A$3,PRODUCT_ORG_LIST_TABLE!H63,定数!$A$3,PRODUCT_ORG_LIST_TABLE!I63,定数!$A$3,PRODUCT_ORG_LIST_TABLE!J63,定数!$A$3,PRODUCT_ORG_LIST_TABLE!K63,定数!$A$3,PRODUCT_ORG_LIST_TABLE!L63,定数!$A$3,PRODUCT_ORG_LIST_TABLE!M63,定数!$A$3,PRODUCT_ORG_LIST_TABLE!N63,定数!$A$3,PRODUCT_ORG_LIST_TABLE!O63,定数!$A$3,PRODUCT_ORG_LIST_TABLE!P63,定数!$A$3,PRODUCT_ORG_LIST_TABLE!Q63,定数!$A$5),"")</f>
        <v/>
      </c>
    </row>
    <row r="64" spans="1:1">
      <c r="A64" t="str">
        <f>IF(PRODUCT_ORG_LIST_TABLE!A64&lt;&gt;"",CONCATENATE(定数!$C$1,PRODUCT_ORG_LIST_TABLE!A64,定数!$A$3,PRODUCT_ORG_LIST_TABLE!B64,定数!$A$3,PRODUCT_ORG_LIST_TABLE!C64,定数!$A$3,PRODUCT_ORG_LIST_TABLE!D64,定数!$A$3,PRODUCT_ORG_LIST_TABLE!E64,定数!$A$3,PRODUCT_ORG_LIST_TABLE!F64,定数!$A$3,PRODUCT_ORG_LIST_TABLE!G64,定数!$A$3,PRODUCT_ORG_LIST_TABLE!H64,定数!$A$3,PRODUCT_ORG_LIST_TABLE!I64,定数!$A$3,PRODUCT_ORG_LIST_TABLE!J64,定数!$A$3,PRODUCT_ORG_LIST_TABLE!K64,定数!$A$3,PRODUCT_ORG_LIST_TABLE!L64,定数!$A$3,PRODUCT_ORG_LIST_TABLE!M64,定数!$A$3,PRODUCT_ORG_LIST_TABLE!N64,定数!$A$3,PRODUCT_ORG_LIST_TABLE!O64,定数!$A$3,PRODUCT_ORG_LIST_TABLE!P64,定数!$A$3,PRODUCT_ORG_LIST_TABLE!Q64,定数!$A$5),"")</f>
        <v/>
      </c>
    </row>
    <row r="65" spans="1:1">
      <c r="A65" t="str">
        <f>IF(PRODUCT_ORG_LIST_TABLE!A65&lt;&gt;"",CONCATENATE(定数!$C$1,PRODUCT_ORG_LIST_TABLE!A65,定数!$A$3,PRODUCT_ORG_LIST_TABLE!B65,定数!$A$3,PRODUCT_ORG_LIST_TABLE!C65,定数!$A$3,PRODUCT_ORG_LIST_TABLE!D65,定数!$A$3,PRODUCT_ORG_LIST_TABLE!E65,定数!$A$3,PRODUCT_ORG_LIST_TABLE!F65,定数!$A$3,PRODUCT_ORG_LIST_TABLE!G65,定数!$A$3,PRODUCT_ORG_LIST_TABLE!H65,定数!$A$3,PRODUCT_ORG_LIST_TABLE!I65,定数!$A$3,PRODUCT_ORG_LIST_TABLE!J65,定数!$A$3,PRODUCT_ORG_LIST_TABLE!K65,定数!$A$3,PRODUCT_ORG_LIST_TABLE!L65,定数!$A$3,PRODUCT_ORG_LIST_TABLE!M65,定数!$A$3,PRODUCT_ORG_LIST_TABLE!N65,定数!$A$3,PRODUCT_ORG_LIST_TABLE!O65,定数!$A$3,PRODUCT_ORG_LIST_TABLE!P65,定数!$A$3,PRODUCT_ORG_LIST_TABLE!Q65,定数!$A$5),"")</f>
        <v/>
      </c>
    </row>
    <row r="66" spans="1:1">
      <c r="A66" t="str">
        <f>IF(PRODUCT_ORG_LIST_TABLE!A66&lt;&gt;"",CONCATENATE(定数!$C$1,PRODUCT_ORG_LIST_TABLE!A66,定数!$A$3,PRODUCT_ORG_LIST_TABLE!B66,定数!$A$3,PRODUCT_ORG_LIST_TABLE!C66,定数!$A$3,PRODUCT_ORG_LIST_TABLE!D66,定数!$A$3,PRODUCT_ORG_LIST_TABLE!E66,定数!$A$3,PRODUCT_ORG_LIST_TABLE!F66,定数!$A$3,PRODUCT_ORG_LIST_TABLE!G66,定数!$A$3,PRODUCT_ORG_LIST_TABLE!H66,定数!$A$3,PRODUCT_ORG_LIST_TABLE!I66,定数!$A$3,PRODUCT_ORG_LIST_TABLE!J66,定数!$A$3,PRODUCT_ORG_LIST_TABLE!K66,定数!$A$3,PRODUCT_ORG_LIST_TABLE!L66,定数!$A$3,PRODUCT_ORG_LIST_TABLE!M66,定数!$A$3,PRODUCT_ORG_LIST_TABLE!N66,定数!$A$3,PRODUCT_ORG_LIST_TABLE!O66,定数!$A$3,PRODUCT_ORG_LIST_TABLE!P66,定数!$A$3,PRODUCT_ORG_LIST_TABLE!Q66,定数!$A$5),"")</f>
        <v/>
      </c>
    </row>
    <row r="67" spans="1:1">
      <c r="A67" t="str">
        <f>IF(PRODUCT_ORG_LIST_TABLE!A67&lt;&gt;"",CONCATENATE(定数!$C$1,PRODUCT_ORG_LIST_TABLE!A67,定数!$A$3,PRODUCT_ORG_LIST_TABLE!B67,定数!$A$3,PRODUCT_ORG_LIST_TABLE!C67,定数!$A$3,PRODUCT_ORG_LIST_TABLE!D67,定数!$A$3,PRODUCT_ORG_LIST_TABLE!E67,定数!$A$3,PRODUCT_ORG_LIST_TABLE!F67,定数!$A$3,PRODUCT_ORG_LIST_TABLE!G67,定数!$A$3,PRODUCT_ORG_LIST_TABLE!H67,定数!$A$3,PRODUCT_ORG_LIST_TABLE!I67,定数!$A$3,PRODUCT_ORG_LIST_TABLE!J67,定数!$A$3,PRODUCT_ORG_LIST_TABLE!K67,定数!$A$3,PRODUCT_ORG_LIST_TABLE!L67,定数!$A$3,PRODUCT_ORG_LIST_TABLE!M67,定数!$A$3,PRODUCT_ORG_LIST_TABLE!N67,定数!$A$3,PRODUCT_ORG_LIST_TABLE!O67,定数!$A$3,PRODUCT_ORG_LIST_TABLE!P67,定数!$A$3,PRODUCT_ORG_LIST_TABLE!Q67,定数!$A$5),"")</f>
        <v/>
      </c>
    </row>
    <row r="68" spans="1:1">
      <c r="A68" t="str">
        <f>IF(PRODUCT_ORG_LIST_TABLE!A68&lt;&gt;"",CONCATENATE(定数!$C$1,PRODUCT_ORG_LIST_TABLE!A68,定数!$A$3,PRODUCT_ORG_LIST_TABLE!B68,定数!$A$3,PRODUCT_ORG_LIST_TABLE!C68,定数!$A$3,PRODUCT_ORG_LIST_TABLE!D68,定数!$A$3,PRODUCT_ORG_LIST_TABLE!E68,定数!$A$3,PRODUCT_ORG_LIST_TABLE!F68,定数!$A$3,PRODUCT_ORG_LIST_TABLE!G68,定数!$A$3,PRODUCT_ORG_LIST_TABLE!H68,定数!$A$3,PRODUCT_ORG_LIST_TABLE!I68,定数!$A$3,PRODUCT_ORG_LIST_TABLE!J68,定数!$A$3,PRODUCT_ORG_LIST_TABLE!K68,定数!$A$3,PRODUCT_ORG_LIST_TABLE!L68,定数!$A$3,PRODUCT_ORG_LIST_TABLE!M68,定数!$A$3,PRODUCT_ORG_LIST_TABLE!N68,定数!$A$3,PRODUCT_ORG_LIST_TABLE!O68,定数!$A$3,PRODUCT_ORG_LIST_TABLE!P68,定数!$A$3,PRODUCT_ORG_LIST_TABLE!Q68,定数!$A$5),"")</f>
        <v/>
      </c>
    </row>
    <row r="69" spans="1:1">
      <c r="A69" t="str">
        <f>IF(PRODUCT_ORG_LIST_TABLE!A69&lt;&gt;"",CONCATENATE(定数!$C$1,PRODUCT_ORG_LIST_TABLE!A69,定数!$A$3,PRODUCT_ORG_LIST_TABLE!B69,定数!$A$3,PRODUCT_ORG_LIST_TABLE!C69,定数!$A$3,PRODUCT_ORG_LIST_TABLE!D69,定数!$A$3,PRODUCT_ORG_LIST_TABLE!E69,定数!$A$3,PRODUCT_ORG_LIST_TABLE!F69,定数!$A$3,PRODUCT_ORG_LIST_TABLE!G69,定数!$A$3,PRODUCT_ORG_LIST_TABLE!H69,定数!$A$3,PRODUCT_ORG_LIST_TABLE!I69,定数!$A$3,PRODUCT_ORG_LIST_TABLE!J69,定数!$A$3,PRODUCT_ORG_LIST_TABLE!K69,定数!$A$3,PRODUCT_ORG_LIST_TABLE!L69,定数!$A$3,PRODUCT_ORG_LIST_TABLE!M69,定数!$A$3,PRODUCT_ORG_LIST_TABLE!N69,定数!$A$3,PRODUCT_ORG_LIST_TABLE!O69,定数!$A$3,PRODUCT_ORG_LIST_TABLE!P69,定数!$A$3,PRODUCT_ORG_LIST_TABLE!Q69,定数!$A$5),"")</f>
        <v/>
      </c>
    </row>
    <row r="70" spans="1:1">
      <c r="A70" t="str">
        <f>IF(PRODUCT_ORG_LIST_TABLE!A70&lt;&gt;"",CONCATENATE(定数!$C$1,PRODUCT_ORG_LIST_TABLE!A70,定数!$A$3,PRODUCT_ORG_LIST_TABLE!B70,定数!$A$3,PRODUCT_ORG_LIST_TABLE!C70,定数!$A$3,PRODUCT_ORG_LIST_TABLE!D70,定数!$A$3,PRODUCT_ORG_LIST_TABLE!E70,定数!$A$3,PRODUCT_ORG_LIST_TABLE!F70,定数!$A$3,PRODUCT_ORG_LIST_TABLE!G70,定数!$A$3,PRODUCT_ORG_LIST_TABLE!H70,定数!$A$3,PRODUCT_ORG_LIST_TABLE!I70,定数!$A$3,PRODUCT_ORG_LIST_TABLE!J70,定数!$A$3,PRODUCT_ORG_LIST_TABLE!K70,定数!$A$3,PRODUCT_ORG_LIST_TABLE!L70,定数!$A$3,PRODUCT_ORG_LIST_TABLE!M70,定数!$A$3,PRODUCT_ORG_LIST_TABLE!N70,定数!$A$3,PRODUCT_ORG_LIST_TABLE!O70,定数!$A$3,PRODUCT_ORG_LIST_TABLE!P70,定数!$A$3,PRODUCT_ORG_LIST_TABLE!Q70,定数!$A$5),"")</f>
        <v/>
      </c>
    </row>
    <row r="71" spans="1:1">
      <c r="A71" t="str">
        <f>IF(PRODUCT_ORG_LIST_TABLE!A71&lt;&gt;"",CONCATENATE(定数!$C$1,PRODUCT_ORG_LIST_TABLE!A71,定数!$A$3,PRODUCT_ORG_LIST_TABLE!B71,定数!$A$3,PRODUCT_ORG_LIST_TABLE!C71,定数!$A$3,PRODUCT_ORG_LIST_TABLE!D71,定数!$A$3,PRODUCT_ORG_LIST_TABLE!E71,定数!$A$3,PRODUCT_ORG_LIST_TABLE!F71,定数!$A$3,PRODUCT_ORG_LIST_TABLE!G71,定数!$A$3,PRODUCT_ORG_LIST_TABLE!H71,定数!$A$3,PRODUCT_ORG_LIST_TABLE!I71,定数!$A$3,PRODUCT_ORG_LIST_TABLE!J71,定数!$A$3,PRODUCT_ORG_LIST_TABLE!K71,定数!$A$3,PRODUCT_ORG_LIST_TABLE!L71,定数!$A$3,PRODUCT_ORG_LIST_TABLE!M71,定数!$A$3,PRODUCT_ORG_LIST_TABLE!N71,定数!$A$3,PRODUCT_ORG_LIST_TABLE!O71,定数!$A$3,PRODUCT_ORG_LIST_TABLE!P71,定数!$A$3,PRODUCT_ORG_LIST_TABLE!Q71,定数!$A$5),"")</f>
        <v/>
      </c>
    </row>
    <row r="72" spans="1:1">
      <c r="A72" t="str">
        <f>IF(PRODUCT_ORG_LIST_TABLE!A72&lt;&gt;"",CONCATENATE(定数!$C$1,PRODUCT_ORG_LIST_TABLE!A72,定数!$A$3,PRODUCT_ORG_LIST_TABLE!B72,定数!$A$3,PRODUCT_ORG_LIST_TABLE!C72,定数!$A$3,PRODUCT_ORG_LIST_TABLE!D72,定数!$A$3,PRODUCT_ORG_LIST_TABLE!E72,定数!$A$3,PRODUCT_ORG_LIST_TABLE!F72,定数!$A$3,PRODUCT_ORG_LIST_TABLE!G72,定数!$A$3,PRODUCT_ORG_LIST_TABLE!H72,定数!$A$3,PRODUCT_ORG_LIST_TABLE!I72,定数!$A$3,PRODUCT_ORG_LIST_TABLE!J72,定数!$A$3,PRODUCT_ORG_LIST_TABLE!K72,定数!$A$3,PRODUCT_ORG_LIST_TABLE!L72,定数!$A$3,PRODUCT_ORG_LIST_TABLE!M72,定数!$A$3,PRODUCT_ORG_LIST_TABLE!N72,定数!$A$3,PRODUCT_ORG_LIST_TABLE!O72,定数!$A$3,PRODUCT_ORG_LIST_TABLE!P72,定数!$A$3,PRODUCT_ORG_LIST_TABLE!Q72,定数!$A$5),"")</f>
        <v/>
      </c>
    </row>
    <row r="73" spans="1:1">
      <c r="A73" t="str">
        <f>IF(PRODUCT_ORG_LIST_TABLE!A73&lt;&gt;"",CONCATENATE(定数!$C$1,PRODUCT_ORG_LIST_TABLE!A73,定数!$A$3,PRODUCT_ORG_LIST_TABLE!B73,定数!$A$3,PRODUCT_ORG_LIST_TABLE!C73,定数!$A$3,PRODUCT_ORG_LIST_TABLE!D73,定数!$A$3,PRODUCT_ORG_LIST_TABLE!E73,定数!$A$3,PRODUCT_ORG_LIST_TABLE!F73,定数!$A$3,PRODUCT_ORG_LIST_TABLE!G73,定数!$A$3,PRODUCT_ORG_LIST_TABLE!H73,定数!$A$3,PRODUCT_ORG_LIST_TABLE!I73,定数!$A$3,PRODUCT_ORG_LIST_TABLE!J73,定数!$A$3,PRODUCT_ORG_LIST_TABLE!K73,定数!$A$3,PRODUCT_ORG_LIST_TABLE!L73,定数!$A$3,PRODUCT_ORG_LIST_TABLE!M73,定数!$A$3,PRODUCT_ORG_LIST_TABLE!N73,定数!$A$3,PRODUCT_ORG_LIST_TABLE!O73,定数!$A$3,PRODUCT_ORG_LIST_TABLE!P73,定数!$A$3,PRODUCT_ORG_LIST_TABLE!Q73,定数!$A$5),"")</f>
        <v/>
      </c>
    </row>
    <row r="74" spans="1:1">
      <c r="A74" t="str">
        <f>IF(PRODUCT_ORG_LIST_TABLE!A74&lt;&gt;"",CONCATENATE(定数!$C$1,PRODUCT_ORG_LIST_TABLE!A74,定数!$A$3,PRODUCT_ORG_LIST_TABLE!B74,定数!$A$3,PRODUCT_ORG_LIST_TABLE!C74,定数!$A$3,PRODUCT_ORG_LIST_TABLE!D74,定数!$A$3,PRODUCT_ORG_LIST_TABLE!E74,定数!$A$3,PRODUCT_ORG_LIST_TABLE!F74,定数!$A$3,PRODUCT_ORG_LIST_TABLE!G74,定数!$A$3,PRODUCT_ORG_LIST_TABLE!H74,定数!$A$3,PRODUCT_ORG_LIST_TABLE!I74,定数!$A$3,PRODUCT_ORG_LIST_TABLE!J74,定数!$A$3,PRODUCT_ORG_LIST_TABLE!K74,定数!$A$3,PRODUCT_ORG_LIST_TABLE!L74,定数!$A$3,PRODUCT_ORG_LIST_TABLE!M74,定数!$A$3,PRODUCT_ORG_LIST_TABLE!N74,定数!$A$3,PRODUCT_ORG_LIST_TABLE!O74,定数!$A$3,PRODUCT_ORG_LIST_TABLE!P74,定数!$A$3,PRODUCT_ORG_LIST_TABLE!Q74,定数!$A$5),"")</f>
        <v/>
      </c>
    </row>
    <row r="75" spans="1:1">
      <c r="A75" t="str">
        <f>IF(PRODUCT_ORG_LIST_TABLE!A75&lt;&gt;"",CONCATENATE(定数!$C$1,PRODUCT_ORG_LIST_TABLE!A75,定数!$A$3,PRODUCT_ORG_LIST_TABLE!B75,定数!$A$3,PRODUCT_ORG_LIST_TABLE!C75,定数!$A$3,PRODUCT_ORG_LIST_TABLE!D75,定数!$A$3,PRODUCT_ORG_LIST_TABLE!E75,定数!$A$3,PRODUCT_ORG_LIST_TABLE!F75,定数!$A$3,PRODUCT_ORG_LIST_TABLE!G75,定数!$A$3,PRODUCT_ORG_LIST_TABLE!H75,定数!$A$3,PRODUCT_ORG_LIST_TABLE!I75,定数!$A$3,PRODUCT_ORG_LIST_TABLE!J75,定数!$A$3,PRODUCT_ORG_LIST_TABLE!K75,定数!$A$3,PRODUCT_ORG_LIST_TABLE!L75,定数!$A$3,PRODUCT_ORG_LIST_TABLE!M75,定数!$A$3,PRODUCT_ORG_LIST_TABLE!N75,定数!$A$3,PRODUCT_ORG_LIST_TABLE!O75,定数!$A$3,PRODUCT_ORG_LIST_TABLE!P75,定数!$A$3,PRODUCT_ORG_LIST_TABLE!Q75,定数!$A$5),"")</f>
        <v/>
      </c>
    </row>
    <row r="76" spans="1:1">
      <c r="A76" t="str">
        <f>IF(PRODUCT_ORG_LIST_TABLE!A76&lt;&gt;"",CONCATENATE(定数!$C$1,PRODUCT_ORG_LIST_TABLE!A76,定数!$A$3,PRODUCT_ORG_LIST_TABLE!B76,定数!$A$3,PRODUCT_ORG_LIST_TABLE!C76,定数!$A$3,PRODUCT_ORG_LIST_TABLE!D76,定数!$A$3,PRODUCT_ORG_LIST_TABLE!E76,定数!$A$3,PRODUCT_ORG_LIST_TABLE!F76,定数!$A$3,PRODUCT_ORG_LIST_TABLE!G76,定数!$A$3,PRODUCT_ORG_LIST_TABLE!H76,定数!$A$3,PRODUCT_ORG_LIST_TABLE!I76,定数!$A$3,PRODUCT_ORG_LIST_TABLE!J76,定数!$A$3,PRODUCT_ORG_LIST_TABLE!K76,定数!$A$3,PRODUCT_ORG_LIST_TABLE!L76,定数!$A$3,PRODUCT_ORG_LIST_TABLE!M76,定数!$A$3,PRODUCT_ORG_LIST_TABLE!N76,定数!$A$3,PRODUCT_ORG_LIST_TABLE!O76,定数!$A$3,PRODUCT_ORG_LIST_TABLE!P76,定数!$A$3,PRODUCT_ORG_LIST_TABLE!Q76,定数!$A$5),"")</f>
        <v/>
      </c>
    </row>
    <row r="77" spans="1:1">
      <c r="A77" t="str">
        <f>IF(PRODUCT_ORG_LIST_TABLE!A77&lt;&gt;"",CONCATENATE(定数!$C$1,PRODUCT_ORG_LIST_TABLE!A77,定数!$A$3,PRODUCT_ORG_LIST_TABLE!B77,定数!$A$3,PRODUCT_ORG_LIST_TABLE!C77,定数!$A$3,PRODUCT_ORG_LIST_TABLE!D77,定数!$A$3,PRODUCT_ORG_LIST_TABLE!E77,定数!$A$3,PRODUCT_ORG_LIST_TABLE!F77,定数!$A$3,PRODUCT_ORG_LIST_TABLE!G77,定数!$A$3,PRODUCT_ORG_LIST_TABLE!H77,定数!$A$3,PRODUCT_ORG_LIST_TABLE!I77,定数!$A$3,PRODUCT_ORG_LIST_TABLE!J77,定数!$A$3,PRODUCT_ORG_LIST_TABLE!K77,定数!$A$3,PRODUCT_ORG_LIST_TABLE!L77,定数!$A$3,PRODUCT_ORG_LIST_TABLE!M77,定数!$A$3,PRODUCT_ORG_LIST_TABLE!N77,定数!$A$3,PRODUCT_ORG_LIST_TABLE!O77,定数!$A$3,PRODUCT_ORG_LIST_TABLE!P77,定数!$A$3,PRODUCT_ORG_LIST_TABLE!Q77,定数!$A$5),"")</f>
        <v/>
      </c>
    </row>
    <row r="78" spans="1:1">
      <c r="A78" t="str">
        <f>IF(PRODUCT_ORG_LIST_TABLE!A78&lt;&gt;"",CONCATENATE(定数!$C$1,PRODUCT_ORG_LIST_TABLE!A78,定数!$A$3,PRODUCT_ORG_LIST_TABLE!B78,定数!$A$3,PRODUCT_ORG_LIST_TABLE!C78,定数!$A$3,PRODUCT_ORG_LIST_TABLE!D78,定数!$A$3,PRODUCT_ORG_LIST_TABLE!E78,定数!$A$3,PRODUCT_ORG_LIST_TABLE!F78,定数!$A$3,PRODUCT_ORG_LIST_TABLE!G78,定数!$A$3,PRODUCT_ORG_LIST_TABLE!H78,定数!$A$3,PRODUCT_ORG_LIST_TABLE!I78,定数!$A$3,PRODUCT_ORG_LIST_TABLE!J78,定数!$A$3,PRODUCT_ORG_LIST_TABLE!K78,定数!$A$3,PRODUCT_ORG_LIST_TABLE!L78,定数!$A$3,PRODUCT_ORG_LIST_TABLE!M78,定数!$A$3,PRODUCT_ORG_LIST_TABLE!N78,定数!$A$3,PRODUCT_ORG_LIST_TABLE!O78,定数!$A$3,PRODUCT_ORG_LIST_TABLE!P78,定数!$A$3,PRODUCT_ORG_LIST_TABLE!Q78,定数!$A$5),"")</f>
        <v/>
      </c>
    </row>
    <row r="79" spans="1:1">
      <c r="A79" t="str">
        <f>IF(PRODUCT_ORG_LIST_TABLE!A79&lt;&gt;"",CONCATENATE(定数!$C$1,PRODUCT_ORG_LIST_TABLE!A79,定数!$A$3,PRODUCT_ORG_LIST_TABLE!B79,定数!$A$3,PRODUCT_ORG_LIST_TABLE!C79,定数!$A$3,PRODUCT_ORG_LIST_TABLE!D79,定数!$A$3,PRODUCT_ORG_LIST_TABLE!E79,定数!$A$3,PRODUCT_ORG_LIST_TABLE!F79,定数!$A$3,PRODUCT_ORG_LIST_TABLE!G79,定数!$A$3,PRODUCT_ORG_LIST_TABLE!H79,定数!$A$3,PRODUCT_ORG_LIST_TABLE!I79,定数!$A$3,PRODUCT_ORG_LIST_TABLE!J79,定数!$A$3,PRODUCT_ORG_LIST_TABLE!K79,定数!$A$3,PRODUCT_ORG_LIST_TABLE!L79,定数!$A$3,PRODUCT_ORG_LIST_TABLE!M79,定数!$A$3,PRODUCT_ORG_LIST_TABLE!N79,定数!$A$3,PRODUCT_ORG_LIST_TABLE!O79,定数!$A$3,PRODUCT_ORG_LIST_TABLE!P79,定数!$A$3,PRODUCT_ORG_LIST_TABLE!Q79,定数!$A$5),"")</f>
        <v/>
      </c>
    </row>
    <row r="80" spans="1:1">
      <c r="A80" t="str">
        <f>IF(PRODUCT_ORG_LIST_TABLE!A80&lt;&gt;"",CONCATENATE(定数!$C$1,PRODUCT_ORG_LIST_TABLE!A80,定数!$A$3,PRODUCT_ORG_LIST_TABLE!B80,定数!$A$3,PRODUCT_ORG_LIST_TABLE!C80,定数!$A$3,PRODUCT_ORG_LIST_TABLE!D80,定数!$A$3,PRODUCT_ORG_LIST_TABLE!E80,定数!$A$3,PRODUCT_ORG_LIST_TABLE!F80,定数!$A$3,PRODUCT_ORG_LIST_TABLE!G80,定数!$A$3,PRODUCT_ORG_LIST_TABLE!H80,定数!$A$3,PRODUCT_ORG_LIST_TABLE!I80,定数!$A$3,PRODUCT_ORG_LIST_TABLE!J80,定数!$A$3,PRODUCT_ORG_LIST_TABLE!K80,定数!$A$3,PRODUCT_ORG_LIST_TABLE!L80,定数!$A$3,PRODUCT_ORG_LIST_TABLE!M80,定数!$A$3,PRODUCT_ORG_LIST_TABLE!N80,定数!$A$3,PRODUCT_ORG_LIST_TABLE!O80,定数!$A$3,PRODUCT_ORG_LIST_TABLE!P80,定数!$A$3,PRODUCT_ORG_LIST_TABLE!Q80,定数!$A$5),"")</f>
        <v/>
      </c>
    </row>
    <row r="81" spans="1:1">
      <c r="A81" t="str">
        <f>IF(PRODUCT_ORG_LIST_TABLE!A81&lt;&gt;"",CONCATENATE(定数!$C$1,PRODUCT_ORG_LIST_TABLE!A81,定数!$A$3,PRODUCT_ORG_LIST_TABLE!B81,定数!$A$3,PRODUCT_ORG_LIST_TABLE!C81,定数!$A$3,PRODUCT_ORG_LIST_TABLE!D81,定数!$A$3,PRODUCT_ORG_LIST_TABLE!E81,定数!$A$3,PRODUCT_ORG_LIST_TABLE!F81,定数!$A$3,PRODUCT_ORG_LIST_TABLE!G81,定数!$A$3,PRODUCT_ORG_LIST_TABLE!H81,定数!$A$3,PRODUCT_ORG_LIST_TABLE!I81,定数!$A$3,PRODUCT_ORG_LIST_TABLE!J81,定数!$A$3,PRODUCT_ORG_LIST_TABLE!K81,定数!$A$3,PRODUCT_ORG_LIST_TABLE!L81,定数!$A$3,PRODUCT_ORG_LIST_TABLE!M81,定数!$A$3,PRODUCT_ORG_LIST_TABLE!N81,定数!$A$3,PRODUCT_ORG_LIST_TABLE!O81,定数!$A$3,PRODUCT_ORG_LIST_TABLE!P81,定数!$A$3,PRODUCT_ORG_LIST_TABLE!Q81,定数!$A$5),"")</f>
        <v/>
      </c>
    </row>
    <row r="82" spans="1:1">
      <c r="A82" t="str">
        <f>IF(PRODUCT_ORG_LIST_TABLE!A82&lt;&gt;"",CONCATENATE(定数!$C$1,PRODUCT_ORG_LIST_TABLE!A82,定数!$A$3,PRODUCT_ORG_LIST_TABLE!B82,定数!$A$3,PRODUCT_ORG_LIST_TABLE!C82,定数!$A$3,PRODUCT_ORG_LIST_TABLE!D82,定数!$A$3,PRODUCT_ORG_LIST_TABLE!E82,定数!$A$3,PRODUCT_ORG_LIST_TABLE!F82,定数!$A$3,PRODUCT_ORG_LIST_TABLE!G82,定数!$A$3,PRODUCT_ORG_LIST_TABLE!H82,定数!$A$3,PRODUCT_ORG_LIST_TABLE!I82,定数!$A$3,PRODUCT_ORG_LIST_TABLE!J82,定数!$A$3,PRODUCT_ORG_LIST_TABLE!K82,定数!$A$3,PRODUCT_ORG_LIST_TABLE!L82,定数!$A$3,PRODUCT_ORG_LIST_TABLE!M82,定数!$A$3,PRODUCT_ORG_LIST_TABLE!N82,定数!$A$3,PRODUCT_ORG_LIST_TABLE!O82,定数!$A$3,PRODUCT_ORG_LIST_TABLE!P82,定数!$A$3,PRODUCT_ORG_LIST_TABLE!Q82,定数!$A$5),"")</f>
        <v/>
      </c>
    </row>
    <row r="83" spans="1:1">
      <c r="A83" t="str">
        <f>IF(PRODUCT_ORG_LIST_TABLE!A83&lt;&gt;"",CONCATENATE(定数!$C$1,PRODUCT_ORG_LIST_TABLE!A83,定数!$A$3,PRODUCT_ORG_LIST_TABLE!B83,定数!$A$3,PRODUCT_ORG_LIST_TABLE!C83,定数!$A$3,PRODUCT_ORG_LIST_TABLE!D83,定数!$A$3,PRODUCT_ORG_LIST_TABLE!E83,定数!$A$3,PRODUCT_ORG_LIST_TABLE!F83,定数!$A$3,PRODUCT_ORG_LIST_TABLE!G83,定数!$A$3,PRODUCT_ORG_LIST_TABLE!H83,定数!$A$3,PRODUCT_ORG_LIST_TABLE!I83,定数!$A$3,PRODUCT_ORG_LIST_TABLE!J83,定数!$A$3,PRODUCT_ORG_LIST_TABLE!K83,定数!$A$3,PRODUCT_ORG_LIST_TABLE!L83,定数!$A$3,PRODUCT_ORG_LIST_TABLE!M83,定数!$A$3,PRODUCT_ORG_LIST_TABLE!N83,定数!$A$3,PRODUCT_ORG_LIST_TABLE!O83,定数!$A$3,PRODUCT_ORG_LIST_TABLE!P83,定数!$A$3,PRODUCT_ORG_LIST_TABLE!Q83,定数!$A$5),"")</f>
        <v/>
      </c>
    </row>
    <row r="84" spans="1:1">
      <c r="A84" t="str">
        <f>IF(PRODUCT_ORG_LIST_TABLE!A84&lt;&gt;"",CONCATENATE(定数!$C$1,PRODUCT_ORG_LIST_TABLE!A84,定数!$A$3,PRODUCT_ORG_LIST_TABLE!B84,定数!$A$3,PRODUCT_ORG_LIST_TABLE!C84,定数!$A$3,PRODUCT_ORG_LIST_TABLE!D84,定数!$A$3,PRODUCT_ORG_LIST_TABLE!E84,定数!$A$3,PRODUCT_ORG_LIST_TABLE!F84,定数!$A$3,PRODUCT_ORG_LIST_TABLE!G84,定数!$A$3,PRODUCT_ORG_LIST_TABLE!H84,定数!$A$3,PRODUCT_ORG_LIST_TABLE!I84,定数!$A$3,PRODUCT_ORG_LIST_TABLE!J84,定数!$A$3,PRODUCT_ORG_LIST_TABLE!K84,定数!$A$3,PRODUCT_ORG_LIST_TABLE!L84,定数!$A$3,PRODUCT_ORG_LIST_TABLE!M84,定数!$A$3,PRODUCT_ORG_LIST_TABLE!N84,定数!$A$3,PRODUCT_ORG_LIST_TABLE!O84,定数!$A$3,PRODUCT_ORG_LIST_TABLE!P84,定数!$A$3,PRODUCT_ORG_LIST_TABLE!Q84,定数!$A$5),"")</f>
        <v/>
      </c>
    </row>
    <row r="85" spans="1:1">
      <c r="A85" t="str">
        <f>IF(PRODUCT_ORG_LIST_TABLE!A85&lt;&gt;"",CONCATENATE(定数!$C$1,PRODUCT_ORG_LIST_TABLE!A85,定数!$A$3,PRODUCT_ORG_LIST_TABLE!B85,定数!$A$3,PRODUCT_ORG_LIST_TABLE!C85,定数!$A$3,PRODUCT_ORG_LIST_TABLE!D85,定数!$A$3,PRODUCT_ORG_LIST_TABLE!E85,定数!$A$3,PRODUCT_ORG_LIST_TABLE!F85,定数!$A$3,PRODUCT_ORG_LIST_TABLE!G85,定数!$A$3,PRODUCT_ORG_LIST_TABLE!H85,定数!$A$3,PRODUCT_ORG_LIST_TABLE!I85,定数!$A$3,PRODUCT_ORG_LIST_TABLE!J85,定数!$A$3,PRODUCT_ORG_LIST_TABLE!K85,定数!$A$3,PRODUCT_ORG_LIST_TABLE!L85,定数!$A$3,PRODUCT_ORG_LIST_TABLE!M85,定数!$A$3,PRODUCT_ORG_LIST_TABLE!N85,定数!$A$3,PRODUCT_ORG_LIST_TABLE!O85,定数!$A$3,PRODUCT_ORG_LIST_TABLE!P85,定数!$A$3,PRODUCT_ORG_LIST_TABLE!Q85,定数!$A$5),"")</f>
        <v/>
      </c>
    </row>
    <row r="86" spans="1:1">
      <c r="A86" t="str">
        <f>IF(PRODUCT_ORG_LIST_TABLE!A86&lt;&gt;"",CONCATENATE(定数!$C$1,PRODUCT_ORG_LIST_TABLE!A86,定数!$A$3,PRODUCT_ORG_LIST_TABLE!B86,定数!$A$3,PRODUCT_ORG_LIST_TABLE!C86,定数!$A$3,PRODUCT_ORG_LIST_TABLE!D86,定数!$A$3,PRODUCT_ORG_LIST_TABLE!E86,定数!$A$3,PRODUCT_ORG_LIST_TABLE!F86,定数!$A$3,PRODUCT_ORG_LIST_TABLE!G86,定数!$A$3,PRODUCT_ORG_LIST_TABLE!H86,定数!$A$3,PRODUCT_ORG_LIST_TABLE!I86,定数!$A$3,PRODUCT_ORG_LIST_TABLE!J86,定数!$A$3,PRODUCT_ORG_LIST_TABLE!K86,定数!$A$3,PRODUCT_ORG_LIST_TABLE!L86,定数!$A$3,PRODUCT_ORG_LIST_TABLE!M86,定数!$A$3,PRODUCT_ORG_LIST_TABLE!N86,定数!$A$3,PRODUCT_ORG_LIST_TABLE!O86,定数!$A$3,PRODUCT_ORG_LIST_TABLE!P86,定数!$A$3,PRODUCT_ORG_LIST_TABLE!Q86,定数!$A$5),"")</f>
        <v/>
      </c>
    </row>
    <row r="87" spans="1:1">
      <c r="A87" t="str">
        <f>IF(PRODUCT_ORG_LIST_TABLE!A87&lt;&gt;"",CONCATENATE(定数!$C$1,PRODUCT_ORG_LIST_TABLE!A87,定数!$A$3,PRODUCT_ORG_LIST_TABLE!B87,定数!$A$3,PRODUCT_ORG_LIST_TABLE!C87,定数!$A$3,PRODUCT_ORG_LIST_TABLE!D87,定数!$A$3,PRODUCT_ORG_LIST_TABLE!E87,定数!$A$3,PRODUCT_ORG_LIST_TABLE!F87,定数!$A$3,PRODUCT_ORG_LIST_TABLE!G87,定数!$A$3,PRODUCT_ORG_LIST_TABLE!H87,定数!$A$3,PRODUCT_ORG_LIST_TABLE!I87,定数!$A$3,PRODUCT_ORG_LIST_TABLE!J87,定数!$A$3,PRODUCT_ORG_LIST_TABLE!K87,定数!$A$3,PRODUCT_ORG_LIST_TABLE!L87,定数!$A$3,PRODUCT_ORG_LIST_TABLE!M87,定数!$A$3,PRODUCT_ORG_LIST_TABLE!N87,定数!$A$3,PRODUCT_ORG_LIST_TABLE!O87,定数!$A$3,PRODUCT_ORG_LIST_TABLE!P87,定数!$A$3,PRODUCT_ORG_LIST_TABLE!Q87,定数!$A$5),"")</f>
        <v/>
      </c>
    </row>
    <row r="88" spans="1:1">
      <c r="A88" t="str">
        <f>IF(PRODUCT_ORG_LIST_TABLE!A88&lt;&gt;"",CONCATENATE(定数!$C$1,PRODUCT_ORG_LIST_TABLE!A88,定数!$A$3,PRODUCT_ORG_LIST_TABLE!B88,定数!$A$3,PRODUCT_ORG_LIST_TABLE!C88,定数!$A$3,PRODUCT_ORG_LIST_TABLE!D88,定数!$A$3,PRODUCT_ORG_LIST_TABLE!E88,定数!$A$3,PRODUCT_ORG_LIST_TABLE!F88,定数!$A$3,PRODUCT_ORG_LIST_TABLE!G88,定数!$A$3,PRODUCT_ORG_LIST_TABLE!H88,定数!$A$3,PRODUCT_ORG_LIST_TABLE!I88,定数!$A$3,PRODUCT_ORG_LIST_TABLE!J88,定数!$A$3,PRODUCT_ORG_LIST_TABLE!K88,定数!$A$3,PRODUCT_ORG_LIST_TABLE!L88,定数!$A$3,PRODUCT_ORG_LIST_TABLE!M88,定数!$A$3,PRODUCT_ORG_LIST_TABLE!N88,定数!$A$3,PRODUCT_ORG_LIST_TABLE!O88,定数!$A$3,PRODUCT_ORG_LIST_TABLE!P88,定数!$A$3,PRODUCT_ORG_LIST_TABLE!Q88,定数!$A$5),"")</f>
        <v/>
      </c>
    </row>
    <row r="89" spans="1:1">
      <c r="A89" t="str">
        <f>IF(PRODUCT_ORG_LIST_TABLE!A89&lt;&gt;"",CONCATENATE(定数!$C$1,PRODUCT_ORG_LIST_TABLE!A89,定数!$A$3,PRODUCT_ORG_LIST_TABLE!B89,定数!$A$3,PRODUCT_ORG_LIST_TABLE!C89,定数!$A$3,PRODUCT_ORG_LIST_TABLE!D89,定数!$A$3,PRODUCT_ORG_LIST_TABLE!E89,定数!$A$3,PRODUCT_ORG_LIST_TABLE!F89,定数!$A$3,PRODUCT_ORG_LIST_TABLE!G89,定数!$A$3,PRODUCT_ORG_LIST_TABLE!H89,定数!$A$3,PRODUCT_ORG_LIST_TABLE!I89,定数!$A$3,PRODUCT_ORG_LIST_TABLE!J89,定数!$A$3,PRODUCT_ORG_LIST_TABLE!K89,定数!$A$3,PRODUCT_ORG_LIST_TABLE!L89,定数!$A$3,PRODUCT_ORG_LIST_TABLE!M89,定数!$A$3,PRODUCT_ORG_LIST_TABLE!N89,定数!$A$3,PRODUCT_ORG_LIST_TABLE!O89,定数!$A$3,PRODUCT_ORG_LIST_TABLE!P89,定数!$A$3,PRODUCT_ORG_LIST_TABLE!Q89,定数!$A$5),"")</f>
        <v/>
      </c>
    </row>
    <row r="90" spans="1:1">
      <c r="A90" t="str">
        <f>IF(PRODUCT_ORG_LIST_TABLE!A90&lt;&gt;"",CONCATENATE(定数!$C$1,PRODUCT_ORG_LIST_TABLE!A90,定数!$A$3,PRODUCT_ORG_LIST_TABLE!B90,定数!$A$3,PRODUCT_ORG_LIST_TABLE!C90,定数!$A$3,PRODUCT_ORG_LIST_TABLE!D90,定数!$A$3,PRODUCT_ORG_LIST_TABLE!E90,定数!$A$3,PRODUCT_ORG_LIST_TABLE!F90,定数!$A$3,PRODUCT_ORG_LIST_TABLE!G90,定数!$A$3,PRODUCT_ORG_LIST_TABLE!H90,定数!$A$3,PRODUCT_ORG_LIST_TABLE!I90,定数!$A$3,PRODUCT_ORG_LIST_TABLE!J90,定数!$A$3,PRODUCT_ORG_LIST_TABLE!K90,定数!$A$3,PRODUCT_ORG_LIST_TABLE!L90,定数!$A$3,PRODUCT_ORG_LIST_TABLE!M90,定数!$A$3,PRODUCT_ORG_LIST_TABLE!N90,定数!$A$3,PRODUCT_ORG_LIST_TABLE!O90,定数!$A$3,PRODUCT_ORG_LIST_TABLE!P90,定数!$A$3,PRODUCT_ORG_LIST_TABLE!Q90,定数!$A$5),"")</f>
        <v/>
      </c>
    </row>
    <row r="91" spans="1:1">
      <c r="A91" t="str">
        <f>IF(PRODUCT_ORG_LIST_TABLE!A91&lt;&gt;"",CONCATENATE(定数!$C$1,PRODUCT_ORG_LIST_TABLE!A91,定数!$A$3,PRODUCT_ORG_LIST_TABLE!B91,定数!$A$3,PRODUCT_ORG_LIST_TABLE!C91,定数!$A$3,PRODUCT_ORG_LIST_TABLE!D91,定数!$A$3,PRODUCT_ORG_LIST_TABLE!E91,定数!$A$3,PRODUCT_ORG_LIST_TABLE!F91,定数!$A$3,PRODUCT_ORG_LIST_TABLE!G91,定数!$A$3,PRODUCT_ORG_LIST_TABLE!H91,定数!$A$3,PRODUCT_ORG_LIST_TABLE!I91,定数!$A$3,PRODUCT_ORG_LIST_TABLE!J91,定数!$A$3,PRODUCT_ORG_LIST_TABLE!K91,定数!$A$3,PRODUCT_ORG_LIST_TABLE!L91,定数!$A$3,PRODUCT_ORG_LIST_TABLE!M91,定数!$A$3,PRODUCT_ORG_LIST_TABLE!N91,定数!$A$3,PRODUCT_ORG_LIST_TABLE!O91,定数!$A$3,PRODUCT_ORG_LIST_TABLE!P91,定数!$A$3,PRODUCT_ORG_LIST_TABLE!Q91,定数!$A$5),"")</f>
        <v/>
      </c>
    </row>
    <row r="92" spans="1:1">
      <c r="A92" t="str">
        <f>IF(PRODUCT_ORG_LIST_TABLE!A92&lt;&gt;"",CONCATENATE(定数!$C$1,PRODUCT_ORG_LIST_TABLE!A92,定数!$A$3,PRODUCT_ORG_LIST_TABLE!B92,定数!$A$3,PRODUCT_ORG_LIST_TABLE!C92,定数!$A$3,PRODUCT_ORG_LIST_TABLE!D92,定数!$A$3,PRODUCT_ORG_LIST_TABLE!E92,定数!$A$3,PRODUCT_ORG_LIST_TABLE!F92,定数!$A$3,PRODUCT_ORG_LIST_TABLE!G92,定数!$A$3,PRODUCT_ORG_LIST_TABLE!H92,定数!$A$3,PRODUCT_ORG_LIST_TABLE!I92,定数!$A$3,PRODUCT_ORG_LIST_TABLE!J92,定数!$A$3,PRODUCT_ORG_LIST_TABLE!K92,定数!$A$3,PRODUCT_ORG_LIST_TABLE!L92,定数!$A$3,PRODUCT_ORG_LIST_TABLE!M92,定数!$A$3,PRODUCT_ORG_LIST_TABLE!N92,定数!$A$3,PRODUCT_ORG_LIST_TABLE!O92,定数!$A$3,PRODUCT_ORG_LIST_TABLE!P92,定数!$A$3,PRODUCT_ORG_LIST_TABLE!Q92,定数!$A$5),"")</f>
        <v/>
      </c>
    </row>
    <row r="93" spans="1:1">
      <c r="A93" t="str">
        <f>IF(PRODUCT_ORG_LIST_TABLE!A93&lt;&gt;"",CONCATENATE(定数!$C$1,PRODUCT_ORG_LIST_TABLE!A93,定数!$A$3,PRODUCT_ORG_LIST_TABLE!B93,定数!$A$3,PRODUCT_ORG_LIST_TABLE!C93,定数!$A$3,PRODUCT_ORG_LIST_TABLE!D93,定数!$A$3,PRODUCT_ORG_LIST_TABLE!E93,定数!$A$3,PRODUCT_ORG_LIST_TABLE!F93,定数!$A$3,PRODUCT_ORG_LIST_TABLE!G93,定数!$A$3,PRODUCT_ORG_LIST_TABLE!H93,定数!$A$3,PRODUCT_ORG_LIST_TABLE!I93,定数!$A$3,PRODUCT_ORG_LIST_TABLE!J93,定数!$A$3,PRODUCT_ORG_LIST_TABLE!K93,定数!$A$3,PRODUCT_ORG_LIST_TABLE!L93,定数!$A$3,PRODUCT_ORG_LIST_TABLE!M93,定数!$A$3,PRODUCT_ORG_LIST_TABLE!N93,定数!$A$3,PRODUCT_ORG_LIST_TABLE!O93,定数!$A$3,PRODUCT_ORG_LIST_TABLE!P93,定数!$A$3,PRODUCT_ORG_LIST_TABLE!Q93,定数!$A$5),"")</f>
        <v/>
      </c>
    </row>
    <row r="94" spans="1:1">
      <c r="A94" t="str">
        <f>IF(PRODUCT_ORG_LIST_TABLE!A94&lt;&gt;"",CONCATENATE(定数!$C$1,PRODUCT_ORG_LIST_TABLE!A94,定数!$A$3,PRODUCT_ORG_LIST_TABLE!B94,定数!$A$3,PRODUCT_ORG_LIST_TABLE!C94,定数!$A$3,PRODUCT_ORG_LIST_TABLE!D94,定数!$A$3,PRODUCT_ORG_LIST_TABLE!E94,定数!$A$3,PRODUCT_ORG_LIST_TABLE!F94,定数!$A$3,PRODUCT_ORG_LIST_TABLE!G94,定数!$A$3,PRODUCT_ORG_LIST_TABLE!H94,定数!$A$3,PRODUCT_ORG_LIST_TABLE!I94,定数!$A$3,PRODUCT_ORG_LIST_TABLE!J94,定数!$A$3,PRODUCT_ORG_LIST_TABLE!K94,定数!$A$3,PRODUCT_ORG_LIST_TABLE!L94,定数!$A$3,PRODUCT_ORG_LIST_TABLE!M94,定数!$A$3,PRODUCT_ORG_LIST_TABLE!N94,定数!$A$3,PRODUCT_ORG_LIST_TABLE!O94,定数!$A$3,PRODUCT_ORG_LIST_TABLE!P94,定数!$A$3,PRODUCT_ORG_LIST_TABLE!Q94,定数!$A$5),"")</f>
        <v/>
      </c>
    </row>
    <row r="95" spans="1:1">
      <c r="A95" t="str">
        <f>IF(PRODUCT_ORG_LIST_TABLE!A95&lt;&gt;"",CONCATENATE(定数!$C$1,PRODUCT_ORG_LIST_TABLE!A95,定数!$A$3,PRODUCT_ORG_LIST_TABLE!B95,定数!$A$3,PRODUCT_ORG_LIST_TABLE!C95,定数!$A$3,PRODUCT_ORG_LIST_TABLE!D95,定数!$A$3,PRODUCT_ORG_LIST_TABLE!E95,定数!$A$3,PRODUCT_ORG_LIST_TABLE!F95,定数!$A$3,PRODUCT_ORG_LIST_TABLE!G95,定数!$A$3,PRODUCT_ORG_LIST_TABLE!H95,定数!$A$3,PRODUCT_ORG_LIST_TABLE!I95,定数!$A$3,PRODUCT_ORG_LIST_TABLE!J95,定数!$A$3,PRODUCT_ORG_LIST_TABLE!K95,定数!$A$3,PRODUCT_ORG_LIST_TABLE!L95,定数!$A$3,PRODUCT_ORG_LIST_TABLE!M95,定数!$A$3,PRODUCT_ORG_LIST_TABLE!N95,定数!$A$3,PRODUCT_ORG_LIST_TABLE!O95,定数!$A$3,PRODUCT_ORG_LIST_TABLE!P95,定数!$A$3,PRODUCT_ORG_LIST_TABLE!Q95,定数!$A$5),"")</f>
        <v/>
      </c>
    </row>
    <row r="96" spans="1:1">
      <c r="A96" t="str">
        <f>IF(PRODUCT_ORG_LIST_TABLE!A96&lt;&gt;"",CONCATENATE(定数!$C$1,PRODUCT_ORG_LIST_TABLE!A96,定数!$A$3,PRODUCT_ORG_LIST_TABLE!B96,定数!$A$3,PRODUCT_ORG_LIST_TABLE!C96,定数!$A$3,PRODUCT_ORG_LIST_TABLE!D96,定数!$A$3,PRODUCT_ORG_LIST_TABLE!E96,定数!$A$3,PRODUCT_ORG_LIST_TABLE!F96,定数!$A$3,PRODUCT_ORG_LIST_TABLE!G96,定数!$A$3,PRODUCT_ORG_LIST_TABLE!H96,定数!$A$3,PRODUCT_ORG_LIST_TABLE!I96,定数!$A$3,PRODUCT_ORG_LIST_TABLE!J96,定数!$A$3,PRODUCT_ORG_LIST_TABLE!K96,定数!$A$3,PRODUCT_ORG_LIST_TABLE!L96,定数!$A$3,PRODUCT_ORG_LIST_TABLE!M96,定数!$A$3,PRODUCT_ORG_LIST_TABLE!N96,定数!$A$3,PRODUCT_ORG_LIST_TABLE!O96,定数!$A$3,PRODUCT_ORG_LIST_TABLE!P96,定数!$A$3,PRODUCT_ORG_LIST_TABLE!Q96,定数!$A$5),"")</f>
        <v/>
      </c>
    </row>
    <row r="97" spans="1:1">
      <c r="A97" t="str">
        <f>IF(PRODUCT_ORG_LIST_TABLE!A97&lt;&gt;"",CONCATENATE(定数!$C$1,PRODUCT_ORG_LIST_TABLE!A97,定数!$A$3,PRODUCT_ORG_LIST_TABLE!B97,定数!$A$3,PRODUCT_ORG_LIST_TABLE!C97,定数!$A$3,PRODUCT_ORG_LIST_TABLE!D97,定数!$A$3,PRODUCT_ORG_LIST_TABLE!E97,定数!$A$3,PRODUCT_ORG_LIST_TABLE!F97,定数!$A$3,PRODUCT_ORG_LIST_TABLE!G97,定数!$A$3,PRODUCT_ORG_LIST_TABLE!H97,定数!$A$3,PRODUCT_ORG_LIST_TABLE!I97,定数!$A$3,PRODUCT_ORG_LIST_TABLE!J97,定数!$A$3,PRODUCT_ORG_LIST_TABLE!K97,定数!$A$3,PRODUCT_ORG_LIST_TABLE!L97,定数!$A$3,PRODUCT_ORG_LIST_TABLE!M97,定数!$A$3,PRODUCT_ORG_LIST_TABLE!N97,定数!$A$3,PRODUCT_ORG_LIST_TABLE!O97,定数!$A$3,PRODUCT_ORG_LIST_TABLE!P97,定数!$A$3,PRODUCT_ORG_LIST_TABLE!Q97,定数!$A$5),"")</f>
        <v/>
      </c>
    </row>
    <row r="98" spans="1:1">
      <c r="A98" t="str">
        <f>IF(PRODUCT_ORG_LIST_TABLE!A98&lt;&gt;"",CONCATENATE(定数!$C$1,PRODUCT_ORG_LIST_TABLE!A98,定数!$A$3,PRODUCT_ORG_LIST_TABLE!B98,定数!$A$3,PRODUCT_ORG_LIST_TABLE!C98,定数!$A$3,PRODUCT_ORG_LIST_TABLE!D98,定数!$A$3,PRODUCT_ORG_LIST_TABLE!E98,定数!$A$3,PRODUCT_ORG_LIST_TABLE!F98,定数!$A$3,PRODUCT_ORG_LIST_TABLE!G98,定数!$A$3,PRODUCT_ORG_LIST_TABLE!H98,定数!$A$3,PRODUCT_ORG_LIST_TABLE!I98,定数!$A$3,PRODUCT_ORG_LIST_TABLE!J98,定数!$A$3,PRODUCT_ORG_LIST_TABLE!K98,定数!$A$3,PRODUCT_ORG_LIST_TABLE!L98,定数!$A$3,PRODUCT_ORG_LIST_TABLE!M98,定数!$A$3,PRODUCT_ORG_LIST_TABLE!N98,定数!$A$3,PRODUCT_ORG_LIST_TABLE!O98,定数!$A$3,PRODUCT_ORG_LIST_TABLE!P98,定数!$A$3,PRODUCT_ORG_LIST_TABLE!Q98,定数!$A$5),"")</f>
        <v/>
      </c>
    </row>
    <row r="99" spans="1:1">
      <c r="A99" t="str">
        <f>IF(PRODUCT_ORG_LIST_TABLE!A99&lt;&gt;"",CONCATENATE(定数!$C$1,PRODUCT_ORG_LIST_TABLE!A99,定数!$A$3,PRODUCT_ORG_LIST_TABLE!B99,定数!$A$3,PRODUCT_ORG_LIST_TABLE!C99,定数!$A$3,PRODUCT_ORG_LIST_TABLE!D99,定数!$A$3,PRODUCT_ORG_LIST_TABLE!E99,定数!$A$3,PRODUCT_ORG_LIST_TABLE!F99,定数!$A$3,PRODUCT_ORG_LIST_TABLE!G99,定数!$A$3,PRODUCT_ORG_LIST_TABLE!H99,定数!$A$3,PRODUCT_ORG_LIST_TABLE!I99,定数!$A$3,PRODUCT_ORG_LIST_TABLE!J99,定数!$A$3,PRODUCT_ORG_LIST_TABLE!K99,定数!$A$3,PRODUCT_ORG_LIST_TABLE!L99,定数!$A$3,PRODUCT_ORG_LIST_TABLE!M99,定数!$A$3,PRODUCT_ORG_LIST_TABLE!N99,定数!$A$3,PRODUCT_ORG_LIST_TABLE!O99,定数!$A$3,PRODUCT_ORG_LIST_TABLE!P99,定数!$A$3,PRODUCT_ORG_LIST_TABLE!Q99,定数!$A$5),"")</f>
        <v/>
      </c>
    </row>
    <row r="100" spans="1:1">
      <c r="A100" t="str">
        <f>IF(PRODUCT_ORG_LIST_TABLE!A100&lt;&gt;"",CONCATENATE(定数!$C$1,PRODUCT_ORG_LIST_TABLE!A100,定数!$A$3,PRODUCT_ORG_LIST_TABLE!B100,定数!$A$3,PRODUCT_ORG_LIST_TABLE!C100,定数!$A$3,PRODUCT_ORG_LIST_TABLE!D100,定数!$A$3,PRODUCT_ORG_LIST_TABLE!E100,定数!$A$3,PRODUCT_ORG_LIST_TABLE!F100,定数!$A$3,PRODUCT_ORG_LIST_TABLE!G100,定数!$A$3,PRODUCT_ORG_LIST_TABLE!H100,定数!$A$3,PRODUCT_ORG_LIST_TABLE!I100,定数!$A$3,PRODUCT_ORG_LIST_TABLE!J100,定数!$A$3,PRODUCT_ORG_LIST_TABLE!K100,定数!$A$3,PRODUCT_ORG_LIST_TABLE!L100,定数!$A$3,PRODUCT_ORG_LIST_TABLE!M100,定数!$A$3,PRODUCT_ORG_LIST_TABLE!N100,定数!$A$3,PRODUCT_ORG_LIST_TABLE!O100,定数!$A$3,PRODUCT_ORG_LIST_TABLE!P100,定数!$A$3,PRODUCT_ORG_LIST_TABLE!Q100,定数!$A$5),"")</f>
        <v/>
      </c>
    </row>
    <row r="101" spans="1:1">
      <c r="A101" t="str">
        <f>IF(PRODUCT_ORG_LIST_TABLE!A101&lt;&gt;"",CONCATENATE(定数!$C$1,PRODUCT_ORG_LIST_TABLE!A101,定数!$A$3,PRODUCT_ORG_LIST_TABLE!B101,定数!$A$3,PRODUCT_ORG_LIST_TABLE!C101,定数!$A$3,PRODUCT_ORG_LIST_TABLE!D101,定数!$A$3,PRODUCT_ORG_LIST_TABLE!E101,定数!$A$3,PRODUCT_ORG_LIST_TABLE!F101,定数!$A$3,PRODUCT_ORG_LIST_TABLE!G101,定数!$A$3,PRODUCT_ORG_LIST_TABLE!H101,定数!$A$3,PRODUCT_ORG_LIST_TABLE!I101,定数!$A$3,PRODUCT_ORG_LIST_TABLE!J101,定数!$A$3,PRODUCT_ORG_LIST_TABLE!K101,定数!$A$3,PRODUCT_ORG_LIST_TABLE!L101,定数!$A$3,PRODUCT_ORG_LIST_TABLE!M101,定数!$A$3,PRODUCT_ORG_LIST_TABLE!N101,定数!$A$3,PRODUCT_ORG_LIST_TABLE!O101,定数!$A$3,PRODUCT_ORG_LIST_TABLE!P101,定数!$A$3,PRODUCT_ORG_LIST_TABLE!Q101,定数!$A$5),"")</f>
        <v/>
      </c>
    </row>
    <row r="102" spans="1:1">
      <c r="A102" t="str">
        <f>IF(PRODUCT_ORG_LIST_TABLE!A102&lt;&gt;"",CONCATENATE(定数!$C$1,PRODUCT_ORG_LIST_TABLE!A102,定数!$A$3,PRODUCT_ORG_LIST_TABLE!B102,定数!$A$3,PRODUCT_ORG_LIST_TABLE!C102,定数!$A$3,PRODUCT_ORG_LIST_TABLE!D102,定数!$A$3,PRODUCT_ORG_LIST_TABLE!E102,定数!$A$3,PRODUCT_ORG_LIST_TABLE!F102,定数!$A$3,PRODUCT_ORG_LIST_TABLE!G102,定数!$A$3,PRODUCT_ORG_LIST_TABLE!H102,定数!$A$3,PRODUCT_ORG_LIST_TABLE!I102,定数!$A$3,PRODUCT_ORG_LIST_TABLE!J102,定数!$A$3,PRODUCT_ORG_LIST_TABLE!K102,定数!$A$3,PRODUCT_ORG_LIST_TABLE!L102,定数!$A$3,PRODUCT_ORG_LIST_TABLE!M102,定数!$A$3,PRODUCT_ORG_LIST_TABLE!N102,定数!$A$3,PRODUCT_ORG_LIST_TABLE!O102,定数!$A$3,PRODUCT_ORG_LIST_TABLE!P102,定数!$A$3,PRODUCT_ORG_LIST_TABLE!Q102,定数!$A$5),"")</f>
        <v/>
      </c>
    </row>
    <row r="103" spans="1:1">
      <c r="A103" t="str">
        <f>IF(PRODUCT_ORG_LIST_TABLE!A103&lt;&gt;"",CONCATENATE(定数!$C$1,PRODUCT_ORG_LIST_TABLE!A103,定数!$A$3,PRODUCT_ORG_LIST_TABLE!B103,定数!$A$3,PRODUCT_ORG_LIST_TABLE!C103,定数!$A$3,PRODUCT_ORG_LIST_TABLE!D103,定数!$A$3,PRODUCT_ORG_LIST_TABLE!E103,定数!$A$3,PRODUCT_ORG_LIST_TABLE!F103,定数!$A$3,PRODUCT_ORG_LIST_TABLE!G103,定数!$A$3,PRODUCT_ORG_LIST_TABLE!H103,定数!$A$3,PRODUCT_ORG_LIST_TABLE!I103,定数!$A$3,PRODUCT_ORG_LIST_TABLE!J103,定数!$A$3,PRODUCT_ORG_LIST_TABLE!K103,定数!$A$3,PRODUCT_ORG_LIST_TABLE!L103,定数!$A$3,PRODUCT_ORG_LIST_TABLE!M103,定数!$A$3,PRODUCT_ORG_LIST_TABLE!N103,定数!$A$3,PRODUCT_ORG_LIST_TABLE!O103,定数!$A$3,PRODUCT_ORG_LIST_TABLE!P103,定数!$A$3,PRODUCT_ORG_LIST_TABLE!Q103,定数!$A$5),"")</f>
        <v/>
      </c>
    </row>
    <row r="104" spans="1:1">
      <c r="A104" t="str">
        <f>IF(PRODUCT_ORG_LIST_TABLE!A104&lt;&gt;"",CONCATENATE(定数!$C$1,PRODUCT_ORG_LIST_TABLE!A104,定数!$A$3,PRODUCT_ORG_LIST_TABLE!B104,定数!$A$3,PRODUCT_ORG_LIST_TABLE!C104,定数!$A$3,PRODUCT_ORG_LIST_TABLE!D104,定数!$A$3,PRODUCT_ORG_LIST_TABLE!E104,定数!$A$3,PRODUCT_ORG_LIST_TABLE!F104,定数!$A$3,PRODUCT_ORG_LIST_TABLE!G104,定数!$A$3,PRODUCT_ORG_LIST_TABLE!H104,定数!$A$3,PRODUCT_ORG_LIST_TABLE!I104,定数!$A$3,PRODUCT_ORG_LIST_TABLE!J104,定数!$A$3,PRODUCT_ORG_LIST_TABLE!K104,定数!$A$3,PRODUCT_ORG_LIST_TABLE!L104,定数!$A$3,PRODUCT_ORG_LIST_TABLE!M104,定数!$A$3,PRODUCT_ORG_LIST_TABLE!N104,定数!$A$3,PRODUCT_ORG_LIST_TABLE!O104,定数!$A$3,PRODUCT_ORG_LIST_TABLE!P104,定数!$A$3,PRODUCT_ORG_LIST_TABLE!Q104,定数!$A$5),"")</f>
        <v/>
      </c>
    </row>
    <row r="105" spans="1:1">
      <c r="A105" t="str">
        <f>IF(PRODUCT_ORG_LIST_TABLE!A105&lt;&gt;"",CONCATENATE(定数!$C$1,PRODUCT_ORG_LIST_TABLE!A105,定数!$A$3,PRODUCT_ORG_LIST_TABLE!B105,定数!$A$3,PRODUCT_ORG_LIST_TABLE!C105,定数!$A$3,PRODUCT_ORG_LIST_TABLE!D105,定数!$A$3,PRODUCT_ORG_LIST_TABLE!E105,定数!$A$3,PRODUCT_ORG_LIST_TABLE!F105,定数!$A$3,PRODUCT_ORG_LIST_TABLE!G105,定数!$A$3,PRODUCT_ORG_LIST_TABLE!H105,定数!$A$3,PRODUCT_ORG_LIST_TABLE!I105,定数!$A$3,PRODUCT_ORG_LIST_TABLE!J105,定数!$A$3,PRODUCT_ORG_LIST_TABLE!K105,定数!$A$3,PRODUCT_ORG_LIST_TABLE!L105,定数!$A$3,PRODUCT_ORG_LIST_TABLE!M105,定数!$A$3,PRODUCT_ORG_LIST_TABLE!N105,定数!$A$3,PRODUCT_ORG_LIST_TABLE!O105,定数!$A$3,PRODUCT_ORG_LIST_TABLE!P105,定数!$A$3,PRODUCT_ORG_LIST_TABLE!Q105,定数!$A$5),"")</f>
        <v/>
      </c>
    </row>
    <row r="106" spans="1:1">
      <c r="A106" t="str">
        <f>IF(PRODUCT_ORG_LIST_TABLE!A106&lt;&gt;"",CONCATENATE(定数!$C$1,PRODUCT_ORG_LIST_TABLE!A106,定数!$A$3,PRODUCT_ORG_LIST_TABLE!B106,定数!$A$3,PRODUCT_ORG_LIST_TABLE!C106,定数!$A$3,PRODUCT_ORG_LIST_TABLE!D106,定数!$A$3,PRODUCT_ORG_LIST_TABLE!E106,定数!$A$3,PRODUCT_ORG_LIST_TABLE!F106,定数!$A$3,PRODUCT_ORG_LIST_TABLE!G106,定数!$A$3,PRODUCT_ORG_LIST_TABLE!H106,定数!$A$3,PRODUCT_ORG_LIST_TABLE!I106,定数!$A$3,PRODUCT_ORG_LIST_TABLE!J106,定数!$A$3,PRODUCT_ORG_LIST_TABLE!K106,定数!$A$3,PRODUCT_ORG_LIST_TABLE!L106,定数!$A$3,PRODUCT_ORG_LIST_TABLE!M106,定数!$A$3,PRODUCT_ORG_LIST_TABLE!N106,定数!$A$3,PRODUCT_ORG_LIST_TABLE!O106,定数!$A$3,PRODUCT_ORG_LIST_TABLE!P106,定数!$A$3,PRODUCT_ORG_LIST_TABLE!Q106,定数!$A$5),"")</f>
        <v/>
      </c>
    </row>
    <row r="107" spans="1:1">
      <c r="A107" t="str">
        <f>IF(PRODUCT_ORG_LIST_TABLE!A107&lt;&gt;"",CONCATENATE(定数!$C$1,PRODUCT_ORG_LIST_TABLE!A107,定数!$A$3,PRODUCT_ORG_LIST_TABLE!B107,定数!$A$3,PRODUCT_ORG_LIST_TABLE!C107,定数!$A$3,PRODUCT_ORG_LIST_TABLE!D107,定数!$A$3,PRODUCT_ORG_LIST_TABLE!E107,定数!$A$3,PRODUCT_ORG_LIST_TABLE!F107,定数!$A$3,PRODUCT_ORG_LIST_TABLE!G107,定数!$A$3,PRODUCT_ORG_LIST_TABLE!H107,定数!$A$3,PRODUCT_ORG_LIST_TABLE!I107,定数!$A$3,PRODUCT_ORG_LIST_TABLE!J107,定数!$A$3,PRODUCT_ORG_LIST_TABLE!K107,定数!$A$3,PRODUCT_ORG_LIST_TABLE!L107,定数!$A$3,PRODUCT_ORG_LIST_TABLE!M107,定数!$A$3,PRODUCT_ORG_LIST_TABLE!N107,定数!$A$3,PRODUCT_ORG_LIST_TABLE!O107,定数!$A$3,PRODUCT_ORG_LIST_TABLE!P107,定数!$A$3,PRODUCT_ORG_LIST_TABLE!Q107,定数!$A$5),"")</f>
        <v/>
      </c>
    </row>
    <row r="108" spans="1:1">
      <c r="A108" t="str">
        <f>IF(PRODUCT_ORG_LIST_TABLE!A108&lt;&gt;"",CONCATENATE(定数!$C$1,PRODUCT_ORG_LIST_TABLE!A108,定数!$A$3,PRODUCT_ORG_LIST_TABLE!B108,定数!$A$3,PRODUCT_ORG_LIST_TABLE!C108,定数!$A$3,PRODUCT_ORG_LIST_TABLE!D108,定数!$A$3,PRODUCT_ORG_LIST_TABLE!E108,定数!$A$3,PRODUCT_ORG_LIST_TABLE!F108,定数!$A$3,PRODUCT_ORG_LIST_TABLE!G108,定数!$A$3,PRODUCT_ORG_LIST_TABLE!H108,定数!$A$3,PRODUCT_ORG_LIST_TABLE!I108,定数!$A$3,PRODUCT_ORG_LIST_TABLE!J108,定数!$A$3,PRODUCT_ORG_LIST_TABLE!K108,定数!$A$3,PRODUCT_ORG_LIST_TABLE!L108,定数!$A$3,PRODUCT_ORG_LIST_TABLE!M108,定数!$A$3,PRODUCT_ORG_LIST_TABLE!N108,定数!$A$3,PRODUCT_ORG_LIST_TABLE!O108,定数!$A$3,PRODUCT_ORG_LIST_TABLE!P108,定数!$A$3,PRODUCT_ORG_LIST_TABLE!Q108,定数!$A$5),"")</f>
        <v/>
      </c>
    </row>
    <row r="109" spans="1:1">
      <c r="A109" t="str">
        <f>IF(PRODUCT_ORG_LIST_TABLE!A109&lt;&gt;"",CONCATENATE(定数!$C$1,PRODUCT_ORG_LIST_TABLE!A109,定数!$A$3,PRODUCT_ORG_LIST_TABLE!B109,定数!$A$3,PRODUCT_ORG_LIST_TABLE!C109,定数!$A$3,PRODUCT_ORG_LIST_TABLE!D109,定数!$A$3,PRODUCT_ORG_LIST_TABLE!E109,定数!$A$3,PRODUCT_ORG_LIST_TABLE!F109,定数!$A$3,PRODUCT_ORG_LIST_TABLE!G109,定数!$A$3,PRODUCT_ORG_LIST_TABLE!H109,定数!$A$3,PRODUCT_ORG_LIST_TABLE!I109,定数!$A$3,PRODUCT_ORG_LIST_TABLE!J109,定数!$A$3,PRODUCT_ORG_LIST_TABLE!K109,定数!$A$3,PRODUCT_ORG_LIST_TABLE!L109,定数!$A$3,PRODUCT_ORG_LIST_TABLE!M109,定数!$A$3,PRODUCT_ORG_LIST_TABLE!N109,定数!$A$3,PRODUCT_ORG_LIST_TABLE!O109,定数!$A$3,PRODUCT_ORG_LIST_TABLE!P109,定数!$A$3,PRODUCT_ORG_LIST_TABLE!Q109,定数!$A$5),"")</f>
        <v/>
      </c>
    </row>
    <row r="110" spans="1:1">
      <c r="A110" t="str">
        <f>IF(PRODUCT_ORG_LIST_TABLE!A110&lt;&gt;"",CONCATENATE(定数!$C$1,PRODUCT_ORG_LIST_TABLE!A110,定数!$A$3,PRODUCT_ORG_LIST_TABLE!B110,定数!$A$3,PRODUCT_ORG_LIST_TABLE!C110,定数!$A$3,PRODUCT_ORG_LIST_TABLE!D110,定数!$A$3,PRODUCT_ORG_LIST_TABLE!E110,定数!$A$3,PRODUCT_ORG_LIST_TABLE!F110,定数!$A$3,PRODUCT_ORG_LIST_TABLE!G110,定数!$A$3,PRODUCT_ORG_LIST_TABLE!H110,定数!$A$3,PRODUCT_ORG_LIST_TABLE!I110,定数!$A$3,PRODUCT_ORG_LIST_TABLE!J110,定数!$A$3,PRODUCT_ORG_LIST_TABLE!K110,定数!$A$3,PRODUCT_ORG_LIST_TABLE!L110,定数!$A$3,PRODUCT_ORG_LIST_TABLE!M110,定数!$A$3,PRODUCT_ORG_LIST_TABLE!N110,定数!$A$3,PRODUCT_ORG_LIST_TABLE!O110,定数!$A$3,PRODUCT_ORG_LIST_TABLE!P110,定数!$A$3,PRODUCT_ORG_LIST_TABLE!Q110,定数!$A$5),"")</f>
        <v/>
      </c>
    </row>
    <row r="111" spans="1:1">
      <c r="A111" t="str">
        <f>IF(PRODUCT_ORG_LIST_TABLE!A111&lt;&gt;"",CONCATENATE(定数!$C$1,PRODUCT_ORG_LIST_TABLE!A111,定数!$A$3,PRODUCT_ORG_LIST_TABLE!B111,定数!$A$3,PRODUCT_ORG_LIST_TABLE!C111,定数!$A$3,PRODUCT_ORG_LIST_TABLE!D111,定数!$A$3,PRODUCT_ORG_LIST_TABLE!E111,定数!$A$3,PRODUCT_ORG_LIST_TABLE!F111,定数!$A$3,PRODUCT_ORG_LIST_TABLE!G111,定数!$A$3,PRODUCT_ORG_LIST_TABLE!H111,定数!$A$3,PRODUCT_ORG_LIST_TABLE!I111,定数!$A$3,PRODUCT_ORG_LIST_TABLE!J111,定数!$A$3,PRODUCT_ORG_LIST_TABLE!K111,定数!$A$3,PRODUCT_ORG_LIST_TABLE!L111,定数!$A$3,PRODUCT_ORG_LIST_TABLE!M111,定数!$A$3,PRODUCT_ORG_LIST_TABLE!N111,定数!$A$3,PRODUCT_ORG_LIST_TABLE!O111,定数!$A$3,PRODUCT_ORG_LIST_TABLE!P111,定数!$A$3,PRODUCT_ORG_LIST_TABLE!Q111,定数!$A$5),"")</f>
        <v/>
      </c>
    </row>
    <row r="112" spans="1:1">
      <c r="A112" t="str">
        <f>IF(PRODUCT_ORG_LIST_TABLE!A112&lt;&gt;"",CONCATENATE(定数!$C$1,PRODUCT_ORG_LIST_TABLE!A112,定数!$A$3,PRODUCT_ORG_LIST_TABLE!B112,定数!$A$3,PRODUCT_ORG_LIST_TABLE!C112,定数!$A$3,PRODUCT_ORG_LIST_TABLE!D112,定数!$A$3,PRODUCT_ORG_LIST_TABLE!E112,定数!$A$3,PRODUCT_ORG_LIST_TABLE!F112,定数!$A$3,PRODUCT_ORG_LIST_TABLE!G112,定数!$A$3,PRODUCT_ORG_LIST_TABLE!H112,定数!$A$3,PRODUCT_ORG_LIST_TABLE!I112,定数!$A$3,PRODUCT_ORG_LIST_TABLE!J112,定数!$A$3,PRODUCT_ORG_LIST_TABLE!K112,定数!$A$3,PRODUCT_ORG_LIST_TABLE!L112,定数!$A$3,PRODUCT_ORG_LIST_TABLE!M112,定数!$A$3,PRODUCT_ORG_LIST_TABLE!N112,定数!$A$3,PRODUCT_ORG_LIST_TABLE!O112,定数!$A$3,PRODUCT_ORG_LIST_TABLE!P112,定数!$A$3,PRODUCT_ORG_LIST_TABLE!Q112,定数!$A$5),"")</f>
        <v/>
      </c>
    </row>
    <row r="113" spans="1:1">
      <c r="A113" t="str">
        <f>IF(PRODUCT_ORG_LIST_TABLE!A113&lt;&gt;"",CONCATENATE(定数!$C$1,PRODUCT_ORG_LIST_TABLE!A113,定数!$A$3,PRODUCT_ORG_LIST_TABLE!B113,定数!$A$3,PRODUCT_ORG_LIST_TABLE!C113,定数!$A$3,PRODUCT_ORG_LIST_TABLE!D113,定数!$A$3,PRODUCT_ORG_LIST_TABLE!E113,定数!$A$3,PRODUCT_ORG_LIST_TABLE!F113,定数!$A$3,PRODUCT_ORG_LIST_TABLE!G113,定数!$A$3,PRODUCT_ORG_LIST_TABLE!H113,定数!$A$3,PRODUCT_ORG_LIST_TABLE!I113,定数!$A$3,PRODUCT_ORG_LIST_TABLE!J113,定数!$A$3,PRODUCT_ORG_LIST_TABLE!K113,定数!$A$3,PRODUCT_ORG_LIST_TABLE!L113,定数!$A$3,PRODUCT_ORG_LIST_TABLE!M113,定数!$A$3,PRODUCT_ORG_LIST_TABLE!N113,定数!$A$3,PRODUCT_ORG_LIST_TABLE!O113,定数!$A$3,PRODUCT_ORG_LIST_TABLE!P113,定数!$A$3,PRODUCT_ORG_LIST_TABLE!Q113,定数!$A$5),"")</f>
        <v/>
      </c>
    </row>
    <row r="114" spans="1:1">
      <c r="A114" t="str">
        <f>IF(PRODUCT_ORG_LIST_TABLE!A114&lt;&gt;"",CONCATENATE(定数!$C$1,PRODUCT_ORG_LIST_TABLE!A114,定数!$A$3,PRODUCT_ORG_LIST_TABLE!B114,定数!$A$3,PRODUCT_ORG_LIST_TABLE!C114,定数!$A$3,PRODUCT_ORG_LIST_TABLE!D114,定数!$A$3,PRODUCT_ORG_LIST_TABLE!E114,定数!$A$3,PRODUCT_ORG_LIST_TABLE!F114,定数!$A$3,PRODUCT_ORG_LIST_TABLE!G114,定数!$A$3,PRODUCT_ORG_LIST_TABLE!H114,定数!$A$3,PRODUCT_ORG_LIST_TABLE!I114,定数!$A$3,PRODUCT_ORG_LIST_TABLE!J114,定数!$A$3,PRODUCT_ORG_LIST_TABLE!K114,定数!$A$3,PRODUCT_ORG_LIST_TABLE!L114,定数!$A$3,PRODUCT_ORG_LIST_TABLE!M114,定数!$A$3,PRODUCT_ORG_LIST_TABLE!N114,定数!$A$3,PRODUCT_ORG_LIST_TABLE!O114,定数!$A$3,PRODUCT_ORG_LIST_TABLE!P114,定数!$A$3,PRODUCT_ORG_LIST_TABLE!Q114,定数!$A$5),"")</f>
        <v/>
      </c>
    </row>
    <row r="115" spans="1:1">
      <c r="A115" t="str">
        <f>IF(PRODUCT_ORG_LIST_TABLE!A115&lt;&gt;"",CONCATENATE(定数!$C$1,PRODUCT_ORG_LIST_TABLE!A115,定数!$A$3,PRODUCT_ORG_LIST_TABLE!B115,定数!$A$3,PRODUCT_ORG_LIST_TABLE!C115,定数!$A$3,PRODUCT_ORG_LIST_TABLE!D115,定数!$A$3,PRODUCT_ORG_LIST_TABLE!E115,定数!$A$3,PRODUCT_ORG_LIST_TABLE!F115,定数!$A$3,PRODUCT_ORG_LIST_TABLE!G115,定数!$A$3,PRODUCT_ORG_LIST_TABLE!H115,定数!$A$3,PRODUCT_ORG_LIST_TABLE!I115,定数!$A$3,PRODUCT_ORG_LIST_TABLE!J115,定数!$A$3,PRODUCT_ORG_LIST_TABLE!K115,定数!$A$3,PRODUCT_ORG_LIST_TABLE!L115,定数!$A$3,PRODUCT_ORG_LIST_TABLE!M115,定数!$A$3,PRODUCT_ORG_LIST_TABLE!N115,定数!$A$3,PRODUCT_ORG_LIST_TABLE!O115,定数!$A$3,PRODUCT_ORG_LIST_TABLE!P115,定数!$A$3,PRODUCT_ORG_LIST_TABLE!Q115,定数!$A$5),"")</f>
        <v/>
      </c>
    </row>
    <row r="116" spans="1:1">
      <c r="A116" t="str">
        <f>IF(PRODUCT_ORG_LIST_TABLE!A116&lt;&gt;"",CONCATENATE(定数!$C$1,PRODUCT_ORG_LIST_TABLE!A116,定数!$A$3,PRODUCT_ORG_LIST_TABLE!B116,定数!$A$3,PRODUCT_ORG_LIST_TABLE!C116,定数!$A$3,PRODUCT_ORG_LIST_TABLE!D116,定数!$A$3,PRODUCT_ORG_LIST_TABLE!E116,定数!$A$3,PRODUCT_ORG_LIST_TABLE!F116,定数!$A$3,PRODUCT_ORG_LIST_TABLE!G116,定数!$A$3,PRODUCT_ORG_LIST_TABLE!H116,定数!$A$3,PRODUCT_ORG_LIST_TABLE!I116,定数!$A$3,PRODUCT_ORG_LIST_TABLE!J116,定数!$A$3,PRODUCT_ORG_LIST_TABLE!K116,定数!$A$3,PRODUCT_ORG_LIST_TABLE!L116,定数!$A$3,PRODUCT_ORG_LIST_TABLE!M116,定数!$A$3,PRODUCT_ORG_LIST_TABLE!N116,定数!$A$3,PRODUCT_ORG_LIST_TABLE!O116,定数!$A$3,PRODUCT_ORG_LIST_TABLE!P116,定数!$A$3,PRODUCT_ORG_LIST_TABLE!Q116,定数!$A$5),"")</f>
        <v/>
      </c>
    </row>
    <row r="117" spans="1:1">
      <c r="A117" t="str">
        <f>IF(PRODUCT_ORG_LIST_TABLE!A117&lt;&gt;"",CONCATENATE(定数!$C$1,PRODUCT_ORG_LIST_TABLE!A117,定数!$A$3,PRODUCT_ORG_LIST_TABLE!B117,定数!$A$3,PRODUCT_ORG_LIST_TABLE!C117,定数!$A$3,PRODUCT_ORG_LIST_TABLE!D117,定数!$A$3,PRODUCT_ORG_LIST_TABLE!E117,定数!$A$3,PRODUCT_ORG_LIST_TABLE!F117,定数!$A$3,PRODUCT_ORG_LIST_TABLE!G117,定数!$A$3,PRODUCT_ORG_LIST_TABLE!H117,定数!$A$3,PRODUCT_ORG_LIST_TABLE!I117,定数!$A$3,PRODUCT_ORG_LIST_TABLE!J117,定数!$A$3,PRODUCT_ORG_LIST_TABLE!K117,定数!$A$3,PRODUCT_ORG_LIST_TABLE!L117,定数!$A$3,PRODUCT_ORG_LIST_TABLE!M117,定数!$A$3,PRODUCT_ORG_LIST_TABLE!N117,定数!$A$3,PRODUCT_ORG_LIST_TABLE!O117,定数!$A$3,PRODUCT_ORG_LIST_TABLE!P117,定数!$A$3,PRODUCT_ORG_LIST_TABLE!Q117,定数!$A$5),"")</f>
        <v/>
      </c>
    </row>
    <row r="118" spans="1:1">
      <c r="A118" t="str">
        <f>IF(PRODUCT_ORG_LIST_TABLE!A118&lt;&gt;"",CONCATENATE(定数!$C$1,PRODUCT_ORG_LIST_TABLE!A118,定数!$A$3,PRODUCT_ORG_LIST_TABLE!B118,定数!$A$3,PRODUCT_ORG_LIST_TABLE!C118,定数!$A$3,PRODUCT_ORG_LIST_TABLE!D118,定数!$A$3,PRODUCT_ORG_LIST_TABLE!E118,定数!$A$3,PRODUCT_ORG_LIST_TABLE!F118,定数!$A$3,PRODUCT_ORG_LIST_TABLE!G118,定数!$A$3,PRODUCT_ORG_LIST_TABLE!H118,定数!$A$3,PRODUCT_ORG_LIST_TABLE!I118,定数!$A$3,PRODUCT_ORG_LIST_TABLE!J118,定数!$A$3,PRODUCT_ORG_LIST_TABLE!K118,定数!$A$3,PRODUCT_ORG_LIST_TABLE!L118,定数!$A$3,PRODUCT_ORG_LIST_TABLE!M118,定数!$A$3,PRODUCT_ORG_LIST_TABLE!N118,定数!$A$3,PRODUCT_ORG_LIST_TABLE!O118,定数!$A$3,PRODUCT_ORG_LIST_TABLE!P118,定数!$A$3,PRODUCT_ORG_LIST_TABLE!Q118,定数!$A$5),"")</f>
        <v/>
      </c>
    </row>
    <row r="119" spans="1:1">
      <c r="A119" t="str">
        <f>IF(PRODUCT_ORG_LIST_TABLE!A119&lt;&gt;"",CONCATENATE(定数!$C$1,PRODUCT_ORG_LIST_TABLE!A119,定数!$A$3,PRODUCT_ORG_LIST_TABLE!B119,定数!$A$3,PRODUCT_ORG_LIST_TABLE!C119,定数!$A$3,PRODUCT_ORG_LIST_TABLE!D119,定数!$A$3,PRODUCT_ORG_LIST_TABLE!E119,定数!$A$3,PRODUCT_ORG_LIST_TABLE!F119,定数!$A$3,PRODUCT_ORG_LIST_TABLE!G119,定数!$A$3,PRODUCT_ORG_LIST_TABLE!H119,定数!$A$3,PRODUCT_ORG_LIST_TABLE!I119,定数!$A$3,PRODUCT_ORG_LIST_TABLE!J119,定数!$A$3,PRODUCT_ORG_LIST_TABLE!K119,定数!$A$3,PRODUCT_ORG_LIST_TABLE!L119,定数!$A$3,PRODUCT_ORG_LIST_TABLE!M119,定数!$A$3,PRODUCT_ORG_LIST_TABLE!N119,定数!$A$3,PRODUCT_ORG_LIST_TABLE!O119,定数!$A$3,PRODUCT_ORG_LIST_TABLE!P119,定数!$A$3,PRODUCT_ORG_LIST_TABLE!Q119,定数!$A$5),"")</f>
        <v/>
      </c>
    </row>
    <row r="120" spans="1:1">
      <c r="A120" t="str">
        <f>IF(PRODUCT_ORG_LIST_TABLE!A120&lt;&gt;"",CONCATENATE(定数!$C$1,PRODUCT_ORG_LIST_TABLE!A120,定数!$A$3,PRODUCT_ORG_LIST_TABLE!B120,定数!$A$3,PRODUCT_ORG_LIST_TABLE!C120,定数!$A$3,PRODUCT_ORG_LIST_TABLE!D120,定数!$A$3,PRODUCT_ORG_LIST_TABLE!E120,定数!$A$3,PRODUCT_ORG_LIST_TABLE!F120,定数!$A$3,PRODUCT_ORG_LIST_TABLE!G120,定数!$A$3,PRODUCT_ORG_LIST_TABLE!H120,定数!$A$3,PRODUCT_ORG_LIST_TABLE!I120,定数!$A$3,PRODUCT_ORG_LIST_TABLE!J120,定数!$A$3,PRODUCT_ORG_LIST_TABLE!K120,定数!$A$3,PRODUCT_ORG_LIST_TABLE!L120,定数!$A$3,PRODUCT_ORG_LIST_TABLE!M120,定数!$A$3,PRODUCT_ORG_LIST_TABLE!N120,定数!$A$3,PRODUCT_ORG_LIST_TABLE!O120,定数!$A$3,PRODUCT_ORG_LIST_TABLE!P120,定数!$A$3,PRODUCT_ORG_LIST_TABLE!Q120,定数!$A$5),"")</f>
        <v/>
      </c>
    </row>
    <row r="121" spans="1:1">
      <c r="A121" t="str">
        <f>IF(PRODUCT_ORG_LIST_TABLE!A121&lt;&gt;"",CONCATENATE(定数!$C$1,PRODUCT_ORG_LIST_TABLE!A121,定数!$A$3,PRODUCT_ORG_LIST_TABLE!B121,定数!$A$3,PRODUCT_ORG_LIST_TABLE!C121,定数!$A$3,PRODUCT_ORG_LIST_TABLE!D121,定数!$A$3,PRODUCT_ORG_LIST_TABLE!E121,定数!$A$3,PRODUCT_ORG_LIST_TABLE!F121,定数!$A$3,PRODUCT_ORG_LIST_TABLE!G121,定数!$A$3,PRODUCT_ORG_LIST_TABLE!H121,定数!$A$3,PRODUCT_ORG_LIST_TABLE!I121,定数!$A$3,PRODUCT_ORG_LIST_TABLE!J121,定数!$A$3,PRODUCT_ORG_LIST_TABLE!K121,定数!$A$3,PRODUCT_ORG_LIST_TABLE!L121,定数!$A$3,PRODUCT_ORG_LIST_TABLE!M121,定数!$A$3,PRODUCT_ORG_LIST_TABLE!N121,定数!$A$3,PRODUCT_ORG_LIST_TABLE!O121,定数!$A$3,PRODUCT_ORG_LIST_TABLE!P121,定数!$A$3,PRODUCT_ORG_LIST_TABLE!Q121,定数!$A$5),"")</f>
        <v/>
      </c>
    </row>
    <row r="122" spans="1:1">
      <c r="A122" t="str">
        <f>IF(PRODUCT_ORG_LIST_TABLE!A122&lt;&gt;"",CONCATENATE(定数!$C$1,PRODUCT_ORG_LIST_TABLE!A122,定数!$A$3,PRODUCT_ORG_LIST_TABLE!B122,定数!$A$3,PRODUCT_ORG_LIST_TABLE!C122,定数!$A$3,PRODUCT_ORG_LIST_TABLE!D122,定数!$A$3,PRODUCT_ORG_LIST_TABLE!E122,定数!$A$3,PRODUCT_ORG_LIST_TABLE!F122,定数!$A$3,PRODUCT_ORG_LIST_TABLE!G122,定数!$A$3,PRODUCT_ORG_LIST_TABLE!H122,定数!$A$3,PRODUCT_ORG_LIST_TABLE!I122,定数!$A$3,PRODUCT_ORG_LIST_TABLE!J122,定数!$A$3,PRODUCT_ORG_LIST_TABLE!K122,定数!$A$3,PRODUCT_ORG_LIST_TABLE!L122,定数!$A$3,PRODUCT_ORG_LIST_TABLE!M122,定数!$A$3,PRODUCT_ORG_LIST_TABLE!N122,定数!$A$3,PRODUCT_ORG_LIST_TABLE!O122,定数!$A$3,PRODUCT_ORG_LIST_TABLE!P122,定数!$A$3,PRODUCT_ORG_LIST_TABLE!Q122,定数!$A$5),"")</f>
        <v/>
      </c>
    </row>
    <row r="123" spans="1:1">
      <c r="A123" t="str">
        <f>IF(PRODUCT_ORG_LIST_TABLE!A123&lt;&gt;"",CONCATENATE(定数!$C$1,PRODUCT_ORG_LIST_TABLE!A123,定数!$A$3,PRODUCT_ORG_LIST_TABLE!B123,定数!$A$3,PRODUCT_ORG_LIST_TABLE!C123,定数!$A$3,PRODUCT_ORG_LIST_TABLE!D123,定数!$A$3,PRODUCT_ORG_LIST_TABLE!E123,定数!$A$3,PRODUCT_ORG_LIST_TABLE!F123,定数!$A$3,PRODUCT_ORG_LIST_TABLE!G123,定数!$A$3,PRODUCT_ORG_LIST_TABLE!H123,定数!$A$3,PRODUCT_ORG_LIST_TABLE!I123,定数!$A$3,PRODUCT_ORG_LIST_TABLE!J123,定数!$A$3,PRODUCT_ORG_LIST_TABLE!K123,定数!$A$3,PRODUCT_ORG_LIST_TABLE!L123,定数!$A$3,PRODUCT_ORG_LIST_TABLE!M123,定数!$A$3,PRODUCT_ORG_LIST_TABLE!N123,定数!$A$3,PRODUCT_ORG_LIST_TABLE!O123,定数!$A$3,PRODUCT_ORG_LIST_TABLE!P123,定数!$A$3,PRODUCT_ORG_LIST_TABLE!Q123,定数!$A$5),"")</f>
        <v/>
      </c>
    </row>
    <row r="124" spans="1:1">
      <c r="A124" t="str">
        <f>IF(PRODUCT_ORG_LIST_TABLE!A124&lt;&gt;"",CONCATENATE(定数!$C$1,PRODUCT_ORG_LIST_TABLE!A124,定数!$A$3,PRODUCT_ORG_LIST_TABLE!B124,定数!$A$3,PRODUCT_ORG_LIST_TABLE!C124,定数!$A$3,PRODUCT_ORG_LIST_TABLE!D124,定数!$A$3,PRODUCT_ORG_LIST_TABLE!E124,定数!$A$3,PRODUCT_ORG_LIST_TABLE!F124,定数!$A$3,PRODUCT_ORG_LIST_TABLE!G124,定数!$A$3,PRODUCT_ORG_LIST_TABLE!H124,定数!$A$3,PRODUCT_ORG_LIST_TABLE!I124,定数!$A$3,PRODUCT_ORG_LIST_TABLE!J124,定数!$A$3,PRODUCT_ORG_LIST_TABLE!K124,定数!$A$3,PRODUCT_ORG_LIST_TABLE!L124,定数!$A$3,PRODUCT_ORG_LIST_TABLE!M124,定数!$A$3,PRODUCT_ORG_LIST_TABLE!N124,定数!$A$3,PRODUCT_ORG_LIST_TABLE!O124,定数!$A$3,PRODUCT_ORG_LIST_TABLE!P124,定数!$A$3,PRODUCT_ORG_LIST_TABLE!Q124,定数!$A$5),"")</f>
        <v/>
      </c>
    </row>
    <row r="125" spans="1:1">
      <c r="A125" t="str">
        <f>IF(PRODUCT_ORG_LIST_TABLE!A125&lt;&gt;"",CONCATENATE(定数!$C$1,PRODUCT_ORG_LIST_TABLE!A125,定数!$A$3,PRODUCT_ORG_LIST_TABLE!B125,定数!$A$3,PRODUCT_ORG_LIST_TABLE!C125,定数!$A$3,PRODUCT_ORG_LIST_TABLE!D125,定数!$A$3,PRODUCT_ORG_LIST_TABLE!E125,定数!$A$3,PRODUCT_ORG_LIST_TABLE!F125,定数!$A$3,PRODUCT_ORG_LIST_TABLE!G125,定数!$A$3,PRODUCT_ORG_LIST_TABLE!H125,定数!$A$3,PRODUCT_ORG_LIST_TABLE!I125,定数!$A$3,PRODUCT_ORG_LIST_TABLE!J125,定数!$A$3,PRODUCT_ORG_LIST_TABLE!K125,定数!$A$3,PRODUCT_ORG_LIST_TABLE!L125,定数!$A$3,PRODUCT_ORG_LIST_TABLE!M125,定数!$A$3,PRODUCT_ORG_LIST_TABLE!N125,定数!$A$3,PRODUCT_ORG_LIST_TABLE!O125,定数!$A$3,PRODUCT_ORG_LIST_TABLE!P125,定数!$A$3,PRODUCT_ORG_LIST_TABLE!Q125,定数!$A$5),"")</f>
        <v/>
      </c>
    </row>
    <row r="126" spans="1:1">
      <c r="A126" t="str">
        <f>IF(PRODUCT_ORG_LIST_TABLE!A126&lt;&gt;"",CONCATENATE(定数!$C$1,PRODUCT_ORG_LIST_TABLE!A126,定数!$A$3,PRODUCT_ORG_LIST_TABLE!B126,定数!$A$3,PRODUCT_ORG_LIST_TABLE!C126,定数!$A$3,PRODUCT_ORG_LIST_TABLE!D126,定数!$A$3,PRODUCT_ORG_LIST_TABLE!E126,定数!$A$3,PRODUCT_ORG_LIST_TABLE!F126,定数!$A$3,PRODUCT_ORG_LIST_TABLE!G126,定数!$A$3,PRODUCT_ORG_LIST_TABLE!H126,定数!$A$3,PRODUCT_ORG_LIST_TABLE!I126,定数!$A$3,PRODUCT_ORG_LIST_TABLE!J126,定数!$A$3,PRODUCT_ORG_LIST_TABLE!K126,定数!$A$3,PRODUCT_ORG_LIST_TABLE!L126,定数!$A$3,PRODUCT_ORG_LIST_TABLE!M126,定数!$A$3,PRODUCT_ORG_LIST_TABLE!N126,定数!$A$3,PRODUCT_ORG_LIST_TABLE!O126,定数!$A$3,PRODUCT_ORG_LIST_TABLE!P126,定数!$A$3,PRODUCT_ORG_LIST_TABLE!Q126,定数!$A$5),"")</f>
        <v/>
      </c>
    </row>
    <row r="127" spans="1:1">
      <c r="A127" t="str">
        <f>IF(PRODUCT_ORG_LIST_TABLE!A127&lt;&gt;"",CONCATENATE(定数!$C$1,PRODUCT_ORG_LIST_TABLE!A127,定数!$A$3,PRODUCT_ORG_LIST_TABLE!B127,定数!$A$3,PRODUCT_ORG_LIST_TABLE!C127,定数!$A$3,PRODUCT_ORG_LIST_TABLE!D127,定数!$A$3,PRODUCT_ORG_LIST_TABLE!E127,定数!$A$3,PRODUCT_ORG_LIST_TABLE!F127,定数!$A$3,PRODUCT_ORG_LIST_TABLE!G127,定数!$A$3,PRODUCT_ORG_LIST_TABLE!H127,定数!$A$3,PRODUCT_ORG_LIST_TABLE!I127,定数!$A$3,PRODUCT_ORG_LIST_TABLE!J127,定数!$A$3,PRODUCT_ORG_LIST_TABLE!K127,定数!$A$3,PRODUCT_ORG_LIST_TABLE!L127,定数!$A$3,PRODUCT_ORG_LIST_TABLE!M127,定数!$A$3,PRODUCT_ORG_LIST_TABLE!N127,定数!$A$3,PRODUCT_ORG_LIST_TABLE!O127,定数!$A$3,PRODUCT_ORG_LIST_TABLE!P127,定数!$A$3,PRODUCT_ORG_LIST_TABLE!Q127,定数!$A$5),"")</f>
        <v/>
      </c>
    </row>
    <row r="128" spans="1:1">
      <c r="A128" t="str">
        <f>IF(PRODUCT_ORG_LIST_TABLE!A128&lt;&gt;"",CONCATENATE(定数!$C$1,PRODUCT_ORG_LIST_TABLE!A128,定数!$A$3,PRODUCT_ORG_LIST_TABLE!B128,定数!$A$3,PRODUCT_ORG_LIST_TABLE!C128,定数!$A$3,PRODUCT_ORG_LIST_TABLE!D128,定数!$A$3,PRODUCT_ORG_LIST_TABLE!E128,定数!$A$3,PRODUCT_ORG_LIST_TABLE!F128,定数!$A$3,PRODUCT_ORG_LIST_TABLE!G128,定数!$A$3,PRODUCT_ORG_LIST_TABLE!H128,定数!$A$3,PRODUCT_ORG_LIST_TABLE!I128,定数!$A$3,PRODUCT_ORG_LIST_TABLE!J128,定数!$A$3,PRODUCT_ORG_LIST_TABLE!K128,定数!$A$3,PRODUCT_ORG_LIST_TABLE!L128,定数!$A$3,PRODUCT_ORG_LIST_TABLE!M128,定数!$A$3,PRODUCT_ORG_LIST_TABLE!N128,定数!$A$3,PRODUCT_ORG_LIST_TABLE!O128,定数!$A$3,PRODUCT_ORG_LIST_TABLE!P128,定数!$A$3,PRODUCT_ORG_LIST_TABLE!Q128,定数!$A$5),"")</f>
        <v/>
      </c>
    </row>
    <row r="129" spans="1:1">
      <c r="A129" t="str">
        <f>IF(PRODUCT_ORG_LIST_TABLE!A129&lt;&gt;"",CONCATENATE(定数!$C$1,PRODUCT_ORG_LIST_TABLE!A129,定数!$A$3,PRODUCT_ORG_LIST_TABLE!B129,定数!$A$3,PRODUCT_ORG_LIST_TABLE!C129,定数!$A$3,PRODUCT_ORG_LIST_TABLE!D129,定数!$A$3,PRODUCT_ORG_LIST_TABLE!E129,定数!$A$3,PRODUCT_ORG_LIST_TABLE!F129,定数!$A$3,PRODUCT_ORG_LIST_TABLE!G129,定数!$A$3,PRODUCT_ORG_LIST_TABLE!H129,定数!$A$3,PRODUCT_ORG_LIST_TABLE!I129,定数!$A$3,PRODUCT_ORG_LIST_TABLE!J129,定数!$A$3,PRODUCT_ORG_LIST_TABLE!K129,定数!$A$3,PRODUCT_ORG_LIST_TABLE!L129,定数!$A$3,PRODUCT_ORG_LIST_TABLE!M129,定数!$A$3,PRODUCT_ORG_LIST_TABLE!N129,定数!$A$3,PRODUCT_ORG_LIST_TABLE!O129,定数!$A$3,PRODUCT_ORG_LIST_TABLE!P129,定数!$A$3,PRODUCT_ORG_LIST_TABLE!Q129,定数!$A$5),"")</f>
        <v/>
      </c>
    </row>
    <row r="130" spans="1:1">
      <c r="A130" t="str">
        <f>IF(PRODUCT_ORG_LIST_TABLE!A130&lt;&gt;"",CONCATENATE(定数!$C$1,PRODUCT_ORG_LIST_TABLE!A130,定数!$A$3,PRODUCT_ORG_LIST_TABLE!B130,定数!$A$3,PRODUCT_ORG_LIST_TABLE!C130,定数!$A$3,PRODUCT_ORG_LIST_TABLE!D130,定数!$A$3,PRODUCT_ORG_LIST_TABLE!E130,定数!$A$3,PRODUCT_ORG_LIST_TABLE!F130,定数!$A$3,PRODUCT_ORG_LIST_TABLE!G130,定数!$A$3,PRODUCT_ORG_LIST_TABLE!H130,定数!$A$3,PRODUCT_ORG_LIST_TABLE!I130,定数!$A$3,PRODUCT_ORG_LIST_TABLE!J130,定数!$A$3,PRODUCT_ORG_LIST_TABLE!K130,定数!$A$3,PRODUCT_ORG_LIST_TABLE!L130,定数!$A$3,PRODUCT_ORG_LIST_TABLE!M130,定数!$A$3,PRODUCT_ORG_LIST_TABLE!N130,定数!$A$3,PRODUCT_ORG_LIST_TABLE!O130,定数!$A$3,PRODUCT_ORG_LIST_TABLE!P130,定数!$A$3,PRODUCT_ORG_LIST_TABLE!Q130,定数!$A$5),"")</f>
        <v/>
      </c>
    </row>
    <row r="131" spans="1:1">
      <c r="A131" t="str">
        <f>IF(PRODUCT_ORG_LIST_TABLE!A131&lt;&gt;"",CONCATENATE(定数!$C$1,PRODUCT_ORG_LIST_TABLE!A131,定数!$A$3,PRODUCT_ORG_LIST_TABLE!B131,定数!$A$3,PRODUCT_ORG_LIST_TABLE!C131,定数!$A$3,PRODUCT_ORG_LIST_TABLE!D131,定数!$A$3,PRODUCT_ORG_LIST_TABLE!E131,定数!$A$3,PRODUCT_ORG_LIST_TABLE!F131,定数!$A$3,PRODUCT_ORG_LIST_TABLE!G131,定数!$A$3,PRODUCT_ORG_LIST_TABLE!H131,定数!$A$3,PRODUCT_ORG_LIST_TABLE!I131,定数!$A$3,PRODUCT_ORG_LIST_TABLE!J131,定数!$A$3,PRODUCT_ORG_LIST_TABLE!K131,定数!$A$3,PRODUCT_ORG_LIST_TABLE!L131,定数!$A$3,PRODUCT_ORG_LIST_TABLE!M131,定数!$A$3,PRODUCT_ORG_LIST_TABLE!N131,定数!$A$3,PRODUCT_ORG_LIST_TABLE!O131,定数!$A$3,PRODUCT_ORG_LIST_TABLE!P131,定数!$A$3,PRODUCT_ORG_LIST_TABLE!Q131,定数!$A$5),"")</f>
        <v/>
      </c>
    </row>
    <row r="132" spans="1:1">
      <c r="A132" t="str">
        <f>IF(PRODUCT_ORG_LIST_TABLE!A132&lt;&gt;"",CONCATENATE(定数!$C$1,PRODUCT_ORG_LIST_TABLE!A132,定数!$A$3,PRODUCT_ORG_LIST_TABLE!B132,定数!$A$3,PRODUCT_ORG_LIST_TABLE!C132,定数!$A$3,PRODUCT_ORG_LIST_TABLE!D132,定数!$A$3,PRODUCT_ORG_LIST_TABLE!E132,定数!$A$3,PRODUCT_ORG_LIST_TABLE!F132,定数!$A$3,PRODUCT_ORG_LIST_TABLE!G132,定数!$A$3,PRODUCT_ORG_LIST_TABLE!H132,定数!$A$3,PRODUCT_ORG_LIST_TABLE!I132,定数!$A$3,PRODUCT_ORG_LIST_TABLE!J132,定数!$A$3,PRODUCT_ORG_LIST_TABLE!K132,定数!$A$3,PRODUCT_ORG_LIST_TABLE!L132,定数!$A$3,PRODUCT_ORG_LIST_TABLE!M132,定数!$A$3,PRODUCT_ORG_LIST_TABLE!N132,定数!$A$3,PRODUCT_ORG_LIST_TABLE!O132,定数!$A$3,PRODUCT_ORG_LIST_TABLE!P132,定数!$A$3,PRODUCT_ORG_LIST_TABLE!Q132,定数!$A$5),"")</f>
        <v/>
      </c>
    </row>
    <row r="133" spans="1:1">
      <c r="A133" t="str">
        <f>IF(PRODUCT_ORG_LIST_TABLE!A133&lt;&gt;"",CONCATENATE(定数!$C$1,PRODUCT_ORG_LIST_TABLE!A133,定数!$A$3,PRODUCT_ORG_LIST_TABLE!B133,定数!$A$3,PRODUCT_ORG_LIST_TABLE!C133,定数!$A$3,PRODUCT_ORG_LIST_TABLE!D133,定数!$A$3,PRODUCT_ORG_LIST_TABLE!E133,定数!$A$3,PRODUCT_ORG_LIST_TABLE!F133,定数!$A$3,PRODUCT_ORG_LIST_TABLE!G133,定数!$A$3,PRODUCT_ORG_LIST_TABLE!H133,定数!$A$3,PRODUCT_ORG_LIST_TABLE!I133,定数!$A$3,PRODUCT_ORG_LIST_TABLE!J133,定数!$A$3,PRODUCT_ORG_LIST_TABLE!K133,定数!$A$3,PRODUCT_ORG_LIST_TABLE!L133,定数!$A$3,PRODUCT_ORG_LIST_TABLE!M133,定数!$A$3,PRODUCT_ORG_LIST_TABLE!N133,定数!$A$3,PRODUCT_ORG_LIST_TABLE!O133,定数!$A$3,PRODUCT_ORG_LIST_TABLE!P133,定数!$A$3,PRODUCT_ORG_LIST_TABLE!Q133,定数!$A$5),"")</f>
        <v/>
      </c>
    </row>
    <row r="134" spans="1:1">
      <c r="A134" t="str">
        <f>IF(PRODUCT_ORG_LIST_TABLE!A134&lt;&gt;"",CONCATENATE(定数!$C$1,PRODUCT_ORG_LIST_TABLE!A134,定数!$A$3,PRODUCT_ORG_LIST_TABLE!B134,定数!$A$3,PRODUCT_ORG_LIST_TABLE!C134,定数!$A$3,PRODUCT_ORG_LIST_TABLE!D134,定数!$A$3,PRODUCT_ORG_LIST_TABLE!E134,定数!$A$3,PRODUCT_ORG_LIST_TABLE!F134,定数!$A$3,PRODUCT_ORG_LIST_TABLE!G134,定数!$A$3,PRODUCT_ORG_LIST_TABLE!H134,定数!$A$3,PRODUCT_ORG_LIST_TABLE!I134,定数!$A$3,PRODUCT_ORG_LIST_TABLE!J134,定数!$A$3,PRODUCT_ORG_LIST_TABLE!K134,定数!$A$3,PRODUCT_ORG_LIST_TABLE!L134,定数!$A$3,PRODUCT_ORG_LIST_TABLE!M134,定数!$A$3,PRODUCT_ORG_LIST_TABLE!N134,定数!$A$3,PRODUCT_ORG_LIST_TABLE!O134,定数!$A$3,PRODUCT_ORG_LIST_TABLE!P134,定数!$A$3,PRODUCT_ORG_LIST_TABLE!Q134,定数!$A$5),"")</f>
        <v/>
      </c>
    </row>
    <row r="135" spans="1:1">
      <c r="A135" t="str">
        <f>IF(PRODUCT_ORG_LIST_TABLE!A135&lt;&gt;"",CONCATENATE(定数!$C$1,PRODUCT_ORG_LIST_TABLE!A135,定数!$A$3,PRODUCT_ORG_LIST_TABLE!B135,定数!$A$3,PRODUCT_ORG_LIST_TABLE!C135,定数!$A$3,PRODUCT_ORG_LIST_TABLE!D135,定数!$A$3,PRODUCT_ORG_LIST_TABLE!E135,定数!$A$3,PRODUCT_ORG_LIST_TABLE!F135,定数!$A$3,PRODUCT_ORG_LIST_TABLE!G135,定数!$A$3,PRODUCT_ORG_LIST_TABLE!H135,定数!$A$3,PRODUCT_ORG_LIST_TABLE!I135,定数!$A$3,PRODUCT_ORG_LIST_TABLE!J135,定数!$A$3,PRODUCT_ORG_LIST_TABLE!K135,定数!$A$3,PRODUCT_ORG_LIST_TABLE!L135,定数!$A$3,PRODUCT_ORG_LIST_TABLE!M135,定数!$A$3,PRODUCT_ORG_LIST_TABLE!N135,定数!$A$3,PRODUCT_ORG_LIST_TABLE!O135,定数!$A$3,PRODUCT_ORG_LIST_TABLE!P135,定数!$A$3,PRODUCT_ORG_LIST_TABLE!Q135,定数!$A$5),"")</f>
        <v/>
      </c>
    </row>
    <row r="136" spans="1:1">
      <c r="A136" t="str">
        <f>IF(PRODUCT_ORG_LIST_TABLE!A136&lt;&gt;"",CONCATENATE(定数!$C$1,PRODUCT_ORG_LIST_TABLE!A136,定数!$A$3,PRODUCT_ORG_LIST_TABLE!B136,定数!$A$3,PRODUCT_ORG_LIST_TABLE!C136,定数!$A$3,PRODUCT_ORG_LIST_TABLE!D136,定数!$A$3,PRODUCT_ORG_LIST_TABLE!E136,定数!$A$3,PRODUCT_ORG_LIST_TABLE!F136,定数!$A$3,PRODUCT_ORG_LIST_TABLE!G136,定数!$A$3,PRODUCT_ORG_LIST_TABLE!H136,定数!$A$3,PRODUCT_ORG_LIST_TABLE!I136,定数!$A$3,PRODUCT_ORG_LIST_TABLE!J136,定数!$A$3,PRODUCT_ORG_LIST_TABLE!K136,定数!$A$3,PRODUCT_ORG_LIST_TABLE!L136,定数!$A$3,PRODUCT_ORG_LIST_TABLE!M136,定数!$A$3,PRODUCT_ORG_LIST_TABLE!N136,定数!$A$3,PRODUCT_ORG_LIST_TABLE!O136,定数!$A$3,PRODUCT_ORG_LIST_TABLE!P136,定数!$A$3,PRODUCT_ORG_LIST_TABLE!Q136,定数!$A$5),"")</f>
        <v/>
      </c>
    </row>
    <row r="137" spans="1:1">
      <c r="A137" t="str">
        <f>IF(PRODUCT_ORG_LIST_TABLE!A137&lt;&gt;"",CONCATENATE(定数!$C$1,PRODUCT_ORG_LIST_TABLE!A137,定数!$A$3,PRODUCT_ORG_LIST_TABLE!B137,定数!$A$3,PRODUCT_ORG_LIST_TABLE!C137,定数!$A$3,PRODUCT_ORG_LIST_TABLE!D137,定数!$A$3,PRODUCT_ORG_LIST_TABLE!E137,定数!$A$3,PRODUCT_ORG_LIST_TABLE!F137,定数!$A$3,PRODUCT_ORG_LIST_TABLE!G137,定数!$A$3,PRODUCT_ORG_LIST_TABLE!H137,定数!$A$3,PRODUCT_ORG_LIST_TABLE!I137,定数!$A$3,PRODUCT_ORG_LIST_TABLE!J137,定数!$A$3,PRODUCT_ORG_LIST_TABLE!K137,定数!$A$3,PRODUCT_ORG_LIST_TABLE!L137,定数!$A$3,PRODUCT_ORG_LIST_TABLE!M137,定数!$A$3,PRODUCT_ORG_LIST_TABLE!N137,定数!$A$3,PRODUCT_ORG_LIST_TABLE!O137,定数!$A$3,PRODUCT_ORG_LIST_TABLE!P137,定数!$A$3,PRODUCT_ORG_LIST_TABLE!Q137,定数!$A$5),"")</f>
        <v/>
      </c>
    </row>
    <row r="138" spans="1:1">
      <c r="A138" t="str">
        <f>IF(PRODUCT_ORG_LIST_TABLE!A138&lt;&gt;"",CONCATENATE(定数!$C$1,PRODUCT_ORG_LIST_TABLE!A138,定数!$A$3,PRODUCT_ORG_LIST_TABLE!B138,定数!$A$3,PRODUCT_ORG_LIST_TABLE!C138,定数!$A$3,PRODUCT_ORG_LIST_TABLE!D138,定数!$A$3,PRODUCT_ORG_LIST_TABLE!E138,定数!$A$3,PRODUCT_ORG_LIST_TABLE!F138,定数!$A$3,PRODUCT_ORG_LIST_TABLE!G138,定数!$A$3,PRODUCT_ORG_LIST_TABLE!H138,定数!$A$3,PRODUCT_ORG_LIST_TABLE!I138,定数!$A$3,PRODUCT_ORG_LIST_TABLE!J138,定数!$A$3,PRODUCT_ORG_LIST_TABLE!K138,定数!$A$3,PRODUCT_ORG_LIST_TABLE!L138,定数!$A$3,PRODUCT_ORG_LIST_TABLE!M138,定数!$A$3,PRODUCT_ORG_LIST_TABLE!N138,定数!$A$3,PRODUCT_ORG_LIST_TABLE!O138,定数!$A$3,PRODUCT_ORG_LIST_TABLE!P138,定数!$A$3,PRODUCT_ORG_LIST_TABLE!Q138,定数!$A$5),"")</f>
        <v/>
      </c>
    </row>
    <row r="139" spans="1:1">
      <c r="A139" t="str">
        <f>IF(PRODUCT_ORG_LIST_TABLE!A139&lt;&gt;"",CONCATENATE(定数!$C$1,PRODUCT_ORG_LIST_TABLE!A139,定数!$A$3,PRODUCT_ORG_LIST_TABLE!B139,定数!$A$3,PRODUCT_ORG_LIST_TABLE!C139,定数!$A$3,PRODUCT_ORG_LIST_TABLE!D139,定数!$A$3,PRODUCT_ORG_LIST_TABLE!E139,定数!$A$3,PRODUCT_ORG_LIST_TABLE!F139,定数!$A$3,PRODUCT_ORG_LIST_TABLE!G139,定数!$A$3,PRODUCT_ORG_LIST_TABLE!H139,定数!$A$3,PRODUCT_ORG_LIST_TABLE!I139,定数!$A$3,PRODUCT_ORG_LIST_TABLE!J139,定数!$A$3,PRODUCT_ORG_LIST_TABLE!K139,定数!$A$3,PRODUCT_ORG_LIST_TABLE!L139,定数!$A$3,PRODUCT_ORG_LIST_TABLE!M139,定数!$A$3,PRODUCT_ORG_LIST_TABLE!N139,定数!$A$3,PRODUCT_ORG_LIST_TABLE!O139,定数!$A$3,PRODUCT_ORG_LIST_TABLE!P139,定数!$A$3,PRODUCT_ORG_LIST_TABLE!Q139,定数!$A$5),"")</f>
        <v/>
      </c>
    </row>
  </sheetData>
  <sheetProtection algorithmName="SHA-512" hashValue="T1RuCao6oRXjcADCcJwqyRF6PvCPWgjhGQcZSvkPwMKx4Imm2Fn/NSLzxvnD4IjnHcex2nr4E/dInYCoMeCtLQ==" saltValue="crihkuUFzEWkMyUM88hYfA==" spinCount="100000" sheet="1" objects="1" scenarios="1"/>
  <phoneticPr fontId="3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7" tint="0.79998168889431442"/>
  </sheetPr>
  <dimension ref="A1:A185"/>
  <sheetViews>
    <sheetView tabSelected="1" workbookViewId="0">
      <selection activeCell="N23" sqref="N23"/>
    </sheetView>
  </sheetViews>
  <sheetFormatPr defaultRowHeight="13.5"/>
  <cols>
    <col min="1" max="1" width="19" bestFit="1" customWidth="1"/>
  </cols>
  <sheetData>
    <row r="1" spans="1:1">
      <c r="A1" s="46" t="s">
        <v>32</v>
      </c>
    </row>
    <row r="2" spans="1:1">
      <c r="A2" t="str">
        <f>IF(PROD_CC_ORG_MAP!A2&lt;&gt;"",CONCATENATE(定数!$C$3,PROD_CC_ORG_MAP!A2,定数!$A$3,PROD_CC_ORG_MAP!B2,定数!$A$3,PROD_CC_ORG_MAP!C2,定数!$A$5),"")</f>
        <v>insert into PROD_CC_ORG_MAP (PROD_ORG_ID, CC_ORG_ID, SORT_NUMBER) values ( 'P1000408', 'CC00506325', NULL);</v>
      </c>
    </row>
    <row r="3" spans="1:1">
      <c r="A3" t="str">
        <f>IF(PROD_CC_ORG_MAP!A3&lt;&gt;"",CONCATENATE(定数!$C$3,PROD_CC_ORG_MAP!A3,定数!$A$3,PROD_CC_ORG_MAP!B3,定数!$A$3,PROD_CC_ORG_MAP!C3,定数!$A$5),"")</f>
        <v>insert into PROD_CC_ORG_MAP (PROD_ORG_ID, CC_ORG_ID, SORT_NUMBER) values ( 'P1000409', 'CC00506325', NULL);</v>
      </c>
    </row>
    <row r="4" spans="1:1">
      <c r="A4" t="str">
        <f>IF(PROD_CC_ORG_MAP!A4&lt;&gt;"",CONCATENATE(定数!$C$3,PROD_CC_ORG_MAP!A4,定数!$A$3,PROD_CC_ORG_MAP!B4,定数!$A$3,PROD_CC_ORG_MAP!C4,定数!$A$5),"")</f>
        <v>insert into PROD_CC_ORG_MAP (PROD_ORG_ID, CC_ORG_ID, SORT_NUMBER) values ( 'P1000410', 'CC00506325', NULL);</v>
      </c>
    </row>
    <row r="5" spans="1:1">
      <c r="A5" t="str">
        <f>IF(PROD_CC_ORG_MAP!A5&lt;&gt;"",CONCATENATE(定数!$C$3,PROD_CC_ORG_MAP!A5,定数!$A$3,PROD_CC_ORG_MAP!B5,定数!$A$3,PROD_CC_ORG_MAP!C5,定数!$A$5),"")</f>
        <v>insert into PROD_CC_ORG_MAP (PROD_ORG_ID, CC_ORG_ID, SORT_NUMBER) values ( 'P1000411', 'CC00506325', NULL);</v>
      </c>
    </row>
    <row r="6" spans="1:1">
      <c r="A6" t="str">
        <f>IF(PROD_CC_ORG_MAP!A6&lt;&gt;"",CONCATENATE(定数!$C$3,PROD_CC_ORG_MAP!A6,定数!$A$3,PROD_CC_ORG_MAP!B6,定数!$A$3,PROD_CC_ORG_MAP!C6,定数!$A$5),"")</f>
        <v>insert into PROD_CC_ORG_MAP (PROD_ORG_ID, CC_ORG_ID, SORT_NUMBER) values ( 'P1000412', 'CC00506325', NULL);</v>
      </c>
    </row>
    <row r="7" spans="1:1">
      <c r="A7" t="str">
        <f>IF(PROD_CC_ORG_MAP!A7&lt;&gt;"",CONCATENATE(定数!$C$3,PROD_CC_ORG_MAP!A7,定数!$A$3,PROD_CC_ORG_MAP!B7,定数!$A$3,PROD_CC_ORG_MAP!C7,定数!$A$5),"")</f>
        <v>insert into PROD_CC_ORG_MAP (PROD_ORG_ID, CC_ORG_ID, SORT_NUMBER) values ( 'P1000413', 'CC00506325', NULL);</v>
      </c>
    </row>
    <row r="8" spans="1:1">
      <c r="A8" t="str">
        <f>IF(PROD_CC_ORG_MAP!A8&lt;&gt;"",CONCATENATE(定数!$C$3,PROD_CC_ORG_MAP!A8,定数!$A$3,PROD_CC_ORG_MAP!B8,定数!$A$3,PROD_CC_ORG_MAP!C8,定数!$A$5),"")</f>
        <v>insert into PROD_CC_ORG_MAP (PROD_ORG_ID, CC_ORG_ID, SORT_NUMBER) values ( 'P1000414', 'CC00506325', NULL);</v>
      </c>
    </row>
    <row r="9" spans="1:1">
      <c r="A9" t="str">
        <f>IF(PROD_CC_ORG_MAP!A9&lt;&gt;"",CONCATENATE(定数!$C$3,PROD_CC_ORG_MAP!A9,定数!$A$3,PROD_CC_ORG_MAP!B9,定数!$A$3,PROD_CC_ORG_MAP!C9,定数!$A$5),"")</f>
        <v>insert into PROD_CC_ORG_MAP (PROD_ORG_ID, CC_ORG_ID, SORT_NUMBER) values ( 'P1000415', 'CC00506325', NULL);</v>
      </c>
    </row>
    <row r="10" spans="1:1">
      <c r="A10" t="str">
        <f>IF(PROD_CC_ORG_MAP!A10&lt;&gt;"",CONCATENATE(定数!$C$3,PROD_CC_ORG_MAP!A10,定数!$A$3,PROD_CC_ORG_MAP!B10,定数!$A$3,PROD_CC_ORG_MAP!C10,定数!$A$5),"")</f>
        <v>insert into PROD_CC_ORG_MAP (PROD_ORG_ID, CC_ORG_ID, SORT_NUMBER) values ( 'P1000416', 'CC00506325', NULL);</v>
      </c>
    </row>
    <row r="11" spans="1:1">
      <c r="A11" t="str">
        <f>IF(PROD_CC_ORG_MAP!A11&lt;&gt;"",CONCATENATE(定数!$C$3,PROD_CC_ORG_MAP!A11,定数!$A$3,PROD_CC_ORG_MAP!B11,定数!$A$3,PROD_CC_ORG_MAP!C11,定数!$A$5),"")</f>
        <v>insert into PROD_CC_ORG_MAP (PROD_ORG_ID, CC_ORG_ID, SORT_NUMBER) values ( 'P1000417', 'CC00506325', NULL);</v>
      </c>
    </row>
    <row r="12" spans="1:1">
      <c r="A12" t="str">
        <f>IF(PROD_CC_ORG_MAP!A12&lt;&gt;"",CONCATENATE(定数!$C$3,PROD_CC_ORG_MAP!A12,定数!$A$3,PROD_CC_ORG_MAP!B12,定数!$A$3,PROD_CC_ORG_MAP!C12,定数!$A$5),"")</f>
        <v>insert into PROD_CC_ORG_MAP (PROD_ORG_ID, CC_ORG_ID, SORT_NUMBER) values ( 'P1000418', 'CC00506325', NULL);</v>
      </c>
    </row>
    <row r="13" spans="1:1">
      <c r="A13" t="str">
        <f>IF(PROD_CC_ORG_MAP!A13&lt;&gt;"",CONCATENATE(定数!$C$3,PROD_CC_ORG_MAP!A13,定数!$A$3,PROD_CC_ORG_MAP!B13,定数!$A$3,PROD_CC_ORG_MAP!C13,定数!$A$5),"")</f>
        <v/>
      </c>
    </row>
    <row r="14" spans="1:1">
      <c r="A14" t="str">
        <f>IF(PROD_CC_ORG_MAP!A14&lt;&gt;"",CONCATENATE(定数!$C$3,PROD_CC_ORG_MAP!A14,定数!$A$3,PROD_CC_ORG_MAP!B14,定数!$A$3,PROD_CC_ORG_MAP!C14,定数!$A$5),"")</f>
        <v/>
      </c>
    </row>
    <row r="15" spans="1:1">
      <c r="A15" t="str">
        <f>IF(PROD_CC_ORG_MAP!A15&lt;&gt;"",CONCATENATE(定数!$C$3,PROD_CC_ORG_MAP!A15,定数!$A$3,PROD_CC_ORG_MAP!B15,定数!$A$3,PROD_CC_ORG_MAP!C15,定数!$A$5),"")</f>
        <v/>
      </c>
    </row>
    <row r="16" spans="1:1">
      <c r="A16" t="str">
        <f>IF(PROD_CC_ORG_MAP!A16&lt;&gt;"",CONCATENATE(定数!$C$3,PROD_CC_ORG_MAP!A16,定数!$A$3,PROD_CC_ORG_MAP!B16,定数!$A$3,PROD_CC_ORG_MAP!C16,定数!$A$5),"")</f>
        <v/>
      </c>
    </row>
    <row r="17" spans="1:1">
      <c r="A17" t="str">
        <f>IF(PROD_CC_ORG_MAP!A17&lt;&gt;"",CONCATENATE(定数!$C$3,PROD_CC_ORG_MAP!A17,定数!$A$3,PROD_CC_ORG_MAP!B17,定数!$A$3,PROD_CC_ORG_MAP!C17,定数!$A$5),"")</f>
        <v/>
      </c>
    </row>
    <row r="18" spans="1:1">
      <c r="A18" t="str">
        <f>IF(PROD_CC_ORG_MAP!A18&lt;&gt;"",CONCATENATE(定数!$C$3,PROD_CC_ORG_MAP!A18,定数!$A$3,PROD_CC_ORG_MAP!B18,定数!$A$3,PROD_CC_ORG_MAP!C18,定数!$A$5),"")</f>
        <v/>
      </c>
    </row>
    <row r="19" spans="1:1">
      <c r="A19" t="str">
        <f>IF(PROD_CC_ORG_MAP!A19&lt;&gt;"",CONCATENATE(定数!$C$3,PROD_CC_ORG_MAP!A19,定数!$A$3,PROD_CC_ORG_MAP!B19,定数!$A$3,PROD_CC_ORG_MAP!C19,定数!$A$5),"")</f>
        <v/>
      </c>
    </row>
    <row r="20" spans="1:1">
      <c r="A20" t="str">
        <f>IF(PROD_CC_ORG_MAP!A20&lt;&gt;"",CONCATENATE(定数!$C$3,PROD_CC_ORG_MAP!A20,定数!$A$3,PROD_CC_ORG_MAP!B20,定数!$A$3,PROD_CC_ORG_MAP!C20,定数!$A$5),"")</f>
        <v/>
      </c>
    </row>
    <row r="21" spans="1:1">
      <c r="A21" t="str">
        <f>IF(PROD_CC_ORG_MAP!A21&lt;&gt;"",CONCATENATE(定数!$C$3,PROD_CC_ORG_MAP!A21,定数!$A$3,PROD_CC_ORG_MAP!B21,定数!$A$3,PROD_CC_ORG_MAP!C21,定数!$A$5),"")</f>
        <v/>
      </c>
    </row>
    <row r="22" spans="1:1">
      <c r="A22" t="str">
        <f>IF(PROD_CC_ORG_MAP!A22&lt;&gt;"",CONCATENATE(定数!$C$3,PROD_CC_ORG_MAP!A22,定数!$A$3,PROD_CC_ORG_MAP!B22,定数!$A$3,PROD_CC_ORG_MAP!C22,定数!$A$5),"")</f>
        <v/>
      </c>
    </row>
    <row r="23" spans="1:1">
      <c r="A23" t="str">
        <f>IF(PROD_CC_ORG_MAP!A23&lt;&gt;"",CONCATENATE(定数!$C$3,PROD_CC_ORG_MAP!A23,定数!$A$3,PROD_CC_ORG_MAP!B23,定数!$A$3,PROD_CC_ORG_MAP!C23,定数!$A$5),"")</f>
        <v/>
      </c>
    </row>
    <row r="24" spans="1:1">
      <c r="A24" t="str">
        <f>IF(PROD_CC_ORG_MAP!A24&lt;&gt;"",CONCATENATE(定数!$C$3,PROD_CC_ORG_MAP!A24,定数!$A$3,PROD_CC_ORG_MAP!B24,定数!$A$3,PROD_CC_ORG_MAP!C24,定数!$A$5),"")</f>
        <v/>
      </c>
    </row>
    <row r="25" spans="1:1">
      <c r="A25" t="str">
        <f>IF(PROD_CC_ORG_MAP!A25&lt;&gt;"",CONCATENATE(定数!$C$3,PROD_CC_ORG_MAP!A25,定数!$A$3,PROD_CC_ORG_MAP!B25,定数!$A$3,PROD_CC_ORG_MAP!C25,定数!$A$5),"")</f>
        <v/>
      </c>
    </row>
    <row r="26" spans="1:1">
      <c r="A26" t="str">
        <f>IF(PROD_CC_ORG_MAP!A26&lt;&gt;"",CONCATENATE(定数!$C$3,PROD_CC_ORG_MAP!A26,定数!$A$3,PROD_CC_ORG_MAP!B26,定数!$A$3,PROD_CC_ORG_MAP!C26,定数!$A$5),"")</f>
        <v/>
      </c>
    </row>
    <row r="27" spans="1:1">
      <c r="A27" t="str">
        <f>IF(PROD_CC_ORG_MAP!A27&lt;&gt;"",CONCATENATE(定数!$C$3,PROD_CC_ORG_MAP!A27,定数!$A$3,PROD_CC_ORG_MAP!B27,定数!$A$3,PROD_CC_ORG_MAP!C27,定数!$A$5),"")</f>
        <v/>
      </c>
    </row>
    <row r="28" spans="1:1">
      <c r="A28" t="str">
        <f>IF(PROD_CC_ORG_MAP!A28&lt;&gt;"",CONCATENATE(定数!$C$3,PROD_CC_ORG_MAP!A28,定数!$A$3,PROD_CC_ORG_MAP!B28,定数!$A$3,PROD_CC_ORG_MAP!C28,定数!$A$5),"")</f>
        <v/>
      </c>
    </row>
    <row r="29" spans="1:1">
      <c r="A29" t="str">
        <f>IF(PROD_CC_ORG_MAP!A29&lt;&gt;"",CONCATENATE(定数!$C$3,PROD_CC_ORG_MAP!A29,定数!$A$3,PROD_CC_ORG_MAP!B29,定数!$A$3,PROD_CC_ORG_MAP!C29,定数!$A$5),"")</f>
        <v/>
      </c>
    </row>
    <row r="30" spans="1:1">
      <c r="A30" t="str">
        <f>IF(PROD_CC_ORG_MAP!A30&lt;&gt;"",CONCATENATE(定数!$C$3,PROD_CC_ORG_MAP!A30,定数!$A$3,PROD_CC_ORG_MAP!B30,定数!$A$3,PROD_CC_ORG_MAP!C30,定数!$A$5),"")</f>
        <v/>
      </c>
    </row>
    <row r="31" spans="1:1">
      <c r="A31" t="str">
        <f>IF(PROD_CC_ORG_MAP!A31&lt;&gt;"",CONCATENATE(定数!$C$3,PROD_CC_ORG_MAP!A31,定数!$A$3,PROD_CC_ORG_MAP!B31,定数!$A$3,PROD_CC_ORG_MAP!C31,定数!$A$5),"")</f>
        <v/>
      </c>
    </row>
    <row r="32" spans="1:1">
      <c r="A32" t="str">
        <f>IF(PROD_CC_ORG_MAP!A32&lt;&gt;"",CONCATENATE(定数!$C$3,PROD_CC_ORG_MAP!A32,定数!$A$3,PROD_CC_ORG_MAP!B32,定数!$A$3,PROD_CC_ORG_MAP!C32,定数!$A$5),"")</f>
        <v/>
      </c>
    </row>
    <row r="33" spans="1:1">
      <c r="A33" t="str">
        <f>IF(PROD_CC_ORG_MAP!A33&lt;&gt;"",CONCATENATE(定数!$C$3,PROD_CC_ORG_MAP!A33,定数!$A$3,PROD_CC_ORG_MAP!B33,定数!$A$3,PROD_CC_ORG_MAP!C33,定数!$A$5),"")</f>
        <v/>
      </c>
    </row>
    <row r="34" spans="1:1">
      <c r="A34" t="str">
        <f>IF(PROD_CC_ORG_MAP!A34&lt;&gt;"",CONCATENATE(定数!$C$3,PROD_CC_ORG_MAP!A34,定数!$A$3,PROD_CC_ORG_MAP!B34,定数!$A$3,PROD_CC_ORG_MAP!C34,定数!$A$5),"")</f>
        <v/>
      </c>
    </row>
    <row r="35" spans="1:1">
      <c r="A35" t="str">
        <f>IF(PROD_CC_ORG_MAP!A35&lt;&gt;"",CONCATENATE(定数!$C$3,PROD_CC_ORG_MAP!A35,定数!$A$3,PROD_CC_ORG_MAP!B35,定数!$A$3,PROD_CC_ORG_MAP!C35,定数!$A$5),"")</f>
        <v/>
      </c>
    </row>
    <row r="36" spans="1:1">
      <c r="A36" t="str">
        <f>IF(PROD_CC_ORG_MAP!A36&lt;&gt;"",CONCATENATE(定数!$C$3,PROD_CC_ORG_MAP!A36,定数!$A$3,PROD_CC_ORG_MAP!B36,定数!$A$3,PROD_CC_ORG_MAP!C36,定数!$A$5),"")</f>
        <v/>
      </c>
    </row>
    <row r="37" spans="1:1">
      <c r="A37" t="str">
        <f>IF(PROD_CC_ORG_MAP!A37&lt;&gt;"",CONCATENATE(定数!$C$3,PROD_CC_ORG_MAP!A37,定数!$A$3,PROD_CC_ORG_MAP!B37,定数!$A$3,PROD_CC_ORG_MAP!C37,定数!$A$5),"")</f>
        <v/>
      </c>
    </row>
    <row r="38" spans="1:1">
      <c r="A38" t="str">
        <f>IF(PROD_CC_ORG_MAP!A38&lt;&gt;"",CONCATENATE(定数!$C$3,PROD_CC_ORG_MAP!A38,定数!$A$3,PROD_CC_ORG_MAP!B38,定数!$A$3,PROD_CC_ORG_MAP!C38,定数!$A$5),"")</f>
        <v/>
      </c>
    </row>
    <row r="39" spans="1:1">
      <c r="A39" t="str">
        <f>IF(PROD_CC_ORG_MAP!A39&lt;&gt;"",CONCATENATE(定数!$C$3,PROD_CC_ORG_MAP!A39,定数!$A$3,PROD_CC_ORG_MAP!B39,定数!$A$3,PROD_CC_ORG_MAP!C39,定数!$A$5),"")</f>
        <v/>
      </c>
    </row>
    <row r="40" spans="1:1">
      <c r="A40" t="str">
        <f>IF(PROD_CC_ORG_MAP!A40&lt;&gt;"",CONCATENATE(定数!$C$3,PROD_CC_ORG_MAP!A40,定数!$A$3,PROD_CC_ORG_MAP!B40,定数!$A$3,PROD_CC_ORG_MAP!C40,定数!$A$5),"")</f>
        <v/>
      </c>
    </row>
    <row r="41" spans="1:1">
      <c r="A41" t="str">
        <f>IF(PROD_CC_ORG_MAP!A41&lt;&gt;"",CONCATENATE(定数!$C$3,PROD_CC_ORG_MAP!A41,定数!$A$3,PROD_CC_ORG_MAP!B41,定数!$A$3,PROD_CC_ORG_MAP!C41,定数!$A$5),"")</f>
        <v/>
      </c>
    </row>
    <row r="42" spans="1:1">
      <c r="A42" t="str">
        <f>IF(PROD_CC_ORG_MAP!A42&lt;&gt;"",CONCATENATE(定数!$C$3,PROD_CC_ORG_MAP!A42,定数!$A$3,PROD_CC_ORG_MAP!B42,定数!$A$3,PROD_CC_ORG_MAP!C42,定数!$A$5),"")</f>
        <v/>
      </c>
    </row>
    <row r="43" spans="1:1">
      <c r="A43" t="str">
        <f>IF(PROD_CC_ORG_MAP!A43&lt;&gt;"",CONCATENATE(定数!$C$3,PROD_CC_ORG_MAP!A43,定数!$A$3,PROD_CC_ORG_MAP!B43,定数!$A$3,PROD_CC_ORG_MAP!C43,定数!$A$5),"")</f>
        <v/>
      </c>
    </row>
    <row r="44" spans="1:1">
      <c r="A44" t="str">
        <f>IF(PROD_CC_ORG_MAP!A44&lt;&gt;"",CONCATENATE(定数!$C$3,PROD_CC_ORG_MAP!A44,定数!$A$3,PROD_CC_ORG_MAP!B44,定数!$A$3,PROD_CC_ORG_MAP!C44,定数!$A$5),"")</f>
        <v/>
      </c>
    </row>
    <row r="45" spans="1:1">
      <c r="A45" t="str">
        <f>IF(PROD_CC_ORG_MAP!A45&lt;&gt;"",CONCATENATE(定数!$C$3,PROD_CC_ORG_MAP!A45,定数!$A$3,PROD_CC_ORG_MAP!B45,定数!$A$3,PROD_CC_ORG_MAP!C45,定数!$A$5),"")</f>
        <v/>
      </c>
    </row>
    <row r="46" spans="1:1">
      <c r="A46" t="str">
        <f>IF(PROD_CC_ORG_MAP!A46&lt;&gt;"",CONCATENATE(定数!$C$3,PROD_CC_ORG_MAP!A46,定数!$A$3,PROD_CC_ORG_MAP!B46,定数!$A$3,PROD_CC_ORG_MAP!C46,定数!$A$5),"")</f>
        <v/>
      </c>
    </row>
    <row r="47" spans="1:1">
      <c r="A47" t="str">
        <f>IF(PROD_CC_ORG_MAP!A47&lt;&gt;"",CONCATENATE(定数!$C$3,PROD_CC_ORG_MAP!A47,定数!$A$3,PROD_CC_ORG_MAP!B47,定数!$A$3,PROD_CC_ORG_MAP!C47,定数!$A$5),"")</f>
        <v/>
      </c>
    </row>
    <row r="48" spans="1:1">
      <c r="A48" t="str">
        <f>IF(PROD_CC_ORG_MAP!A48&lt;&gt;"",CONCATENATE(定数!$C$3,PROD_CC_ORG_MAP!A48,定数!$A$3,PROD_CC_ORG_MAP!B48,定数!$A$3,PROD_CC_ORG_MAP!C48,定数!$A$5),"")</f>
        <v/>
      </c>
    </row>
    <row r="49" spans="1:1">
      <c r="A49" t="str">
        <f>IF(PROD_CC_ORG_MAP!A49&lt;&gt;"",CONCATENATE(定数!$C$3,PROD_CC_ORG_MAP!A49,定数!$A$3,PROD_CC_ORG_MAP!B49,定数!$A$3,PROD_CC_ORG_MAP!C49,定数!$A$5),"")</f>
        <v/>
      </c>
    </row>
    <row r="50" spans="1:1">
      <c r="A50" t="str">
        <f>IF(PROD_CC_ORG_MAP!A50&lt;&gt;"",CONCATENATE(定数!$C$3,PROD_CC_ORG_MAP!A50,定数!$A$3,PROD_CC_ORG_MAP!B50,定数!$A$3,PROD_CC_ORG_MAP!C50,定数!$A$5),"")</f>
        <v/>
      </c>
    </row>
    <row r="51" spans="1:1">
      <c r="A51" t="str">
        <f>IF(PROD_CC_ORG_MAP!A51&lt;&gt;"",CONCATENATE(定数!$C$3,PROD_CC_ORG_MAP!A51,定数!$A$3,PROD_CC_ORG_MAP!B51,定数!$A$3,PROD_CC_ORG_MAP!C51,定数!$A$5),"")</f>
        <v/>
      </c>
    </row>
    <row r="52" spans="1:1">
      <c r="A52" t="str">
        <f>IF(PROD_CC_ORG_MAP!A52&lt;&gt;"",CONCATENATE(定数!$C$3,PROD_CC_ORG_MAP!A52,定数!$A$3,PROD_CC_ORG_MAP!B52,定数!$A$3,PROD_CC_ORG_MAP!C52,定数!$A$5),"")</f>
        <v/>
      </c>
    </row>
    <row r="53" spans="1:1">
      <c r="A53" t="str">
        <f>IF(PROD_CC_ORG_MAP!A53&lt;&gt;"",CONCATENATE(定数!$C$3,PROD_CC_ORG_MAP!A53,定数!$A$3,PROD_CC_ORG_MAP!B53,定数!$A$3,PROD_CC_ORG_MAP!C53,定数!$A$5),"")</f>
        <v/>
      </c>
    </row>
    <row r="54" spans="1:1">
      <c r="A54" t="str">
        <f>IF(PROD_CC_ORG_MAP!A54&lt;&gt;"",CONCATENATE(定数!$C$3,PROD_CC_ORG_MAP!A54,定数!$A$3,PROD_CC_ORG_MAP!B54,定数!$A$3,PROD_CC_ORG_MAP!C54,定数!$A$5),"")</f>
        <v/>
      </c>
    </row>
    <row r="55" spans="1:1">
      <c r="A55" t="str">
        <f>IF(PROD_CC_ORG_MAP!A55&lt;&gt;"",CONCATENATE(定数!$C$3,PROD_CC_ORG_MAP!A55,定数!$A$3,PROD_CC_ORG_MAP!B55,定数!$A$3,PROD_CC_ORG_MAP!C55,定数!$A$5),"")</f>
        <v/>
      </c>
    </row>
    <row r="56" spans="1:1">
      <c r="A56" t="str">
        <f>IF(PROD_CC_ORG_MAP!A56&lt;&gt;"",CONCATENATE(定数!$C$3,PROD_CC_ORG_MAP!A56,定数!$A$3,PROD_CC_ORG_MAP!B56,定数!$A$3,PROD_CC_ORG_MAP!C56,定数!$A$5),"")</f>
        <v/>
      </c>
    </row>
    <row r="57" spans="1:1">
      <c r="A57" t="str">
        <f>IF(PROD_CC_ORG_MAP!A57&lt;&gt;"",CONCATENATE(定数!$C$3,PROD_CC_ORG_MAP!A57,定数!$A$3,PROD_CC_ORG_MAP!B57,定数!$A$3,PROD_CC_ORG_MAP!C57,定数!$A$5),"")</f>
        <v/>
      </c>
    </row>
    <row r="58" spans="1:1">
      <c r="A58" t="str">
        <f>IF(PROD_CC_ORG_MAP!A58&lt;&gt;"",CONCATENATE(定数!$C$3,PROD_CC_ORG_MAP!A58,定数!$A$3,PROD_CC_ORG_MAP!B58,定数!$A$3,PROD_CC_ORG_MAP!C58,定数!$A$5),"")</f>
        <v/>
      </c>
    </row>
    <row r="59" spans="1:1">
      <c r="A59" t="str">
        <f>IF(PROD_CC_ORG_MAP!A59&lt;&gt;"",CONCATENATE(定数!$C$3,PROD_CC_ORG_MAP!A59,定数!$A$3,PROD_CC_ORG_MAP!B59,定数!$A$3,PROD_CC_ORG_MAP!C59,定数!$A$5),"")</f>
        <v/>
      </c>
    </row>
    <row r="60" spans="1:1">
      <c r="A60" t="str">
        <f>IF(PROD_CC_ORG_MAP!A60&lt;&gt;"",CONCATENATE(定数!$C$3,PROD_CC_ORG_MAP!A60,定数!$A$3,PROD_CC_ORG_MAP!B60,定数!$A$3,PROD_CC_ORG_MAP!C60,定数!$A$5),"")</f>
        <v/>
      </c>
    </row>
    <row r="61" spans="1:1">
      <c r="A61" t="str">
        <f>IF(PROD_CC_ORG_MAP!A61&lt;&gt;"",CONCATENATE(定数!$C$3,PROD_CC_ORG_MAP!A61,定数!$A$3,PROD_CC_ORG_MAP!B61,定数!$A$3,PROD_CC_ORG_MAP!C61,定数!$A$5),"")</f>
        <v/>
      </c>
    </row>
    <row r="62" spans="1:1">
      <c r="A62" t="str">
        <f>IF(PROD_CC_ORG_MAP!A62&lt;&gt;"",CONCATENATE(定数!$C$3,PROD_CC_ORG_MAP!A62,定数!$A$3,PROD_CC_ORG_MAP!B62,定数!$A$3,PROD_CC_ORG_MAP!C62,定数!$A$5),"")</f>
        <v/>
      </c>
    </row>
    <row r="63" spans="1:1">
      <c r="A63" t="str">
        <f>IF(PROD_CC_ORG_MAP!A63&lt;&gt;"",CONCATENATE(定数!$C$3,PROD_CC_ORG_MAP!A63,定数!$A$3,PROD_CC_ORG_MAP!B63,定数!$A$3,PROD_CC_ORG_MAP!C63,定数!$A$5),"")</f>
        <v/>
      </c>
    </row>
    <row r="64" spans="1:1">
      <c r="A64" t="str">
        <f>IF(PROD_CC_ORG_MAP!A64&lt;&gt;"",CONCATENATE(定数!$C$3,PROD_CC_ORG_MAP!A64,定数!$A$3,PROD_CC_ORG_MAP!B64,定数!$A$3,PROD_CC_ORG_MAP!C64,定数!$A$5),"")</f>
        <v/>
      </c>
    </row>
    <row r="65" spans="1:1">
      <c r="A65" t="str">
        <f>IF(PROD_CC_ORG_MAP!A65&lt;&gt;"",CONCATENATE(定数!$C$3,PROD_CC_ORG_MAP!A65,定数!$A$3,PROD_CC_ORG_MAP!B65,定数!$A$3,PROD_CC_ORG_MAP!C65,定数!$A$5),"")</f>
        <v/>
      </c>
    </row>
    <row r="66" spans="1:1">
      <c r="A66" t="str">
        <f>IF(PROD_CC_ORG_MAP!A66&lt;&gt;"",CONCATENATE(定数!$C$3,PROD_CC_ORG_MAP!A66,定数!$A$3,PROD_CC_ORG_MAP!B66,定数!$A$3,PROD_CC_ORG_MAP!C66,定数!$A$5),"")</f>
        <v/>
      </c>
    </row>
    <row r="67" spans="1:1">
      <c r="A67" t="str">
        <f>IF(PROD_CC_ORG_MAP!A67&lt;&gt;"",CONCATENATE(定数!$C$3,PROD_CC_ORG_MAP!A67,定数!$A$3,PROD_CC_ORG_MAP!B67,定数!$A$3,PROD_CC_ORG_MAP!C67,定数!$A$5),"")</f>
        <v/>
      </c>
    </row>
    <row r="68" spans="1:1">
      <c r="A68" t="str">
        <f>IF(PROD_CC_ORG_MAP!A68&lt;&gt;"",CONCATENATE(定数!$C$3,PROD_CC_ORG_MAP!A68,定数!$A$3,PROD_CC_ORG_MAP!B68,定数!$A$3,PROD_CC_ORG_MAP!C68,定数!$A$5),"")</f>
        <v/>
      </c>
    </row>
    <row r="69" spans="1:1">
      <c r="A69" t="str">
        <f>IF(PROD_CC_ORG_MAP!A69&lt;&gt;"",CONCATENATE(定数!$C$3,PROD_CC_ORG_MAP!A69,定数!$A$3,PROD_CC_ORG_MAP!B69,定数!$A$3,PROD_CC_ORG_MAP!C69,定数!$A$5),"")</f>
        <v/>
      </c>
    </row>
    <row r="70" spans="1:1">
      <c r="A70" t="str">
        <f>IF(PROD_CC_ORG_MAP!A70&lt;&gt;"",CONCATENATE(定数!$C$3,PROD_CC_ORG_MAP!A70,定数!$A$3,PROD_CC_ORG_MAP!B70,定数!$A$3,PROD_CC_ORG_MAP!C70,定数!$A$5),"")</f>
        <v/>
      </c>
    </row>
    <row r="71" spans="1:1">
      <c r="A71" t="str">
        <f>IF(PROD_CC_ORG_MAP!A71&lt;&gt;"",CONCATENATE(定数!$C$3,PROD_CC_ORG_MAP!A71,定数!$A$3,PROD_CC_ORG_MAP!B71,定数!$A$3,PROD_CC_ORG_MAP!C71,定数!$A$5),"")</f>
        <v/>
      </c>
    </row>
    <row r="72" spans="1:1">
      <c r="A72" t="str">
        <f>IF(PROD_CC_ORG_MAP!A72&lt;&gt;"",CONCATENATE(定数!$C$3,PROD_CC_ORG_MAP!A72,定数!$A$3,PROD_CC_ORG_MAP!B72,定数!$A$3,PROD_CC_ORG_MAP!C72,定数!$A$5),"")</f>
        <v/>
      </c>
    </row>
    <row r="73" spans="1:1">
      <c r="A73" t="str">
        <f>IF(PROD_CC_ORG_MAP!A73&lt;&gt;"",CONCATENATE(定数!$C$3,PROD_CC_ORG_MAP!A73,定数!$A$3,PROD_CC_ORG_MAP!B73,定数!$A$3,PROD_CC_ORG_MAP!C73,定数!$A$5),"")</f>
        <v/>
      </c>
    </row>
    <row r="74" spans="1:1">
      <c r="A74" t="str">
        <f>IF(PROD_CC_ORG_MAP!A74&lt;&gt;"",CONCATENATE(定数!$C$3,PROD_CC_ORG_MAP!A74,定数!$A$3,PROD_CC_ORG_MAP!B74,定数!$A$3,PROD_CC_ORG_MAP!C74,定数!$A$5),"")</f>
        <v/>
      </c>
    </row>
    <row r="75" spans="1:1">
      <c r="A75" t="str">
        <f>IF(PROD_CC_ORG_MAP!A75&lt;&gt;"",CONCATENATE(定数!$C$3,PROD_CC_ORG_MAP!A75,定数!$A$3,PROD_CC_ORG_MAP!B75,定数!$A$3,PROD_CC_ORG_MAP!C75,定数!$A$5),"")</f>
        <v/>
      </c>
    </row>
    <row r="76" spans="1:1">
      <c r="A76" t="str">
        <f>IF(PROD_CC_ORG_MAP!A76&lt;&gt;"",CONCATENATE(定数!$C$3,PROD_CC_ORG_MAP!A76,定数!$A$3,PROD_CC_ORG_MAP!B76,定数!$A$3,PROD_CC_ORG_MAP!C76,定数!$A$5),"")</f>
        <v/>
      </c>
    </row>
    <row r="77" spans="1:1">
      <c r="A77" t="str">
        <f>IF(PROD_CC_ORG_MAP!A77&lt;&gt;"",CONCATENATE(定数!$C$3,PROD_CC_ORG_MAP!A77,定数!$A$3,PROD_CC_ORG_MAP!B77,定数!$A$3,PROD_CC_ORG_MAP!C77,定数!$A$5),"")</f>
        <v/>
      </c>
    </row>
    <row r="78" spans="1:1">
      <c r="A78" t="str">
        <f>IF(PROD_CC_ORG_MAP!A78&lt;&gt;"",CONCATENATE(定数!$C$3,PROD_CC_ORG_MAP!A78,定数!$A$3,PROD_CC_ORG_MAP!B78,定数!$A$3,PROD_CC_ORG_MAP!C78,定数!$A$5),"")</f>
        <v/>
      </c>
    </row>
    <row r="79" spans="1:1">
      <c r="A79" t="str">
        <f>IF(PROD_CC_ORG_MAP!A79&lt;&gt;"",CONCATENATE(定数!$C$3,PROD_CC_ORG_MAP!A79,定数!$A$3,PROD_CC_ORG_MAP!B79,定数!$A$3,PROD_CC_ORG_MAP!C79,定数!$A$5),"")</f>
        <v/>
      </c>
    </row>
    <row r="80" spans="1:1">
      <c r="A80" t="str">
        <f>IF(PROD_CC_ORG_MAP!A80&lt;&gt;"",CONCATENATE(定数!$C$3,PROD_CC_ORG_MAP!A80,定数!$A$3,PROD_CC_ORG_MAP!B80,定数!$A$3,PROD_CC_ORG_MAP!C80,定数!$A$5),"")</f>
        <v/>
      </c>
    </row>
    <row r="81" spans="1:1">
      <c r="A81" t="str">
        <f>IF(PROD_CC_ORG_MAP!A81&lt;&gt;"",CONCATENATE(定数!$C$3,PROD_CC_ORG_MAP!A81,定数!$A$3,PROD_CC_ORG_MAP!B81,定数!$A$3,PROD_CC_ORG_MAP!C81,定数!$A$5),"")</f>
        <v/>
      </c>
    </row>
    <row r="82" spans="1:1">
      <c r="A82" t="str">
        <f>IF(PROD_CC_ORG_MAP!A82&lt;&gt;"",CONCATENATE(定数!$C$3,PROD_CC_ORG_MAP!A82,定数!$A$3,PROD_CC_ORG_MAP!B82,定数!$A$3,PROD_CC_ORG_MAP!C82,定数!$A$5),"")</f>
        <v/>
      </c>
    </row>
    <row r="83" spans="1:1">
      <c r="A83" t="str">
        <f>IF(PROD_CC_ORG_MAP!A83&lt;&gt;"",CONCATENATE(定数!$C$3,PROD_CC_ORG_MAP!A83,定数!$A$3,PROD_CC_ORG_MAP!B83,定数!$A$3,PROD_CC_ORG_MAP!C83,定数!$A$5),"")</f>
        <v/>
      </c>
    </row>
    <row r="84" spans="1:1">
      <c r="A84" t="str">
        <f>IF(PROD_CC_ORG_MAP!A84&lt;&gt;"",CONCATENATE(定数!$C$3,PROD_CC_ORG_MAP!A84,定数!$A$3,PROD_CC_ORG_MAP!B84,定数!$A$3,PROD_CC_ORG_MAP!C84,定数!$A$5),"")</f>
        <v/>
      </c>
    </row>
    <row r="85" spans="1:1">
      <c r="A85" t="str">
        <f>IF(PROD_CC_ORG_MAP!A85&lt;&gt;"",CONCATENATE(定数!$C$3,PROD_CC_ORG_MAP!A85,定数!$A$3,PROD_CC_ORG_MAP!B85,定数!$A$3,PROD_CC_ORG_MAP!C85,定数!$A$5),"")</f>
        <v/>
      </c>
    </row>
    <row r="86" spans="1:1">
      <c r="A86" t="str">
        <f>IF(PROD_CC_ORG_MAP!A86&lt;&gt;"",CONCATENATE(定数!$C$3,PROD_CC_ORG_MAP!A86,定数!$A$3,PROD_CC_ORG_MAP!B86,定数!$A$3,PROD_CC_ORG_MAP!C86,定数!$A$5),"")</f>
        <v/>
      </c>
    </row>
    <row r="87" spans="1:1">
      <c r="A87" t="str">
        <f>IF(PROD_CC_ORG_MAP!A87&lt;&gt;"",CONCATENATE(定数!$C$3,PROD_CC_ORG_MAP!A87,定数!$A$3,PROD_CC_ORG_MAP!B87,定数!$A$3,PROD_CC_ORG_MAP!C87,定数!$A$5),"")</f>
        <v/>
      </c>
    </row>
    <row r="88" spans="1:1">
      <c r="A88" t="str">
        <f>IF(PROD_CC_ORG_MAP!A88&lt;&gt;"",CONCATENATE(定数!$C$3,PROD_CC_ORG_MAP!A88,定数!$A$3,PROD_CC_ORG_MAP!B88,定数!$A$3,PROD_CC_ORG_MAP!C88,定数!$A$5),"")</f>
        <v/>
      </c>
    </row>
    <row r="89" spans="1:1">
      <c r="A89" t="str">
        <f>IF(PROD_CC_ORG_MAP!A89&lt;&gt;"",CONCATENATE(定数!$C$3,PROD_CC_ORG_MAP!A89,定数!$A$3,PROD_CC_ORG_MAP!B89,定数!$A$3,PROD_CC_ORG_MAP!C89,定数!$A$5),"")</f>
        <v/>
      </c>
    </row>
    <row r="90" spans="1:1">
      <c r="A90" t="str">
        <f>IF(PROD_CC_ORG_MAP!A90&lt;&gt;"",CONCATENATE(定数!$C$3,PROD_CC_ORG_MAP!A90,定数!$A$3,PROD_CC_ORG_MAP!B90,定数!$A$3,PROD_CC_ORG_MAP!C90,定数!$A$5),"")</f>
        <v/>
      </c>
    </row>
    <row r="91" spans="1:1">
      <c r="A91" t="str">
        <f>IF(PROD_CC_ORG_MAP!A91&lt;&gt;"",CONCATENATE(定数!$C$3,PROD_CC_ORG_MAP!A91,定数!$A$3,PROD_CC_ORG_MAP!B91,定数!$A$3,PROD_CC_ORG_MAP!C91,定数!$A$5),"")</f>
        <v/>
      </c>
    </row>
    <row r="92" spans="1:1">
      <c r="A92" t="str">
        <f>IF(PROD_CC_ORG_MAP!A92&lt;&gt;"",CONCATENATE(定数!$C$3,PROD_CC_ORG_MAP!A92,定数!$A$3,PROD_CC_ORG_MAP!B92,定数!$A$3,PROD_CC_ORG_MAP!C92,定数!$A$5),"")</f>
        <v/>
      </c>
    </row>
    <row r="93" spans="1:1">
      <c r="A93" t="str">
        <f>IF(PROD_CC_ORG_MAP!A93&lt;&gt;"",CONCATENATE(定数!$C$3,PROD_CC_ORG_MAP!A93,定数!$A$3,PROD_CC_ORG_MAP!B93,定数!$A$3,PROD_CC_ORG_MAP!C93,定数!$A$5),"")</f>
        <v/>
      </c>
    </row>
    <row r="94" spans="1:1">
      <c r="A94" t="str">
        <f>IF(PROD_CC_ORG_MAP!A94&lt;&gt;"",CONCATENATE(定数!$C$3,PROD_CC_ORG_MAP!A94,定数!$A$3,PROD_CC_ORG_MAP!B94,定数!$A$3,PROD_CC_ORG_MAP!C94,定数!$A$5),"")</f>
        <v/>
      </c>
    </row>
    <row r="95" spans="1:1">
      <c r="A95" t="str">
        <f>IF(PROD_CC_ORG_MAP!A95&lt;&gt;"",CONCATENATE(定数!$C$3,PROD_CC_ORG_MAP!A95,定数!$A$3,PROD_CC_ORG_MAP!B95,定数!$A$3,PROD_CC_ORG_MAP!C95,定数!$A$5),"")</f>
        <v/>
      </c>
    </row>
    <row r="96" spans="1:1">
      <c r="A96" t="str">
        <f>IF(PROD_CC_ORG_MAP!A96&lt;&gt;"",CONCATENATE(定数!$C$3,PROD_CC_ORG_MAP!A96,定数!$A$3,PROD_CC_ORG_MAP!B96,定数!$A$3,PROD_CC_ORG_MAP!C96,定数!$A$5),"")</f>
        <v/>
      </c>
    </row>
    <row r="97" spans="1:1">
      <c r="A97" t="str">
        <f>IF(PROD_CC_ORG_MAP!A97&lt;&gt;"",CONCATENATE(定数!$C$3,PROD_CC_ORG_MAP!A97,定数!$A$3,PROD_CC_ORG_MAP!B97,定数!$A$3,PROD_CC_ORG_MAP!C97,定数!$A$5),"")</f>
        <v/>
      </c>
    </row>
    <row r="98" spans="1:1">
      <c r="A98" t="str">
        <f>IF(PROD_CC_ORG_MAP!A98&lt;&gt;"",CONCATENATE(定数!$C$3,PROD_CC_ORG_MAP!A98,定数!$A$3,PROD_CC_ORG_MAP!B98,定数!$A$3,PROD_CC_ORG_MAP!C98,定数!$A$5),"")</f>
        <v/>
      </c>
    </row>
    <row r="99" spans="1:1">
      <c r="A99" t="str">
        <f>IF(PROD_CC_ORG_MAP!A99&lt;&gt;"",CONCATENATE(定数!$C$3,PROD_CC_ORG_MAP!A99,定数!$A$3,PROD_CC_ORG_MAP!B99,定数!$A$3,PROD_CC_ORG_MAP!C99,定数!$A$5),"")</f>
        <v/>
      </c>
    </row>
    <row r="100" spans="1:1">
      <c r="A100" t="str">
        <f>IF(PROD_CC_ORG_MAP!A100&lt;&gt;"",CONCATENATE(定数!$C$3,PROD_CC_ORG_MAP!A100,定数!$A$3,PROD_CC_ORG_MAP!B100,定数!$A$3,PROD_CC_ORG_MAP!C100,定数!$A$5),"")</f>
        <v/>
      </c>
    </row>
    <row r="101" spans="1:1">
      <c r="A101" t="str">
        <f>IF(PROD_CC_ORG_MAP!A101&lt;&gt;"",CONCATENATE(定数!$C$3,PROD_CC_ORG_MAP!A101,定数!$A$3,PROD_CC_ORG_MAP!B101,定数!$A$3,PROD_CC_ORG_MAP!C101,定数!$A$5),"")</f>
        <v/>
      </c>
    </row>
    <row r="102" spans="1:1">
      <c r="A102" t="str">
        <f>IF(PROD_CC_ORG_MAP!A102&lt;&gt;"",CONCATENATE(定数!$C$3,PROD_CC_ORG_MAP!A102,定数!$A$3,PROD_CC_ORG_MAP!B102,定数!$A$3,PROD_CC_ORG_MAP!C102,定数!$A$5),"")</f>
        <v/>
      </c>
    </row>
    <row r="103" spans="1:1">
      <c r="A103" t="str">
        <f>IF(PROD_CC_ORG_MAP!A103&lt;&gt;"",CONCATENATE(定数!$C$3,PROD_CC_ORG_MAP!A103,定数!$A$3,PROD_CC_ORG_MAP!B103,定数!$A$3,PROD_CC_ORG_MAP!C103,定数!$A$5),"")</f>
        <v/>
      </c>
    </row>
    <row r="104" spans="1:1">
      <c r="A104" t="str">
        <f>IF(PROD_CC_ORG_MAP!A104&lt;&gt;"",CONCATENATE(定数!$C$3,PROD_CC_ORG_MAP!A104,定数!$A$3,PROD_CC_ORG_MAP!B104,定数!$A$3,PROD_CC_ORG_MAP!C104,定数!$A$5),"")</f>
        <v/>
      </c>
    </row>
    <row r="105" spans="1:1">
      <c r="A105" t="str">
        <f>IF(PROD_CC_ORG_MAP!A105&lt;&gt;"",CONCATENATE(定数!$C$3,PROD_CC_ORG_MAP!A105,定数!$A$3,PROD_CC_ORG_MAP!B105,定数!$A$3,PROD_CC_ORG_MAP!C105,定数!$A$5),"")</f>
        <v/>
      </c>
    </row>
    <row r="106" spans="1:1">
      <c r="A106" t="str">
        <f>IF(PROD_CC_ORG_MAP!A106&lt;&gt;"",CONCATENATE(定数!$C$3,PROD_CC_ORG_MAP!A106,定数!$A$3,PROD_CC_ORG_MAP!B106,定数!$A$3,PROD_CC_ORG_MAP!C106,定数!$A$5),"")</f>
        <v/>
      </c>
    </row>
    <row r="107" spans="1:1">
      <c r="A107" t="str">
        <f>IF(PROD_CC_ORG_MAP!A107&lt;&gt;"",CONCATENATE(定数!$C$3,PROD_CC_ORG_MAP!A107,定数!$A$3,PROD_CC_ORG_MAP!B107,定数!$A$3,PROD_CC_ORG_MAP!C107,定数!$A$5),"")</f>
        <v/>
      </c>
    </row>
    <row r="108" spans="1:1">
      <c r="A108" t="str">
        <f>IF(PROD_CC_ORG_MAP!A108&lt;&gt;"",CONCATENATE(定数!$C$3,PROD_CC_ORG_MAP!A108,定数!$A$3,PROD_CC_ORG_MAP!B108,定数!$A$3,PROD_CC_ORG_MAP!C108,定数!$A$5),"")</f>
        <v/>
      </c>
    </row>
    <row r="109" spans="1:1">
      <c r="A109" t="str">
        <f>IF(PROD_CC_ORG_MAP!A109&lt;&gt;"",CONCATENATE(定数!$C$3,PROD_CC_ORG_MAP!A109,定数!$A$3,PROD_CC_ORG_MAP!B109,定数!$A$3,PROD_CC_ORG_MAP!C109,定数!$A$5),"")</f>
        <v/>
      </c>
    </row>
    <row r="110" spans="1:1">
      <c r="A110" t="str">
        <f>IF(PROD_CC_ORG_MAP!A110&lt;&gt;"",CONCATENATE(定数!$C$3,PROD_CC_ORG_MAP!A110,定数!$A$3,PROD_CC_ORG_MAP!B110,定数!$A$3,PROD_CC_ORG_MAP!C110,定数!$A$5),"")</f>
        <v/>
      </c>
    </row>
    <row r="111" spans="1:1">
      <c r="A111" t="str">
        <f>IF(PROD_CC_ORG_MAP!A111&lt;&gt;"",CONCATENATE(定数!$C$3,PROD_CC_ORG_MAP!A111,定数!$A$3,PROD_CC_ORG_MAP!B111,定数!$A$3,PROD_CC_ORG_MAP!C111,定数!$A$5),"")</f>
        <v/>
      </c>
    </row>
    <row r="112" spans="1:1">
      <c r="A112" t="str">
        <f>IF(PROD_CC_ORG_MAP!A112&lt;&gt;"",CONCATENATE(定数!$C$3,PROD_CC_ORG_MAP!A112,定数!$A$3,PROD_CC_ORG_MAP!B112,定数!$A$3,PROD_CC_ORG_MAP!C112,定数!$A$5),"")</f>
        <v/>
      </c>
    </row>
    <row r="113" spans="1:1">
      <c r="A113" t="str">
        <f>IF(PROD_CC_ORG_MAP!A113&lt;&gt;"",CONCATENATE(定数!$C$3,PROD_CC_ORG_MAP!A113,定数!$A$3,PROD_CC_ORG_MAP!B113,定数!$A$3,PROD_CC_ORG_MAP!C113,定数!$A$5),"")</f>
        <v/>
      </c>
    </row>
    <row r="114" spans="1:1">
      <c r="A114" t="str">
        <f>IF(PROD_CC_ORG_MAP!A114&lt;&gt;"",CONCATENATE(定数!$C$3,PROD_CC_ORG_MAP!A114,定数!$A$3,PROD_CC_ORG_MAP!B114,定数!$A$3,PROD_CC_ORG_MAP!C114,定数!$A$5),"")</f>
        <v/>
      </c>
    </row>
    <row r="115" spans="1:1">
      <c r="A115" t="str">
        <f>IF(PROD_CC_ORG_MAP!A115&lt;&gt;"",CONCATENATE(定数!$C$3,PROD_CC_ORG_MAP!A115,定数!$A$3,PROD_CC_ORG_MAP!B115,定数!$A$3,PROD_CC_ORG_MAP!C115,定数!$A$5),"")</f>
        <v/>
      </c>
    </row>
    <row r="116" spans="1:1">
      <c r="A116" t="str">
        <f>IF(PROD_CC_ORG_MAP!A116&lt;&gt;"",CONCATENATE(定数!$C$3,PROD_CC_ORG_MAP!A116,定数!$A$3,PROD_CC_ORG_MAP!B116,定数!$A$3,PROD_CC_ORG_MAP!C116,定数!$A$5),"")</f>
        <v/>
      </c>
    </row>
    <row r="117" spans="1:1">
      <c r="A117" t="str">
        <f>IF(PROD_CC_ORG_MAP!A117&lt;&gt;"",CONCATENATE(定数!$C$3,PROD_CC_ORG_MAP!A117,定数!$A$3,PROD_CC_ORG_MAP!B117,定数!$A$3,PROD_CC_ORG_MAP!C117,定数!$A$5),"")</f>
        <v/>
      </c>
    </row>
    <row r="118" spans="1:1">
      <c r="A118" t="str">
        <f>IF(PROD_CC_ORG_MAP!A118&lt;&gt;"",CONCATENATE(定数!$C$3,PROD_CC_ORG_MAP!A118,定数!$A$3,PROD_CC_ORG_MAP!B118,定数!$A$3,PROD_CC_ORG_MAP!C118,定数!$A$5),"")</f>
        <v/>
      </c>
    </row>
    <row r="119" spans="1:1">
      <c r="A119" t="str">
        <f>IF(PROD_CC_ORG_MAP!A119&lt;&gt;"",CONCATENATE(定数!$C$3,PROD_CC_ORG_MAP!A119,定数!$A$3,PROD_CC_ORG_MAP!B119,定数!$A$3,PROD_CC_ORG_MAP!C119,定数!$A$5),"")</f>
        <v/>
      </c>
    </row>
    <row r="120" spans="1:1">
      <c r="A120" t="str">
        <f>IF(PROD_CC_ORG_MAP!A120&lt;&gt;"",CONCATENATE(定数!$C$3,PROD_CC_ORG_MAP!A120,定数!$A$3,PROD_CC_ORG_MAP!B120,定数!$A$3,PROD_CC_ORG_MAP!C120,定数!$A$5),"")</f>
        <v/>
      </c>
    </row>
    <row r="121" spans="1:1">
      <c r="A121" t="str">
        <f>IF(PROD_CC_ORG_MAP!A121&lt;&gt;"",CONCATENATE(定数!$C$3,PROD_CC_ORG_MAP!A121,定数!$A$3,PROD_CC_ORG_MAP!B121,定数!$A$3,PROD_CC_ORG_MAP!C121,定数!$A$5),"")</f>
        <v/>
      </c>
    </row>
    <row r="122" spans="1:1">
      <c r="A122" t="str">
        <f>IF(PROD_CC_ORG_MAP!A122&lt;&gt;"",CONCATENATE(定数!$C$3,PROD_CC_ORG_MAP!A122,定数!$A$3,PROD_CC_ORG_MAP!B122,定数!$A$3,PROD_CC_ORG_MAP!C122,定数!$A$5),"")</f>
        <v/>
      </c>
    </row>
    <row r="123" spans="1:1">
      <c r="A123" t="str">
        <f>IF(PROD_CC_ORG_MAP!A123&lt;&gt;"",CONCATENATE(定数!$C$3,PROD_CC_ORG_MAP!A123,定数!$A$3,PROD_CC_ORG_MAP!B123,定数!$A$3,PROD_CC_ORG_MAP!C123,定数!$A$5),"")</f>
        <v/>
      </c>
    </row>
    <row r="124" spans="1:1">
      <c r="A124" t="str">
        <f>IF(PROD_CC_ORG_MAP!A124&lt;&gt;"",CONCATENATE(定数!$C$3,PROD_CC_ORG_MAP!A124,定数!$A$3,PROD_CC_ORG_MAP!B124,定数!$A$3,PROD_CC_ORG_MAP!C124,定数!$A$5),"")</f>
        <v/>
      </c>
    </row>
    <row r="125" spans="1:1">
      <c r="A125" t="str">
        <f>IF(PROD_CC_ORG_MAP!A125&lt;&gt;"",CONCATENATE(定数!$C$3,PROD_CC_ORG_MAP!A125,定数!$A$3,PROD_CC_ORG_MAP!B125,定数!$A$3,PROD_CC_ORG_MAP!C125,定数!$A$5),"")</f>
        <v/>
      </c>
    </row>
    <row r="126" spans="1:1">
      <c r="A126" t="str">
        <f>IF(PROD_CC_ORG_MAP!A126&lt;&gt;"",CONCATENATE(定数!$C$3,PROD_CC_ORG_MAP!A126,定数!$A$3,PROD_CC_ORG_MAP!B126,定数!$A$3,PROD_CC_ORG_MAP!C126,定数!$A$5),"")</f>
        <v/>
      </c>
    </row>
    <row r="127" spans="1:1">
      <c r="A127" t="str">
        <f>IF(PROD_CC_ORG_MAP!A127&lt;&gt;"",CONCATENATE(定数!$C$3,PROD_CC_ORG_MAP!A127,定数!$A$3,PROD_CC_ORG_MAP!B127,定数!$A$3,PROD_CC_ORG_MAP!C127,定数!$A$5),"")</f>
        <v/>
      </c>
    </row>
    <row r="128" spans="1:1">
      <c r="A128" t="str">
        <f>IF(PROD_CC_ORG_MAP!A128&lt;&gt;"",CONCATENATE(定数!$C$3,PROD_CC_ORG_MAP!A128,定数!$A$3,PROD_CC_ORG_MAP!B128,定数!$A$3,PROD_CC_ORG_MAP!C128,定数!$A$5),"")</f>
        <v/>
      </c>
    </row>
    <row r="129" spans="1:1">
      <c r="A129" t="str">
        <f>IF(PROD_CC_ORG_MAP!A129&lt;&gt;"",CONCATENATE(定数!$C$3,PROD_CC_ORG_MAP!A129,定数!$A$3,PROD_CC_ORG_MAP!B129,定数!$A$3,PROD_CC_ORG_MAP!C129,定数!$A$5),"")</f>
        <v/>
      </c>
    </row>
    <row r="130" spans="1:1">
      <c r="A130" t="str">
        <f>IF(PROD_CC_ORG_MAP!A130&lt;&gt;"",CONCATENATE(定数!$C$3,PROD_CC_ORG_MAP!A130,定数!$A$3,PROD_CC_ORG_MAP!B130,定数!$A$3,PROD_CC_ORG_MAP!C130,定数!$A$5),"")</f>
        <v/>
      </c>
    </row>
    <row r="131" spans="1:1">
      <c r="A131" t="str">
        <f>IF(PROD_CC_ORG_MAP!A131&lt;&gt;"",CONCATENATE(定数!$C$3,PROD_CC_ORG_MAP!A131,定数!$A$3,PROD_CC_ORG_MAP!B131,定数!$A$3,PROD_CC_ORG_MAP!C131,定数!$A$5),"")</f>
        <v/>
      </c>
    </row>
    <row r="132" spans="1:1">
      <c r="A132" t="str">
        <f>IF(PROD_CC_ORG_MAP!A132&lt;&gt;"",CONCATENATE(定数!$C$3,PROD_CC_ORG_MAP!A132,定数!$A$3,PROD_CC_ORG_MAP!B132,定数!$A$3,PROD_CC_ORG_MAP!C132,定数!$A$5),"")</f>
        <v/>
      </c>
    </row>
    <row r="133" spans="1:1">
      <c r="A133" t="str">
        <f>IF(PROD_CC_ORG_MAP!A133&lt;&gt;"",CONCATENATE(定数!$C$3,PROD_CC_ORG_MAP!A133,定数!$A$3,PROD_CC_ORG_MAP!B133,定数!$A$3,PROD_CC_ORG_MAP!C133,定数!$A$5),"")</f>
        <v/>
      </c>
    </row>
    <row r="134" spans="1:1">
      <c r="A134" t="str">
        <f>IF(PROD_CC_ORG_MAP!A134&lt;&gt;"",CONCATENATE(定数!$C$3,PROD_CC_ORG_MAP!A134,定数!$A$3,PROD_CC_ORG_MAP!B134,定数!$A$3,PROD_CC_ORG_MAP!C134,定数!$A$5),"")</f>
        <v/>
      </c>
    </row>
    <row r="135" spans="1:1">
      <c r="A135" t="str">
        <f>IF(PROD_CC_ORG_MAP!A135&lt;&gt;"",CONCATENATE(定数!$C$3,PROD_CC_ORG_MAP!A135,定数!$A$3,PROD_CC_ORG_MAP!B135,定数!$A$3,PROD_CC_ORG_MAP!C135,定数!$A$5),"")</f>
        <v/>
      </c>
    </row>
    <row r="136" spans="1:1">
      <c r="A136" t="str">
        <f>IF(PROD_CC_ORG_MAP!A136&lt;&gt;"",CONCATENATE(定数!$C$3,PROD_CC_ORG_MAP!A136,定数!$A$3,PROD_CC_ORG_MAP!B136,定数!$A$3,PROD_CC_ORG_MAP!C136,定数!$A$5),"")</f>
        <v/>
      </c>
    </row>
    <row r="137" spans="1:1">
      <c r="A137" t="str">
        <f>IF(PROD_CC_ORG_MAP!A137&lt;&gt;"",CONCATENATE(定数!$C$3,PROD_CC_ORG_MAP!A137,定数!$A$3,PROD_CC_ORG_MAP!B137,定数!$A$3,PROD_CC_ORG_MAP!C137,定数!$A$5),"")</f>
        <v/>
      </c>
    </row>
    <row r="138" spans="1:1">
      <c r="A138" t="str">
        <f>IF(PROD_CC_ORG_MAP!A138&lt;&gt;"",CONCATENATE(定数!$C$3,PROD_CC_ORG_MAP!A138,定数!$A$3,PROD_CC_ORG_MAP!B138,定数!$A$3,PROD_CC_ORG_MAP!C138,定数!$A$5),"")</f>
        <v/>
      </c>
    </row>
    <row r="139" spans="1:1">
      <c r="A139" t="str">
        <f>IF(PROD_CC_ORG_MAP!A139&lt;&gt;"",CONCATENATE(定数!$C$3,PROD_CC_ORG_MAP!A139,定数!$A$3,PROD_CC_ORG_MAP!B139,定数!$A$3,PROD_CC_ORG_MAP!C139,定数!$A$5),"")</f>
        <v/>
      </c>
    </row>
    <row r="140" spans="1:1">
      <c r="A140" t="str">
        <f>IF(PROD_CC_ORG_MAP!A140&lt;&gt;"",CONCATENATE(定数!$C$3,PROD_CC_ORG_MAP!A140,定数!$A$3,PROD_CC_ORG_MAP!B140,定数!$A$3,PROD_CC_ORG_MAP!C140,定数!$A$5),"")</f>
        <v/>
      </c>
    </row>
    <row r="141" spans="1:1">
      <c r="A141" t="str">
        <f>IF(PROD_CC_ORG_MAP!A141&lt;&gt;"",CONCATENATE(定数!$C$3,PROD_CC_ORG_MAP!A141,定数!$A$3,PROD_CC_ORG_MAP!B141,定数!$A$3,PROD_CC_ORG_MAP!C141,定数!$A$5),"")</f>
        <v/>
      </c>
    </row>
    <row r="142" spans="1:1">
      <c r="A142" t="str">
        <f>IF(PROD_CC_ORG_MAP!A142&lt;&gt;"",CONCATENATE(定数!$C$3,PROD_CC_ORG_MAP!A142,定数!$A$3,PROD_CC_ORG_MAP!B142,定数!$A$3,PROD_CC_ORG_MAP!C142,定数!$A$5),"")</f>
        <v/>
      </c>
    </row>
    <row r="143" spans="1:1">
      <c r="A143" t="str">
        <f>IF(PROD_CC_ORG_MAP!A143&lt;&gt;"",CONCATENATE(定数!$C$3,PROD_CC_ORG_MAP!A143,定数!$A$3,PROD_CC_ORG_MAP!B143,定数!$A$3,PROD_CC_ORG_MAP!C143,定数!$A$5),"")</f>
        <v/>
      </c>
    </row>
    <row r="144" spans="1:1">
      <c r="A144" t="str">
        <f>IF(PROD_CC_ORG_MAP!A144&lt;&gt;"",CONCATENATE(定数!$C$3,PROD_CC_ORG_MAP!A144,定数!$A$3,PROD_CC_ORG_MAP!B144,定数!$A$3,PROD_CC_ORG_MAP!C144,定数!$A$5),"")</f>
        <v/>
      </c>
    </row>
    <row r="145" spans="1:1">
      <c r="A145" t="str">
        <f>IF(PROD_CC_ORG_MAP!A145&lt;&gt;"",CONCATENATE(定数!$C$3,PROD_CC_ORG_MAP!A145,定数!$A$3,PROD_CC_ORG_MAP!B145,定数!$A$3,PROD_CC_ORG_MAP!C145,定数!$A$5),"")</f>
        <v/>
      </c>
    </row>
    <row r="146" spans="1:1">
      <c r="A146" t="str">
        <f>IF(PROD_CC_ORG_MAP!A146&lt;&gt;"",CONCATENATE(定数!$C$3,PROD_CC_ORG_MAP!A146,定数!$A$3,PROD_CC_ORG_MAP!B146,定数!$A$3,PROD_CC_ORG_MAP!C146,定数!$A$5),"")</f>
        <v/>
      </c>
    </row>
    <row r="147" spans="1:1">
      <c r="A147" t="str">
        <f>IF(PROD_CC_ORG_MAP!A147&lt;&gt;"",CONCATENATE(定数!$C$3,PROD_CC_ORG_MAP!A147,定数!$A$3,PROD_CC_ORG_MAP!B147,定数!$A$3,PROD_CC_ORG_MAP!C147,定数!$A$5),"")</f>
        <v/>
      </c>
    </row>
    <row r="148" spans="1:1">
      <c r="A148" t="str">
        <f>IF(PROD_CC_ORG_MAP!A148&lt;&gt;"",CONCATENATE(定数!$C$3,PROD_CC_ORG_MAP!A148,定数!$A$3,PROD_CC_ORG_MAP!B148,定数!$A$3,PROD_CC_ORG_MAP!C148,定数!$A$5),"")</f>
        <v/>
      </c>
    </row>
    <row r="149" spans="1:1">
      <c r="A149" t="str">
        <f>IF(PROD_CC_ORG_MAP!A149&lt;&gt;"",CONCATENATE(定数!$C$3,PROD_CC_ORG_MAP!A149,定数!$A$3,PROD_CC_ORG_MAP!B149,定数!$A$3,PROD_CC_ORG_MAP!C149,定数!$A$5),"")</f>
        <v/>
      </c>
    </row>
    <row r="150" spans="1:1">
      <c r="A150" t="str">
        <f>IF(PROD_CC_ORG_MAP!A150&lt;&gt;"",CONCATENATE(定数!$C$3,PROD_CC_ORG_MAP!A150,定数!$A$3,PROD_CC_ORG_MAP!B150,定数!$A$3,PROD_CC_ORG_MAP!C150,定数!$A$5),"")</f>
        <v/>
      </c>
    </row>
    <row r="151" spans="1:1">
      <c r="A151" t="str">
        <f>IF(PROD_CC_ORG_MAP!A151&lt;&gt;"",CONCATENATE(定数!$C$3,PROD_CC_ORG_MAP!A151,定数!$A$3,PROD_CC_ORG_MAP!B151,定数!$A$3,PROD_CC_ORG_MAP!C151,定数!$A$5),"")</f>
        <v/>
      </c>
    </row>
    <row r="152" spans="1:1">
      <c r="A152" t="str">
        <f>IF(PROD_CC_ORG_MAP!A152&lt;&gt;"",CONCATENATE(定数!$C$3,PROD_CC_ORG_MAP!A152,定数!$A$3,PROD_CC_ORG_MAP!B152,定数!$A$3,PROD_CC_ORG_MAP!C152,定数!$A$5),"")</f>
        <v/>
      </c>
    </row>
    <row r="153" spans="1:1">
      <c r="A153" t="str">
        <f>IF(PROD_CC_ORG_MAP!A153&lt;&gt;"",CONCATENATE(定数!$C$3,PROD_CC_ORG_MAP!A153,定数!$A$3,PROD_CC_ORG_MAP!B153,定数!$A$3,PROD_CC_ORG_MAP!C153,定数!$A$5),"")</f>
        <v/>
      </c>
    </row>
    <row r="154" spans="1:1">
      <c r="A154" t="str">
        <f>IF(PROD_CC_ORG_MAP!A154&lt;&gt;"",CONCATENATE(定数!$C$3,PROD_CC_ORG_MAP!A154,定数!$A$3,PROD_CC_ORG_MAP!B154,定数!$A$3,PROD_CC_ORG_MAP!C154,定数!$A$5),"")</f>
        <v/>
      </c>
    </row>
    <row r="155" spans="1:1">
      <c r="A155" t="str">
        <f>IF(PROD_CC_ORG_MAP!A155&lt;&gt;"",CONCATENATE(定数!$C$3,PROD_CC_ORG_MAP!A155,定数!$A$3,PROD_CC_ORG_MAP!B155,定数!$A$3,PROD_CC_ORG_MAP!C155,定数!$A$5),"")</f>
        <v/>
      </c>
    </row>
    <row r="156" spans="1:1">
      <c r="A156" t="str">
        <f>IF(PROD_CC_ORG_MAP!A156&lt;&gt;"",CONCATENATE(定数!$C$3,PROD_CC_ORG_MAP!A156,定数!$A$3,PROD_CC_ORG_MAP!B156,定数!$A$3,PROD_CC_ORG_MAP!C156,定数!$A$5),"")</f>
        <v/>
      </c>
    </row>
    <row r="157" spans="1:1">
      <c r="A157" t="str">
        <f>IF(PROD_CC_ORG_MAP!A157&lt;&gt;"",CONCATENATE(定数!$C$3,PROD_CC_ORG_MAP!A157,定数!$A$3,PROD_CC_ORG_MAP!B157,定数!$A$3,PROD_CC_ORG_MAP!C157,定数!$A$5),"")</f>
        <v/>
      </c>
    </row>
    <row r="158" spans="1:1">
      <c r="A158" t="str">
        <f>IF(PROD_CC_ORG_MAP!A158&lt;&gt;"",CONCATENATE(定数!$C$3,PROD_CC_ORG_MAP!A158,定数!$A$3,PROD_CC_ORG_MAP!B158,定数!$A$3,PROD_CC_ORG_MAP!C158,定数!$A$5),"")</f>
        <v/>
      </c>
    </row>
    <row r="159" spans="1:1">
      <c r="A159" t="str">
        <f>IF(PROD_CC_ORG_MAP!A159&lt;&gt;"",CONCATENATE(定数!$C$3,PROD_CC_ORG_MAP!A159,定数!$A$3,PROD_CC_ORG_MAP!B159,定数!$A$3,PROD_CC_ORG_MAP!C159,定数!$A$5),"")</f>
        <v/>
      </c>
    </row>
    <row r="160" spans="1:1">
      <c r="A160" t="str">
        <f>IF(PROD_CC_ORG_MAP!A160&lt;&gt;"",CONCATENATE(定数!$C$3,PROD_CC_ORG_MAP!A160,定数!$A$3,PROD_CC_ORG_MAP!B160,定数!$A$3,PROD_CC_ORG_MAP!C160,定数!$A$5),"")</f>
        <v/>
      </c>
    </row>
    <row r="161" spans="1:1">
      <c r="A161" t="str">
        <f>IF(PROD_CC_ORG_MAP!A161&lt;&gt;"",CONCATENATE(定数!$C$3,PROD_CC_ORG_MAP!A161,定数!$A$3,PROD_CC_ORG_MAP!B161,定数!$A$3,PROD_CC_ORG_MAP!C161,定数!$A$5),"")</f>
        <v/>
      </c>
    </row>
    <row r="162" spans="1:1">
      <c r="A162" t="str">
        <f>IF(PROD_CC_ORG_MAP!A162&lt;&gt;"",CONCATENATE(定数!$C$3,PROD_CC_ORG_MAP!A162,定数!$A$3,PROD_CC_ORG_MAP!B162,定数!$A$3,PROD_CC_ORG_MAP!C162,定数!$A$5),"")</f>
        <v/>
      </c>
    </row>
    <row r="163" spans="1:1">
      <c r="A163" t="str">
        <f>IF(PROD_CC_ORG_MAP!A163&lt;&gt;"",CONCATENATE(定数!$C$3,PROD_CC_ORG_MAP!A163,定数!$A$3,PROD_CC_ORG_MAP!B163,定数!$A$3,PROD_CC_ORG_MAP!C163,定数!$A$5),"")</f>
        <v/>
      </c>
    </row>
    <row r="164" spans="1:1">
      <c r="A164" t="str">
        <f>IF(PROD_CC_ORG_MAP!A164&lt;&gt;"",CONCATENATE(定数!$C$3,PROD_CC_ORG_MAP!A164,定数!$A$3,PROD_CC_ORG_MAP!B164,定数!$A$3,PROD_CC_ORG_MAP!C164,定数!$A$5),"")</f>
        <v/>
      </c>
    </row>
    <row r="165" spans="1:1">
      <c r="A165" t="str">
        <f>IF(PROD_CC_ORG_MAP!A165&lt;&gt;"",CONCATENATE(定数!$C$3,PROD_CC_ORG_MAP!A165,定数!$A$3,PROD_CC_ORG_MAP!B165,定数!$A$3,PROD_CC_ORG_MAP!C165,定数!$A$5),"")</f>
        <v/>
      </c>
    </row>
    <row r="166" spans="1:1">
      <c r="A166" t="str">
        <f>IF(PROD_CC_ORG_MAP!A166&lt;&gt;"",CONCATENATE(定数!$C$3,PROD_CC_ORG_MAP!A166,定数!$A$3,PROD_CC_ORG_MAP!B166,定数!$A$3,PROD_CC_ORG_MAP!C166,定数!$A$5),"")</f>
        <v/>
      </c>
    </row>
    <row r="167" spans="1:1">
      <c r="A167" t="str">
        <f>IF(PROD_CC_ORG_MAP!A167&lt;&gt;"",CONCATENATE(定数!$C$3,PROD_CC_ORG_MAP!A167,定数!$A$3,PROD_CC_ORG_MAP!B167,定数!$A$3,PROD_CC_ORG_MAP!C167,定数!$A$5),"")</f>
        <v/>
      </c>
    </row>
    <row r="168" spans="1:1">
      <c r="A168" t="str">
        <f>IF(PROD_CC_ORG_MAP!A168&lt;&gt;"",CONCATENATE(定数!$C$3,PROD_CC_ORG_MAP!A168,定数!$A$3,PROD_CC_ORG_MAP!B168,定数!$A$3,PROD_CC_ORG_MAP!C168,定数!$A$5),"")</f>
        <v/>
      </c>
    </row>
    <row r="169" spans="1:1">
      <c r="A169" t="str">
        <f>IF(PROD_CC_ORG_MAP!A169&lt;&gt;"",CONCATENATE(定数!$C$3,PROD_CC_ORG_MAP!A169,定数!$A$3,PROD_CC_ORG_MAP!B169,定数!$A$3,PROD_CC_ORG_MAP!C169,定数!$A$5),"")</f>
        <v/>
      </c>
    </row>
    <row r="170" spans="1:1">
      <c r="A170" t="str">
        <f>IF(PROD_CC_ORG_MAP!A170&lt;&gt;"",CONCATENATE(定数!$C$3,PROD_CC_ORG_MAP!A170,定数!$A$3,PROD_CC_ORG_MAP!B170,定数!$A$3,PROD_CC_ORG_MAP!C170,定数!$A$5),"")</f>
        <v/>
      </c>
    </row>
    <row r="171" spans="1:1">
      <c r="A171" t="str">
        <f>IF(PROD_CC_ORG_MAP!A171&lt;&gt;"",CONCATENATE(定数!$C$3,PROD_CC_ORG_MAP!A171,定数!$A$3,PROD_CC_ORG_MAP!B171,定数!$A$3,PROD_CC_ORG_MAP!C171,定数!$A$5),"")</f>
        <v/>
      </c>
    </row>
    <row r="172" spans="1:1">
      <c r="A172" t="str">
        <f>IF(PROD_CC_ORG_MAP!A172&lt;&gt;"",CONCATENATE(定数!$C$3,PROD_CC_ORG_MAP!A172,定数!$A$3,PROD_CC_ORG_MAP!B172,定数!$A$3,PROD_CC_ORG_MAP!C172,定数!$A$5),"")</f>
        <v/>
      </c>
    </row>
    <row r="173" spans="1:1">
      <c r="A173" t="str">
        <f>IF(PROD_CC_ORG_MAP!A173&lt;&gt;"",CONCATENATE(定数!$C$3,PROD_CC_ORG_MAP!A173,定数!$A$3,PROD_CC_ORG_MAP!B173,定数!$A$3,PROD_CC_ORG_MAP!C173,定数!$A$5),"")</f>
        <v/>
      </c>
    </row>
    <row r="174" spans="1:1">
      <c r="A174" t="str">
        <f>IF(PROD_CC_ORG_MAP!A174&lt;&gt;"",CONCATENATE(定数!$C$3,PROD_CC_ORG_MAP!A174,定数!$A$3,PROD_CC_ORG_MAP!B174,定数!$A$3,PROD_CC_ORG_MAP!C174,定数!$A$5),"")</f>
        <v/>
      </c>
    </row>
    <row r="175" spans="1:1">
      <c r="A175" t="str">
        <f>IF(PROD_CC_ORG_MAP!A175&lt;&gt;"",CONCATENATE(定数!$C$3,PROD_CC_ORG_MAP!A175,定数!$A$3,PROD_CC_ORG_MAP!B175,定数!$A$3,PROD_CC_ORG_MAP!C175,定数!$A$5),"")</f>
        <v/>
      </c>
    </row>
    <row r="176" spans="1:1">
      <c r="A176" t="str">
        <f>IF(PROD_CC_ORG_MAP!A176&lt;&gt;"",CONCATENATE(定数!$C$3,PROD_CC_ORG_MAP!A176,定数!$A$3,PROD_CC_ORG_MAP!B176,定数!$A$3,PROD_CC_ORG_MAP!C176,定数!$A$5),"")</f>
        <v/>
      </c>
    </row>
    <row r="177" spans="1:1">
      <c r="A177" t="str">
        <f>IF(PROD_CC_ORG_MAP!A177&lt;&gt;"",CONCATENATE(定数!$C$3,PROD_CC_ORG_MAP!A177,定数!$A$3,PROD_CC_ORG_MAP!B177,定数!$A$3,PROD_CC_ORG_MAP!C177,定数!$A$5),"")</f>
        <v/>
      </c>
    </row>
    <row r="178" spans="1:1">
      <c r="A178" t="str">
        <f>IF(PROD_CC_ORG_MAP!A178&lt;&gt;"",CONCATENATE(定数!$C$3,PROD_CC_ORG_MAP!A178,定数!$A$3,PROD_CC_ORG_MAP!B178,定数!$A$3,PROD_CC_ORG_MAP!C178,定数!$A$5),"")</f>
        <v/>
      </c>
    </row>
    <row r="179" spans="1:1">
      <c r="A179" t="str">
        <f>IF(PROD_CC_ORG_MAP!A179&lt;&gt;"",CONCATENATE(定数!$C$3,PROD_CC_ORG_MAP!A179,定数!$A$3,PROD_CC_ORG_MAP!B179,定数!$A$3,PROD_CC_ORG_MAP!C179,定数!$A$5),"")</f>
        <v/>
      </c>
    </row>
    <row r="180" spans="1:1">
      <c r="A180" t="str">
        <f>IF(PROD_CC_ORG_MAP!A180&lt;&gt;"",CONCATENATE(定数!$C$3,PROD_CC_ORG_MAP!A180,定数!$A$3,PROD_CC_ORG_MAP!B180,定数!$A$3,PROD_CC_ORG_MAP!C180,定数!$A$5),"")</f>
        <v/>
      </c>
    </row>
    <row r="181" spans="1:1">
      <c r="A181" t="str">
        <f>IF(PROD_CC_ORG_MAP!A181&lt;&gt;"",CONCATENATE(定数!$C$3,PROD_CC_ORG_MAP!A181,定数!$A$3,PROD_CC_ORG_MAP!B181,定数!$A$3,PROD_CC_ORG_MAP!C181,定数!$A$5),"")</f>
        <v/>
      </c>
    </row>
    <row r="182" spans="1:1">
      <c r="A182" t="str">
        <f>IF(PROD_CC_ORG_MAP!A182&lt;&gt;"",CONCATENATE(定数!$C$3,PROD_CC_ORG_MAP!A182,定数!$A$3,PROD_CC_ORG_MAP!B182,定数!$A$3,PROD_CC_ORG_MAP!C182,定数!$A$5),"")</f>
        <v/>
      </c>
    </row>
    <row r="183" spans="1:1">
      <c r="A183" t="str">
        <f>IF(PROD_CC_ORG_MAP!A183&lt;&gt;"",CONCATENATE(定数!$C$3,PROD_CC_ORG_MAP!A183,定数!$A$3,PROD_CC_ORG_MAP!B183,定数!$A$3,PROD_CC_ORG_MAP!C183,定数!$A$5),"")</f>
        <v/>
      </c>
    </row>
    <row r="184" spans="1:1">
      <c r="A184" t="str">
        <f>IF(PROD_CC_ORG_MAP!A184&lt;&gt;"",CONCATENATE(定数!$C$3,PROD_CC_ORG_MAP!A184,定数!$A$3,PROD_CC_ORG_MAP!B184,定数!$A$3,PROD_CC_ORG_MAP!C184,定数!$A$5),"")</f>
        <v/>
      </c>
    </row>
    <row r="185" spans="1:1">
      <c r="A185" t="str">
        <f>IF(PROD_CC_ORG_MAP!A185&lt;&gt;"",CONCATENATE(定数!$C$3,PROD_CC_ORG_MAP!A185,定数!$A$3,PROD_CC_ORG_MAP!B185,定数!$A$3,PROD_CC_ORG_MAP!C185,定数!$A$5),"")</f>
        <v/>
      </c>
    </row>
  </sheetData>
  <phoneticPr fontId="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01"/>
  <sheetViews>
    <sheetView workbookViewId="0">
      <selection activeCell="D2" sqref="D2"/>
    </sheetView>
  </sheetViews>
  <sheetFormatPr defaultRowHeight="13.5"/>
  <cols>
    <col min="1" max="3" width="9" style="28"/>
  </cols>
  <sheetData>
    <row r="1" spans="1:3">
      <c r="A1" s="28" t="s">
        <v>24</v>
      </c>
      <c r="B1" s="28" t="s">
        <v>25</v>
      </c>
      <c r="C1" s="28" t="s">
        <v>18</v>
      </c>
    </row>
    <row r="2" spans="1:3">
      <c r="A2" s="28" t="str">
        <f>IF(PRODUCT用ID割り振り!A2&lt;&gt;"",CONCATENATE("'",PRODUCT用ID割り振り!D2,"'"),"")</f>
        <v>'P1000408'</v>
      </c>
      <c r="B2" s="28" t="str">
        <f>IF(A2&lt;&gt;"",CONCATENATE(,"'CC00",データ貼り付け欄!E2,"'"),"")</f>
        <v>'CC00506325'</v>
      </c>
      <c r="C2" s="28" t="str">
        <f>IF(A2&lt;&gt;"","NULL","")</f>
        <v>NULL</v>
      </c>
    </row>
    <row r="3" spans="1:3">
      <c r="A3" s="28" t="str">
        <f>IF(PRODUCT用ID割り振り!A3&lt;&gt;"",CONCATENATE("'",PRODUCT用ID割り振り!D3,"'"),"")</f>
        <v>'P1000409'</v>
      </c>
      <c r="B3" s="28" t="str">
        <f>IF(A3&lt;&gt;"",CONCATENATE(,"'CC00",データ貼り付け欄!E3,"'"),"")</f>
        <v>'CC00506325'</v>
      </c>
      <c r="C3" s="28" t="str">
        <f t="shared" ref="C3:C66" si="0">IF(A3&lt;&gt;"","NULL","")</f>
        <v>NULL</v>
      </c>
    </row>
    <row r="4" spans="1:3">
      <c r="A4" s="28" t="str">
        <f>IF(PRODUCT用ID割り振り!A4&lt;&gt;"",CONCATENATE("'",PRODUCT用ID割り振り!D4,"'"),"")</f>
        <v>'P1000410'</v>
      </c>
      <c r="B4" s="28" t="str">
        <f>IF(A4&lt;&gt;"",CONCATENATE(,"'CC00",データ貼り付け欄!E4,"'"),"")</f>
        <v>'CC00506325'</v>
      </c>
      <c r="C4" s="28" t="str">
        <f t="shared" si="0"/>
        <v>NULL</v>
      </c>
    </row>
    <row r="5" spans="1:3">
      <c r="A5" s="28" t="str">
        <f>IF(PRODUCT用ID割り振り!A5&lt;&gt;"",CONCATENATE("'",PRODUCT用ID割り振り!D5,"'"),"")</f>
        <v>'P1000411'</v>
      </c>
      <c r="B5" s="28" t="str">
        <f>IF(A5&lt;&gt;"",CONCATENATE(,"'CC00",データ貼り付け欄!E5,"'"),"")</f>
        <v>'CC00506325'</v>
      </c>
      <c r="C5" s="28" t="str">
        <f t="shared" si="0"/>
        <v>NULL</v>
      </c>
    </row>
    <row r="6" spans="1:3">
      <c r="A6" s="28" t="str">
        <f>IF(PRODUCT用ID割り振り!A6&lt;&gt;"",CONCATENATE("'",PRODUCT用ID割り振り!D6,"'"),"")</f>
        <v>'P1000412'</v>
      </c>
      <c r="B6" s="28" t="str">
        <f>IF(A6&lt;&gt;"",CONCATENATE(,"'CC00",データ貼り付け欄!E6,"'"),"")</f>
        <v>'CC00506325'</v>
      </c>
      <c r="C6" s="28" t="str">
        <f t="shared" si="0"/>
        <v>NULL</v>
      </c>
    </row>
    <row r="7" spans="1:3">
      <c r="A7" s="28" t="str">
        <f>IF(PRODUCT用ID割り振り!A7&lt;&gt;"",CONCATENATE("'",PRODUCT用ID割り振り!D7,"'"),"")</f>
        <v>'P1000413'</v>
      </c>
      <c r="B7" s="28" t="str">
        <f>IF(A7&lt;&gt;"",CONCATENATE(,"'CC00",データ貼り付け欄!E7,"'"),"")</f>
        <v>'CC00506325'</v>
      </c>
      <c r="C7" s="28" t="str">
        <f t="shared" si="0"/>
        <v>NULL</v>
      </c>
    </row>
    <row r="8" spans="1:3">
      <c r="A8" s="28" t="str">
        <f>IF(PRODUCT用ID割り振り!A8&lt;&gt;"",CONCATENATE("'",PRODUCT用ID割り振り!D8,"'"),"")</f>
        <v>'P1000414'</v>
      </c>
      <c r="B8" s="28" t="str">
        <f>IF(A8&lt;&gt;"",CONCATENATE(,"'CC00",データ貼り付け欄!E8,"'"),"")</f>
        <v>'CC00506325'</v>
      </c>
      <c r="C8" s="28" t="str">
        <f t="shared" si="0"/>
        <v>NULL</v>
      </c>
    </row>
    <row r="9" spans="1:3">
      <c r="A9" s="28" t="str">
        <f>IF(PRODUCT用ID割り振り!A9&lt;&gt;"",CONCATENATE("'",PRODUCT用ID割り振り!D9,"'"),"")</f>
        <v>'P1000415'</v>
      </c>
      <c r="B9" s="28" t="str">
        <f>IF(A9&lt;&gt;"",CONCATENATE(,"'CC00",データ貼り付け欄!E9,"'"),"")</f>
        <v>'CC00506325'</v>
      </c>
      <c r="C9" s="28" t="str">
        <f t="shared" si="0"/>
        <v>NULL</v>
      </c>
    </row>
    <row r="10" spans="1:3">
      <c r="A10" s="28" t="str">
        <f>IF(PRODUCT用ID割り振り!A10&lt;&gt;"",CONCATENATE("'",PRODUCT用ID割り振り!D10,"'"),"")</f>
        <v>'P1000416'</v>
      </c>
      <c r="B10" s="28" t="str">
        <f>IF(A10&lt;&gt;"",CONCATENATE(,"'CC00",データ貼り付け欄!E10,"'"),"")</f>
        <v>'CC00506325'</v>
      </c>
      <c r="C10" s="28" t="str">
        <f t="shared" si="0"/>
        <v>NULL</v>
      </c>
    </row>
    <row r="11" spans="1:3">
      <c r="A11" s="28" t="str">
        <f>IF(PRODUCT用ID割り振り!A11&lt;&gt;"",CONCATENATE("'",PRODUCT用ID割り振り!D11,"'"),"")</f>
        <v>'P1000417'</v>
      </c>
      <c r="B11" s="28" t="str">
        <f>IF(A11&lt;&gt;"",CONCATENATE(,"'CC00",データ貼り付け欄!E11,"'"),"")</f>
        <v>'CC00506325'</v>
      </c>
      <c r="C11" s="28" t="str">
        <f t="shared" si="0"/>
        <v>NULL</v>
      </c>
    </row>
    <row r="12" spans="1:3">
      <c r="A12" s="28" t="str">
        <f>IF(PRODUCT用ID割り振り!A12&lt;&gt;"",CONCATENATE("'",PRODUCT用ID割り振り!D12,"'"),"")</f>
        <v>'P1000418'</v>
      </c>
      <c r="B12" s="28" t="str">
        <f>IF(A12&lt;&gt;"",CONCATENATE(,"'CC00",データ貼り付け欄!E12,"'"),"")</f>
        <v>'CC00506325'</v>
      </c>
      <c r="C12" s="28" t="str">
        <f t="shared" si="0"/>
        <v>NULL</v>
      </c>
    </row>
    <row r="13" spans="1:3">
      <c r="A13" s="28" t="str">
        <f>IF(PRODUCT用ID割り振り!A13&lt;&gt;"",CONCATENATE("'",PRODUCT用ID割り振り!D13,"'"),"")</f>
        <v/>
      </c>
      <c r="B13" s="28" t="str">
        <f>IF(A13&lt;&gt;"",CONCATENATE(,"'CC00",データ貼り付け欄!E13,"'"),"")</f>
        <v/>
      </c>
      <c r="C13" s="28" t="str">
        <f t="shared" si="0"/>
        <v/>
      </c>
    </row>
    <row r="14" spans="1:3">
      <c r="A14" s="28" t="str">
        <f>IF(PRODUCT用ID割り振り!A14&lt;&gt;"",CONCATENATE("'",PRODUCT用ID割り振り!D14,"'"),"")</f>
        <v/>
      </c>
      <c r="B14" s="28" t="str">
        <f>IF(A14&lt;&gt;"",CONCATENATE(,"'CC00",データ貼り付け欄!E14,"'"),"")</f>
        <v/>
      </c>
      <c r="C14" s="28" t="str">
        <f t="shared" si="0"/>
        <v/>
      </c>
    </row>
    <row r="15" spans="1:3">
      <c r="A15" s="28" t="str">
        <f>IF(PRODUCT用ID割り振り!A15&lt;&gt;"",CONCATENATE("'",PRODUCT用ID割り振り!D15,"'"),"")</f>
        <v/>
      </c>
      <c r="B15" s="28" t="str">
        <f>IF(A15&lt;&gt;"",CONCATENATE(,"'CC00",データ貼り付け欄!E15,"'"),"")</f>
        <v/>
      </c>
      <c r="C15" s="28" t="str">
        <f t="shared" si="0"/>
        <v/>
      </c>
    </row>
    <row r="16" spans="1:3">
      <c r="A16" s="28" t="str">
        <f>IF(PRODUCT用ID割り振り!A16&lt;&gt;"",CONCATENATE("'",PRODUCT用ID割り振り!D16,"'"),"")</f>
        <v/>
      </c>
      <c r="B16" s="28" t="str">
        <f>IF(A16&lt;&gt;"",CONCATENATE(,"'CC00",データ貼り付け欄!E16,"'"),"")</f>
        <v/>
      </c>
      <c r="C16" s="28" t="str">
        <f t="shared" si="0"/>
        <v/>
      </c>
    </row>
    <row r="17" spans="1:3">
      <c r="A17" s="28" t="str">
        <f>IF(PRODUCT用ID割り振り!A17&lt;&gt;"",CONCATENATE("'",PRODUCT用ID割り振り!D17,"'"),"")</f>
        <v/>
      </c>
      <c r="B17" s="28" t="str">
        <f>IF(A17&lt;&gt;"",CONCATENATE(,"'CC00",データ貼り付け欄!E17,"'"),"")</f>
        <v/>
      </c>
      <c r="C17" s="28" t="str">
        <f t="shared" si="0"/>
        <v/>
      </c>
    </row>
    <row r="18" spans="1:3">
      <c r="A18" s="28" t="str">
        <f>IF(PRODUCT用ID割り振り!A18&lt;&gt;"",CONCATENATE("'",PRODUCT用ID割り振り!D18,"'"),"")</f>
        <v/>
      </c>
      <c r="B18" s="28" t="str">
        <f>IF(A18&lt;&gt;"",CONCATENATE(,"'CC00",データ貼り付け欄!E18,"'"),"")</f>
        <v/>
      </c>
      <c r="C18" s="28" t="str">
        <f t="shared" si="0"/>
        <v/>
      </c>
    </row>
    <row r="19" spans="1:3">
      <c r="A19" s="28" t="str">
        <f>IF(PRODUCT用ID割り振り!A19&lt;&gt;"",CONCATENATE("'",PRODUCT用ID割り振り!D19,"'"),"")</f>
        <v/>
      </c>
      <c r="B19" s="28" t="str">
        <f>IF(A19&lt;&gt;"",CONCATENATE(,"'CC00",データ貼り付け欄!E19,"'"),"")</f>
        <v/>
      </c>
      <c r="C19" s="28" t="str">
        <f t="shared" si="0"/>
        <v/>
      </c>
    </row>
    <row r="20" spans="1:3">
      <c r="A20" s="28" t="str">
        <f>IF(PRODUCT用ID割り振り!A20&lt;&gt;"",CONCATENATE("'",PRODUCT用ID割り振り!D20,"'"),"")</f>
        <v/>
      </c>
      <c r="B20" s="28" t="str">
        <f>IF(A20&lt;&gt;"",CONCATENATE(,"'CC00",データ貼り付け欄!E20,"'"),"")</f>
        <v/>
      </c>
      <c r="C20" s="28" t="str">
        <f t="shared" si="0"/>
        <v/>
      </c>
    </row>
    <row r="21" spans="1:3">
      <c r="A21" s="28" t="str">
        <f>IF(PRODUCT用ID割り振り!A21&lt;&gt;"",CONCATENATE("'",PRODUCT用ID割り振り!D21,"'"),"")</f>
        <v/>
      </c>
      <c r="B21" s="28" t="str">
        <f>IF(A21&lt;&gt;"",CONCATENATE(,"'CC00",データ貼り付け欄!E21,"'"),"")</f>
        <v/>
      </c>
      <c r="C21" s="28" t="str">
        <f t="shared" si="0"/>
        <v/>
      </c>
    </row>
    <row r="22" spans="1:3">
      <c r="A22" s="28" t="str">
        <f>IF(PRODUCT用ID割り振り!A22&lt;&gt;"",CONCATENATE("'",PRODUCT用ID割り振り!D22,"'"),"")</f>
        <v/>
      </c>
      <c r="B22" s="28" t="str">
        <f>IF(A22&lt;&gt;"",CONCATENATE(,"'CC00",データ貼り付け欄!E22,"'"),"")</f>
        <v/>
      </c>
      <c r="C22" s="28" t="str">
        <f t="shared" si="0"/>
        <v/>
      </c>
    </row>
    <row r="23" spans="1:3">
      <c r="A23" s="28" t="str">
        <f>IF(PRODUCT用ID割り振り!A23&lt;&gt;"",CONCATENATE("'",PRODUCT用ID割り振り!D23,"'"),"")</f>
        <v/>
      </c>
      <c r="B23" s="28" t="str">
        <f>IF(A23&lt;&gt;"",CONCATENATE(,"'CC00",データ貼り付け欄!E23,"'"),"")</f>
        <v/>
      </c>
      <c r="C23" s="28" t="str">
        <f t="shared" si="0"/>
        <v/>
      </c>
    </row>
    <row r="24" spans="1:3">
      <c r="A24" s="28" t="str">
        <f>IF(PRODUCT用ID割り振り!A24&lt;&gt;"",CONCATENATE("'",PRODUCT用ID割り振り!D24,"'"),"")</f>
        <v/>
      </c>
      <c r="B24" s="28" t="str">
        <f>IF(A24&lt;&gt;"",CONCATENATE(,"'CC00",データ貼り付け欄!E24,"'"),"")</f>
        <v/>
      </c>
      <c r="C24" s="28" t="str">
        <f t="shared" si="0"/>
        <v/>
      </c>
    </row>
    <row r="25" spans="1:3">
      <c r="A25" s="28" t="str">
        <f>IF(PRODUCT用ID割り振り!A25&lt;&gt;"",CONCATENATE("'",PRODUCT用ID割り振り!D25,"'"),"")</f>
        <v/>
      </c>
      <c r="B25" s="28" t="str">
        <f>IF(A25&lt;&gt;"",CONCATENATE(,"'CC00",データ貼り付け欄!E25,"'"),"")</f>
        <v/>
      </c>
      <c r="C25" s="28" t="str">
        <f t="shared" si="0"/>
        <v/>
      </c>
    </row>
    <row r="26" spans="1:3">
      <c r="A26" s="28" t="str">
        <f>IF(PRODUCT用ID割り振り!A26&lt;&gt;"",CONCATENATE("'",PRODUCT用ID割り振り!D26,"'"),"")</f>
        <v/>
      </c>
      <c r="B26" s="28" t="str">
        <f>IF(A26&lt;&gt;"",CONCATENATE(,"'CC00",データ貼り付け欄!E26,"'"),"")</f>
        <v/>
      </c>
      <c r="C26" s="28" t="str">
        <f t="shared" si="0"/>
        <v/>
      </c>
    </row>
    <row r="27" spans="1:3">
      <c r="A27" s="28" t="str">
        <f>IF(PRODUCT用ID割り振り!A27&lt;&gt;"",CONCATENATE("'",PRODUCT用ID割り振り!D27,"'"),"")</f>
        <v/>
      </c>
      <c r="B27" s="28" t="str">
        <f>IF(A27&lt;&gt;"",CONCATENATE(,"'CC00",データ貼り付け欄!E27,"'"),"")</f>
        <v/>
      </c>
      <c r="C27" s="28" t="str">
        <f t="shared" si="0"/>
        <v/>
      </c>
    </row>
    <row r="28" spans="1:3">
      <c r="A28" s="28" t="str">
        <f>IF(PRODUCT用ID割り振り!A28&lt;&gt;"",CONCATENATE("'",PRODUCT用ID割り振り!D28,"'"),"")</f>
        <v/>
      </c>
      <c r="B28" s="28" t="str">
        <f>IF(A28&lt;&gt;"",CONCATENATE(,"'CC00",データ貼り付け欄!E28,"'"),"")</f>
        <v/>
      </c>
      <c r="C28" s="28" t="str">
        <f t="shared" si="0"/>
        <v/>
      </c>
    </row>
    <row r="29" spans="1:3">
      <c r="A29" s="28" t="str">
        <f>IF(PRODUCT用ID割り振り!A29&lt;&gt;"",CONCATENATE("'",PRODUCT用ID割り振り!D29,"'"),"")</f>
        <v/>
      </c>
      <c r="B29" s="28" t="str">
        <f>IF(A29&lt;&gt;"",CONCATENATE(,"'CC00",データ貼り付け欄!E29,"'"),"")</f>
        <v/>
      </c>
      <c r="C29" s="28" t="str">
        <f t="shared" si="0"/>
        <v/>
      </c>
    </row>
    <row r="30" spans="1:3">
      <c r="A30" s="28" t="str">
        <f>IF(PRODUCT用ID割り振り!A30&lt;&gt;"",CONCATENATE("'",PRODUCT用ID割り振り!D30,"'"),"")</f>
        <v/>
      </c>
      <c r="B30" s="28" t="str">
        <f>IF(A30&lt;&gt;"",CONCATENATE(,"'CC00",データ貼り付け欄!E30,"'"),"")</f>
        <v/>
      </c>
      <c r="C30" s="28" t="str">
        <f t="shared" si="0"/>
        <v/>
      </c>
    </row>
    <row r="31" spans="1:3">
      <c r="A31" s="28" t="str">
        <f>IF(PRODUCT用ID割り振り!A31&lt;&gt;"",CONCATENATE("'",PRODUCT用ID割り振り!D31,"'"),"")</f>
        <v/>
      </c>
      <c r="B31" s="28" t="str">
        <f>IF(A31&lt;&gt;"",CONCATENATE(,"'CC00",データ貼り付け欄!E31,"'"),"")</f>
        <v/>
      </c>
      <c r="C31" s="28" t="str">
        <f t="shared" si="0"/>
        <v/>
      </c>
    </row>
    <row r="32" spans="1:3">
      <c r="A32" s="28" t="str">
        <f>IF(PRODUCT用ID割り振り!A32&lt;&gt;"",CONCATENATE("'",PRODUCT用ID割り振り!D32,"'"),"")</f>
        <v/>
      </c>
      <c r="B32" s="28" t="str">
        <f>IF(A32&lt;&gt;"",CONCATENATE(,"'CC00",データ貼り付け欄!E32,"'"),"")</f>
        <v/>
      </c>
      <c r="C32" s="28" t="str">
        <f t="shared" si="0"/>
        <v/>
      </c>
    </row>
    <row r="33" spans="1:3">
      <c r="A33" s="28" t="str">
        <f>IF(PRODUCT用ID割り振り!A33&lt;&gt;"",CONCATENATE("'",PRODUCT用ID割り振り!D33,"'"),"")</f>
        <v/>
      </c>
      <c r="B33" s="28" t="str">
        <f>IF(A33&lt;&gt;"",CONCATENATE(,"'CC00",データ貼り付け欄!E33,"'"),"")</f>
        <v/>
      </c>
      <c r="C33" s="28" t="str">
        <f t="shared" si="0"/>
        <v/>
      </c>
    </row>
    <row r="34" spans="1:3">
      <c r="A34" s="28" t="str">
        <f>IF(PRODUCT用ID割り振り!A34&lt;&gt;"",CONCATENATE("'",PRODUCT用ID割り振り!D34,"'"),"")</f>
        <v/>
      </c>
      <c r="B34" s="28" t="str">
        <f>IF(A34&lt;&gt;"",CONCATENATE(,"'CC00",データ貼り付け欄!E34,"'"),"")</f>
        <v/>
      </c>
      <c r="C34" s="28" t="str">
        <f t="shared" si="0"/>
        <v/>
      </c>
    </row>
    <row r="35" spans="1:3">
      <c r="A35" s="28" t="str">
        <f>IF(PRODUCT用ID割り振り!A35&lt;&gt;"",CONCATENATE("'",PRODUCT用ID割り振り!D35,"'"),"")</f>
        <v/>
      </c>
      <c r="B35" s="28" t="str">
        <f>IF(A35&lt;&gt;"",CONCATENATE(,"'CC00",データ貼り付け欄!E35,"'"),"")</f>
        <v/>
      </c>
      <c r="C35" s="28" t="str">
        <f t="shared" si="0"/>
        <v/>
      </c>
    </row>
    <row r="36" spans="1:3">
      <c r="A36" s="28" t="str">
        <f>IF(PRODUCT用ID割り振り!A36&lt;&gt;"",CONCATENATE("'",PRODUCT用ID割り振り!D36,"'"),"")</f>
        <v/>
      </c>
      <c r="B36" s="28" t="str">
        <f>IF(A36&lt;&gt;"",CONCATENATE(,"'CC00",データ貼り付け欄!E36,"'"),"")</f>
        <v/>
      </c>
      <c r="C36" s="28" t="str">
        <f t="shared" si="0"/>
        <v/>
      </c>
    </row>
    <row r="37" spans="1:3">
      <c r="A37" s="28" t="str">
        <f>IF(PRODUCT用ID割り振り!A37&lt;&gt;"",CONCATENATE("'",PRODUCT用ID割り振り!D37,"'"),"")</f>
        <v/>
      </c>
      <c r="B37" s="28" t="str">
        <f>IF(A37&lt;&gt;"",CONCATENATE(,"'CC00",データ貼り付け欄!E37,"'"),"")</f>
        <v/>
      </c>
      <c r="C37" s="28" t="str">
        <f t="shared" si="0"/>
        <v/>
      </c>
    </row>
    <row r="38" spans="1:3">
      <c r="A38" s="28" t="str">
        <f>IF(PRODUCT用ID割り振り!A38&lt;&gt;"",CONCATENATE("'",PRODUCT用ID割り振り!D38,"'"),"")</f>
        <v/>
      </c>
      <c r="B38" s="28" t="str">
        <f>IF(A38&lt;&gt;"",CONCATENATE(,"'CC00",データ貼り付け欄!E38,"'"),"")</f>
        <v/>
      </c>
      <c r="C38" s="28" t="str">
        <f t="shared" si="0"/>
        <v/>
      </c>
    </row>
    <row r="39" spans="1:3">
      <c r="A39" s="28" t="str">
        <f>IF(PRODUCT用ID割り振り!A39&lt;&gt;"",CONCATENATE("'",PRODUCT用ID割り振り!D39,"'"),"")</f>
        <v/>
      </c>
      <c r="B39" s="28" t="str">
        <f>IF(A39&lt;&gt;"",CONCATENATE(,"'CC00",データ貼り付け欄!E39,"'"),"")</f>
        <v/>
      </c>
      <c r="C39" s="28" t="str">
        <f t="shared" si="0"/>
        <v/>
      </c>
    </row>
    <row r="40" spans="1:3">
      <c r="A40" s="28" t="str">
        <f>IF(PRODUCT用ID割り振り!A40&lt;&gt;"",CONCATENATE("'",PRODUCT用ID割り振り!D40,"'"),"")</f>
        <v/>
      </c>
      <c r="B40" s="28" t="str">
        <f>IF(A40&lt;&gt;"",CONCATENATE(,"'CC00",データ貼り付け欄!E40,"'"),"")</f>
        <v/>
      </c>
      <c r="C40" s="28" t="str">
        <f t="shared" si="0"/>
        <v/>
      </c>
    </row>
    <row r="41" spans="1:3">
      <c r="A41" s="28" t="str">
        <f>IF(PRODUCT用ID割り振り!A41&lt;&gt;"",CONCATENATE("'",PRODUCT用ID割り振り!D41,"'"),"")</f>
        <v/>
      </c>
      <c r="B41" s="28" t="str">
        <f>IF(A41&lt;&gt;"",CONCATENATE(,"'CC00",データ貼り付け欄!E41,"'"),"")</f>
        <v/>
      </c>
      <c r="C41" s="28" t="str">
        <f t="shared" si="0"/>
        <v/>
      </c>
    </row>
    <row r="42" spans="1:3">
      <c r="A42" s="28" t="str">
        <f>IF(PRODUCT用ID割り振り!A42&lt;&gt;"",CONCATENATE("'",PRODUCT用ID割り振り!D42,"'"),"")</f>
        <v/>
      </c>
      <c r="B42" s="28" t="str">
        <f>IF(A42&lt;&gt;"",CONCATENATE(,"'CC00",データ貼り付け欄!E42,"'"),"")</f>
        <v/>
      </c>
      <c r="C42" s="28" t="str">
        <f t="shared" si="0"/>
        <v/>
      </c>
    </row>
    <row r="43" spans="1:3">
      <c r="A43" s="28" t="str">
        <f>IF(PRODUCT用ID割り振り!A43&lt;&gt;"",CONCATENATE("'",PRODUCT用ID割り振り!D43,"'"),"")</f>
        <v/>
      </c>
      <c r="B43" s="28" t="str">
        <f>IF(A43&lt;&gt;"",CONCATENATE(,"'CC00",データ貼り付け欄!E43,"'"),"")</f>
        <v/>
      </c>
      <c r="C43" s="28" t="str">
        <f t="shared" si="0"/>
        <v/>
      </c>
    </row>
    <row r="44" spans="1:3">
      <c r="A44" s="28" t="str">
        <f>IF(PRODUCT用ID割り振り!A44&lt;&gt;"",CONCATENATE("'",PRODUCT用ID割り振り!D44,"'"),"")</f>
        <v/>
      </c>
      <c r="B44" s="28" t="str">
        <f>IF(A44&lt;&gt;"",CONCATENATE(,"'CC00",データ貼り付け欄!E44,"'"),"")</f>
        <v/>
      </c>
      <c r="C44" s="28" t="str">
        <f t="shared" si="0"/>
        <v/>
      </c>
    </row>
    <row r="45" spans="1:3">
      <c r="A45" s="28" t="str">
        <f>IF(PRODUCT用ID割り振り!A45&lt;&gt;"",CONCATENATE("'",PRODUCT用ID割り振り!D45,"'"),"")</f>
        <v/>
      </c>
      <c r="B45" s="28" t="str">
        <f>IF(A45&lt;&gt;"",CONCATENATE(,"'CC00",データ貼り付け欄!E45,"'"),"")</f>
        <v/>
      </c>
      <c r="C45" s="28" t="str">
        <f t="shared" si="0"/>
        <v/>
      </c>
    </row>
    <row r="46" spans="1:3">
      <c r="A46" s="28" t="str">
        <f>IF(PRODUCT用ID割り振り!A46&lt;&gt;"",CONCATENATE("'",PRODUCT用ID割り振り!D46,"'"),"")</f>
        <v/>
      </c>
      <c r="B46" s="28" t="str">
        <f>IF(A46&lt;&gt;"",CONCATENATE(,"'CC00",データ貼り付け欄!E46,"'"),"")</f>
        <v/>
      </c>
      <c r="C46" s="28" t="str">
        <f t="shared" si="0"/>
        <v/>
      </c>
    </row>
    <row r="47" spans="1:3">
      <c r="A47" s="28" t="str">
        <f>IF(PRODUCT用ID割り振り!A47&lt;&gt;"",CONCATENATE("'",PRODUCT用ID割り振り!D47,"'"),"")</f>
        <v/>
      </c>
      <c r="B47" s="28" t="str">
        <f>IF(A47&lt;&gt;"",CONCATENATE(,"'CC00",データ貼り付け欄!E47,"'"),"")</f>
        <v/>
      </c>
      <c r="C47" s="28" t="str">
        <f t="shared" si="0"/>
        <v/>
      </c>
    </row>
    <row r="48" spans="1:3">
      <c r="A48" s="28" t="str">
        <f>IF(PRODUCT用ID割り振り!A48&lt;&gt;"",CONCATENATE("'",PRODUCT用ID割り振り!D48,"'"),"")</f>
        <v/>
      </c>
      <c r="B48" s="28" t="str">
        <f>IF(A48&lt;&gt;"",CONCATENATE(,"'CC00",データ貼り付け欄!E48,"'"),"")</f>
        <v/>
      </c>
      <c r="C48" s="28" t="str">
        <f t="shared" si="0"/>
        <v/>
      </c>
    </row>
    <row r="49" spans="1:3">
      <c r="A49" s="28" t="str">
        <f>IF(PRODUCT用ID割り振り!A49&lt;&gt;"",CONCATENATE("'",PRODUCT用ID割り振り!D49,"'"),"")</f>
        <v/>
      </c>
      <c r="B49" s="28" t="str">
        <f>IF(A49&lt;&gt;"",CONCATENATE(,"'CC00",データ貼り付け欄!E49,"'"),"")</f>
        <v/>
      </c>
      <c r="C49" s="28" t="str">
        <f t="shared" si="0"/>
        <v/>
      </c>
    </row>
    <row r="50" spans="1:3">
      <c r="A50" s="28" t="str">
        <f>IF(PRODUCT用ID割り振り!A50&lt;&gt;"",CONCATENATE("'",PRODUCT用ID割り振り!D50,"'"),"")</f>
        <v/>
      </c>
      <c r="B50" s="28" t="str">
        <f>IF(A50&lt;&gt;"",CONCATENATE(,"'CC00",データ貼り付け欄!E50,"'"),"")</f>
        <v/>
      </c>
      <c r="C50" s="28" t="str">
        <f t="shared" si="0"/>
        <v/>
      </c>
    </row>
    <row r="51" spans="1:3">
      <c r="A51" s="28" t="str">
        <f>IF(PRODUCT用ID割り振り!A51&lt;&gt;"",CONCATENATE("'",PRODUCT用ID割り振り!D51,"'"),"")</f>
        <v/>
      </c>
      <c r="B51" s="28" t="str">
        <f>IF(A51&lt;&gt;"",CONCATENATE(,"'CC00",データ貼り付け欄!E51,"'"),"")</f>
        <v/>
      </c>
      <c r="C51" s="28" t="str">
        <f t="shared" si="0"/>
        <v/>
      </c>
    </row>
    <row r="52" spans="1:3">
      <c r="A52" s="28" t="str">
        <f>IF(PRODUCT用ID割り振り!A52&lt;&gt;"",CONCATENATE("'",PRODUCT用ID割り振り!D52,"'"),"")</f>
        <v/>
      </c>
      <c r="B52" s="28" t="str">
        <f>IF(A52&lt;&gt;"",CONCATENATE(,"'CC00",データ貼り付け欄!E52,"'"),"")</f>
        <v/>
      </c>
      <c r="C52" s="28" t="str">
        <f t="shared" si="0"/>
        <v/>
      </c>
    </row>
    <row r="53" spans="1:3">
      <c r="A53" s="28" t="str">
        <f>IF(PRODUCT用ID割り振り!A53&lt;&gt;"",CONCATENATE("'",PRODUCT用ID割り振り!D53,"'"),"")</f>
        <v/>
      </c>
      <c r="B53" s="28" t="str">
        <f>IF(A53&lt;&gt;"",CONCATENATE(,"'CC00",データ貼り付け欄!E53,"'"),"")</f>
        <v/>
      </c>
      <c r="C53" s="28" t="str">
        <f t="shared" si="0"/>
        <v/>
      </c>
    </row>
    <row r="54" spans="1:3">
      <c r="A54" s="28" t="str">
        <f>IF(PRODUCT用ID割り振り!A54&lt;&gt;"",CONCATENATE("'",PRODUCT用ID割り振り!D54,"'"),"")</f>
        <v/>
      </c>
      <c r="B54" s="28" t="str">
        <f>IF(A54&lt;&gt;"",CONCATENATE(,"'CC00",データ貼り付け欄!E54,"'"),"")</f>
        <v/>
      </c>
      <c r="C54" s="28" t="str">
        <f t="shared" si="0"/>
        <v/>
      </c>
    </row>
    <row r="55" spans="1:3">
      <c r="A55" s="28" t="str">
        <f>IF(PRODUCT用ID割り振り!A55&lt;&gt;"",CONCATENATE("'",PRODUCT用ID割り振り!D55,"'"),"")</f>
        <v/>
      </c>
      <c r="B55" s="28" t="str">
        <f>IF(A55&lt;&gt;"",CONCATENATE(,"'CC00",データ貼り付け欄!E55,"'"),"")</f>
        <v/>
      </c>
      <c r="C55" s="28" t="str">
        <f t="shared" si="0"/>
        <v/>
      </c>
    </row>
    <row r="56" spans="1:3">
      <c r="A56" s="28" t="str">
        <f>IF(PRODUCT用ID割り振り!A56&lt;&gt;"",CONCATENATE("'",PRODUCT用ID割り振り!D56,"'"),"")</f>
        <v/>
      </c>
      <c r="B56" s="28" t="str">
        <f>IF(A56&lt;&gt;"",CONCATENATE(,"'CC00",データ貼り付け欄!E56,"'"),"")</f>
        <v/>
      </c>
      <c r="C56" s="28" t="str">
        <f t="shared" si="0"/>
        <v/>
      </c>
    </row>
    <row r="57" spans="1:3">
      <c r="A57" s="28" t="str">
        <f>IF(PRODUCT用ID割り振り!A57&lt;&gt;"",CONCATENATE("'",PRODUCT用ID割り振り!D57,"'"),"")</f>
        <v/>
      </c>
      <c r="B57" s="28" t="str">
        <f>IF(A57&lt;&gt;"",CONCATENATE(,"'CC00",データ貼り付け欄!E57,"'"),"")</f>
        <v/>
      </c>
      <c r="C57" s="28" t="str">
        <f t="shared" si="0"/>
        <v/>
      </c>
    </row>
    <row r="58" spans="1:3">
      <c r="A58" s="28" t="str">
        <f>IF(PRODUCT用ID割り振り!A58&lt;&gt;"",CONCATENATE("'",PRODUCT用ID割り振り!D58,"'"),"")</f>
        <v/>
      </c>
      <c r="B58" s="28" t="str">
        <f>IF(A58&lt;&gt;"",CONCATENATE(,"'CC00",データ貼り付け欄!E58,"'"),"")</f>
        <v/>
      </c>
      <c r="C58" s="28" t="str">
        <f t="shared" si="0"/>
        <v/>
      </c>
    </row>
    <row r="59" spans="1:3">
      <c r="A59" s="28" t="str">
        <f>IF(PRODUCT用ID割り振り!A59&lt;&gt;"",CONCATENATE("'",PRODUCT用ID割り振り!D59,"'"),"")</f>
        <v/>
      </c>
      <c r="B59" s="28" t="str">
        <f>IF(A59&lt;&gt;"",CONCATENATE(,"'CC00",データ貼り付け欄!E59,"'"),"")</f>
        <v/>
      </c>
      <c r="C59" s="28" t="str">
        <f t="shared" si="0"/>
        <v/>
      </c>
    </row>
    <row r="60" spans="1:3">
      <c r="A60" s="28" t="str">
        <f>IF(PRODUCT用ID割り振り!A60&lt;&gt;"",CONCATENATE("'",PRODUCT用ID割り振り!D60,"'"),"")</f>
        <v/>
      </c>
      <c r="B60" s="28" t="str">
        <f>IF(A60&lt;&gt;"",CONCATENATE(,"'CC00",データ貼り付け欄!E60,"'"),"")</f>
        <v/>
      </c>
      <c r="C60" s="28" t="str">
        <f t="shared" si="0"/>
        <v/>
      </c>
    </row>
    <row r="61" spans="1:3">
      <c r="A61" s="28" t="str">
        <f>IF(PRODUCT用ID割り振り!A61&lt;&gt;"",CONCATENATE("'",PRODUCT用ID割り振り!D61,"'"),"")</f>
        <v/>
      </c>
      <c r="B61" s="28" t="str">
        <f>IF(A61&lt;&gt;"",CONCATENATE(,"'CC00",データ貼り付け欄!E61,"'"),"")</f>
        <v/>
      </c>
      <c r="C61" s="28" t="str">
        <f t="shared" si="0"/>
        <v/>
      </c>
    </row>
    <row r="62" spans="1:3">
      <c r="A62" s="28" t="str">
        <f>IF(PRODUCT用ID割り振り!A62&lt;&gt;"",CONCATENATE("'",PRODUCT用ID割り振り!D62,"'"),"")</f>
        <v/>
      </c>
      <c r="B62" s="28" t="str">
        <f>IF(A62&lt;&gt;"",CONCATENATE(,"'CC00",データ貼り付け欄!E62,"'"),"")</f>
        <v/>
      </c>
      <c r="C62" s="28" t="str">
        <f t="shared" si="0"/>
        <v/>
      </c>
    </row>
    <row r="63" spans="1:3">
      <c r="A63" s="28" t="str">
        <f>IF(PRODUCT用ID割り振り!A63&lt;&gt;"",CONCATENATE("'",PRODUCT用ID割り振り!D63,"'"),"")</f>
        <v/>
      </c>
      <c r="B63" s="28" t="str">
        <f>IF(A63&lt;&gt;"",CONCATENATE(,"'CC00",データ貼り付け欄!E63,"'"),"")</f>
        <v/>
      </c>
      <c r="C63" s="28" t="str">
        <f t="shared" si="0"/>
        <v/>
      </c>
    </row>
    <row r="64" spans="1:3">
      <c r="A64" s="28" t="str">
        <f>IF(PRODUCT用ID割り振り!A64&lt;&gt;"",CONCATENATE("'",PRODUCT用ID割り振り!D64,"'"),"")</f>
        <v/>
      </c>
      <c r="B64" s="28" t="str">
        <f>IF(A64&lt;&gt;"",CONCATENATE(,"'CC00",データ貼り付け欄!E64,"'"),"")</f>
        <v/>
      </c>
      <c r="C64" s="28" t="str">
        <f t="shared" si="0"/>
        <v/>
      </c>
    </row>
    <row r="65" spans="1:3">
      <c r="A65" s="28" t="str">
        <f>IF(PRODUCT用ID割り振り!A65&lt;&gt;"",CONCATENATE("'",PRODUCT用ID割り振り!D65,"'"),"")</f>
        <v/>
      </c>
      <c r="B65" s="28" t="str">
        <f>IF(A65&lt;&gt;"",CONCATENATE(,"'CC00",データ貼り付け欄!E65,"'"),"")</f>
        <v/>
      </c>
      <c r="C65" s="28" t="str">
        <f t="shared" si="0"/>
        <v/>
      </c>
    </row>
    <row r="66" spans="1:3">
      <c r="A66" s="28" t="str">
        <f>IF(PRODUCT用ID割り振り!A66&lt;&gt;"",CONCATENATE("'",PRODUCT用ID割り振り!D66,"'"),"")</f>
        <v/>
      </c>
      <c r="B66" s="28" t="str">
        <f>IF(A66&lt;&gt;"",CONCATENATE(,"'CC00",データ貼り付け欄!E66,"'"),"")</f>
        <v/>
      </c>
      <c r="C66" s="28" t="str">
        <f t="shared" si="0"/>
        <v/>
      </c>
    </row>
    <row r="67" spans="1:3">
      <c r="A67" s="28" t="str">
        <f>IF(PRODUCT用ID割り振り!A67&lt;&gt;"",CONCATENATE("'",PRODUCT用ID割り振り!D67,"'"),"")</f>
        <v/>
      </c>
      <c r="B67" s="28" t="str">
        <f>IF(A67&lt;&gt;"",CONCATENATE(,"'CC00",データ貼り付け欄!E67,"'"),"")</f>
        <v/>
      </c>
      <c r="C67" s="28" t="str">
        <f t="shared" ref="C67:C93" si="1">IF(A67&lt;&gt;"","NULL","")</f>
        <v/>
      </c>
    </row>
    <row r="68" spans="1:3">
      <c r="A68" s="28" t="str">
        <f>IF(PRODUCT用ID割り振り!A68&lt;&gt;"",CONCATENATE("'",PRODUCT用ID割り振り!D68,"'"),"")</f>
        <v/>
      </c>
      <c r="B68" s="28" t="str">
        <f>IF(A68&lt;&gt;"",CONCATENATE(,"'CC00",データ貼り付け欄!E68,"'"),"")</f>
        <v/>
      </c>
      <c r="C68" s="28" t="str">
        <f t="shared" si="1"/>
        <v/>
      </c>
    </row>
    <row r="69" spans="1:3">
      <c r="A69" s="28" t="str">
        <f>IF(PRODUCT用ID割り振り!A69&lt;&gt;"",CONCATENATE("'",PRODUCT用ID割り振り!D69,"'"),"")</f>
        <v/>
      </c>
      <c r="B69" s="28" t="str">
        <f>IF(A69&lt;&gt;"",CONCATENATE(,"'CC00",データ貼り付け欄!E69,"'"),"")</f>
        <v/>
      </c>
      <c r="C69" s="28" t="str">
        <f t="shared" si="1"/>
        <v/>
      </c>
    </row>
    <row r="70" spans="1:3">
      <c r="A70" s="28" t="str">
        <f>IF(PRODUCT用ID割り振り!A70&lt;&gt;"",CONCATENATE("'",PRODUCT用ID割り振り!D70,"'"),"")</f>
        <v/>
      </c>
      <c r="B70" s="28" t="str">
        <f>IF(A70&lt;&gt;"",CONCATENATE(,"'CC00",データ貼り付け欄!E70,"'"),"")</f>
        <v/>
      </c>
      <c r="C70" s="28" t="str">
        <f t="shared" si="1"/>
        <v/>
      </c>
    </row>
    <row r="71" spans="1:3">
      <c r="A71" s="28" t="str">
        <f>IF(PRODUCT用ID割り振り!A71&lt;&gt;"",CONCATENATE("'",PRODUCT用ID割り振り!D71,"'"),"")</f>
        <v/>
      </c>
      <c r="B71" s="28" t="str">
        <f>IF(A71&lt;&gt;"",CONCATENATE(,"'CC00",データ貼り付け欄!E71,"'"),"")</f>
        <v/>
      </c>
      <c r="C71" s="28" t="str">
        <f t="shared" si="1"/>
        <v/>
      </c>
    </row>
    <row r="72" spans="1:3">
      <c r="A72" s="28" t="str">
        <f>IF(PRODUCT用ID割り振り!A72&lt;&gt;"",CONCATENATE("'",PRODUCT用ID割り振り!D72,"'"),"")</f>
        <v/>
      </c>
      <c r="B72" s="28" t="str">
        <f>IF(A72&lt;&gt;"",CONCATENATE(,"'CC00",データ貼り付け欄!E72,"'"),"")</f>
        <v/>
      </c>
      <c r="C72" s="28" t="str">
        <f t="shared" si="1"/>
        <v/>
      </c>
    </row>
    <row r="73" spans="1:3">
      <c r="A73" s="28" t="str">
        <f>IF(PRODUCT用ID割り振り!A73&lt;&gt;"",CONCATENATE("'",PRODUCT用ID割り振り!D73,"'"),"")</f>
        <v/>
      </c>
      <c r="B73" s="28" t="str">
        <f>IF(A73&lt;&gt;"",CONCATENATE(,"'CC00",データ貼り付け欄!E73,"'"),"")</f>
        <v/>
      </c>
      <c r="C73" s="28" t="str">
        <f t="shared" si="1"/>
        <v/>
      </c>
    </row>
    <row r="74" spans="1:3">
      <c r="A74" s="28" t="str">
        <f>IF(PRODUCT用ID割り振り!A74&lt;&gt;"",CONCATENATE("'",PRODUCT用ID割り振り!D74,"'"),"")</f>
        <v/>
      </c>
      <c r="B74" s="28" t="str">
        <f>IF(A74&lt;&gt;"",CONCATENATE(,"'CC00",データ貼り付け欄!E74,"'"),"")</f>
        <v/>
      </c>
      <c r="C74" s="28" t="str">
        <f t="shared" si="1"/>
        <v/>
      </c>
    </row>
    <row r="75" spans="1:3">
      <c r="A75" s="28" t="str">
        <f>IF(PRODUCT用ID割り振り!A75&lt;&gt;"",CONCATENATE("'",PRODUCT用ID割り振り!D75,"'"),"")</f>
        <v/>
      </c>
      <c r="B75" s="28" t="str">
        <f>IF(A75&lt;&gt;"",CONCATENATE(,"'CC00",データ貼り付け欄!E75,"'"),"")</f>
        <v/>
      </c>
      <c r="C75" s="28" t="str">
        <f t="shared" si="1"/>
        <v/>
      </c>
    </row>
    <row r="76" spans="1:3">
      <c r="A76" s="28" t="str">
        <f>IF(PRODUCT用ID割り振り!A76&lt;&gt;"",CONCATENATE("'",PRODUCT用ID割り振り!D76,"'"),"")</f>
        <v/>
      </c>
      <c r="B76" s="28" t="str">
        <f>IF(A76&lt;&gt;"",CONCATENATE(,"'CC00",データ貼り付け欄!E76,"'"),"")</f>
        <v/>
      </c>
      <c r="C76" s="28" t="str">
        <f t="shared" si="1"/>
        <v/>
      </c>
    </row>
    <row r="77" spans="1:3">
      <c r="A77" s="28" t="str">
        <f>IF(PRODUCT用ID割り振り!A77&lt;&gt;"",CONCATENATE("'",PRODUCT用ID割り振り!D77,"'"),"")</f>
        <v/>
      </c>
      <c r="B77" s="28" t="str">
        <f>IF(A77&lt;&gt;"",CONCATENATE(,"'CC00",データ貼り付け欄!E77,"'"),"")</f>
        <v/>
      </c>
      <c r="C77" s="28" t="str">
        <f t="shared" si="1"/>
        <v/>
      </c>
    </row>
    <row r="78" spans="1:3">
      <c r="A78" s="28" t="str">
        <f>IF(PRODUCT用ID割り振り!A78&lt;&gt;"",CONCATENATE("'",PRODUCT用ID割り振り!D78,"'"),"")</f>
        <v/>
      </c>
      <c r="B78" s="28" t="str">
        <f>IF(A78&lt;&gt;"",CONCATENATE(,"'CC00",データ貼り付け欄!E78,"'"),"")</f>
        <v/>
      </c>
      <c r="C78" s="28" t="str">
        <f t="shared" si="1"/>
        <v/>
      </c>
    </row>
    <row r="79" spans="1:3">
      <c r="A79" s="28" t="str">
        <f>IF(PRODUCT用ID割り振り!A79&lt;&gt;"",CONCATENATE("'",PRODUCT用ID割り振り!D79,"'"),"")</f>
        <v/>
      </c>
      <c r="B79" s="28" t="str">
        <f>IF(A79&lt;&gt;"",CONCATENATE(,"'CC00",データ貼り付け欄!E79,"'"),"")</f>
        <v/>
      </c>
      <c r="C79" s="28" t="str">
        <f t="shared" si="1"/>
        <v/>
      </c>
    </row>
    <row r="80" spans="1:3">
      <c r="A80" s="28" t="str">
        <f>IF(PRODUCT用ID割り振り!A80&lt;&gt;"",CONCATENATE("'",PRODUCT用ID割り振り!D80,"'"),"")</f>
        <v/>
      </c>
      <c r="B80" s="28" t="str">
        <f>IF(A80&lt;&gt;"",CONCATENATE(,"'CC00",データ貼り付け欄!E80,"'"),"")</f>
        <v/>
      </c>
      <c r="C80" s="28" t="str">
        <f t="shared" si="1"/>
        <v/>
      </c>
    </row>
    <row r="81" spans="1:3">
      <c r="A81" s="28" t="str">
        <f>IF(PRODUCT用ID割り振り!A81&lt;&gt;"",CONCATENATE("'",PRODUCT用ID割り振り!D81,"'"),"")</f>
        <v/>
      </c>
      <c r="B81" s="28" t="str">
        <f>IF(A81&lt;&gt;"",CONCATENATE(,"'CC00",データ貼り付け欄!E81,"'"),"")</f>
        <v/>
      </c>
      <c r="C81" s="28" t="str">
        <f t="shared" si="1"/>
        <v/>
      </c>
    </row>
    <row r="82" spans="1:3">
      <c r="A82" s="28" t="str">
        <f>IF(PRODUCT用ID割り振り!A82&lt;&gt;"",CONCATENATE("'",PRODUCT用ID割り振り!D82,"'"),"")</f>
        <v/>
      </c>
      <c r="B82" s="28" t="str">
        <f>IF(A82&lt;&gt;"",CONCATENATE(,"'CC00",データ貼り付け欄!E82,"'"),"")</f>
        <v/>
      </c>
      <c r="C82" s="28" t="str">
        <f t="shared" si="1"/>
        <v/>
      </c>
    </row>
    <row r="83" spans="1:3">
      <c r="A83" s="28" t="str">
        <f>IF(PRODUCT用ID割り振り!A83&lt;&gt;"",CONCATENATE("'",PRODUCT用ID割り振り!D83,"'"),"")</f>
        <v/>
      </c>
      <c r="B83" s="28" t="str">
        <f>IF(A83&lt;&gt;"",CONCATENATE(,"'CC00",データ貼り付け欄!E83,"'"),"")</f>
        <v/>
      </c>
      <c r="C83" s="28" t="str">
        <f t="shared" si="1"/>
        <v/>
      </c>
    </row>
    <row r="84" spans="1:3">
      <c r="A84" s="28" t="str">
        <f>IF(PRODUCT用ID割り振り!A84&lt;&gt;"",CONCATENATE("'",PRODUCT用ID割り振り!D84,"'"),"")</f>
        <v/>
      </c>
      <c r="B84" s="28" t="str">
        <f>IF(A84&lt;&gt;"",CONCATENATE(,"'CC00",データ貼り付け欄!E84,"'"),"")</f>
        <v/>
      </c>
      <c r="C84" s="28" t="str">
        <f t="shared" si="1"/>
        <v/>
      </c>
    </row>
    <row r="85" spans="1:3">
      <c r="A85" s="28" t="str">
        <f>IF(PRODUCT用ID割り振り!A85&lt;&gt;"",CONCATENATE("'",PRODUCT用ID割り振り!D85,"'"),"")</f>
        <v/>
      </c>
      <c r="B85" s="28" t="str">
        <f>IF(A85&lt;&gt;"",CONCATENATE(,"'CC00",データ貼り付け欄!E85,"'"),"")</f>
        <v/>
      </c>
      <c r="C85" s="28" t="str">
        <f t="shared" si="1"/>
        <v/>
      </c>
    </row>
    <row r="86" spans="1:3">
      <c r="A86" s="28" t="str">
        <f>IF(PRODUCT用ID割り振り!A86&lt;&gt;"",CONCATENATE("'",PRODUCT用ID割り振り!D86,"'"),"")</f>
        <v/>
      </c>
      <c r="B86" s="28" t="str">
        <f>IF(A86&lt;&gt;"",CONCATENATE(,"'CC00",データ貼り付け欄!E86,"'"),"")</f>
        <v/>
      </c>
      <c r="C86" s="28" t="str">
        <f t="shared" si="1"/>
        <v/>
      </c>
    </row>
    <row r="87" spans="1:3">
      <c r="A87" s="28" t="str">
        <f>IF(PRODUCT用ID割り振り!A87&lt;&gt;"",CONCATENATE("'",PRODUCT用ID割り振り!D87,"'"),"")</f>
        <v/>
      </c>
      <c r="B87" s="28" t="str">
        <f>IF(A87&lt;&gt;"",CONCATENATE(,"'CC00",データ貼り付け欄!E87,"'"),"")</f>
        <v/>
      </c>
      <c r="C87" s="28" t="str">
        <f t="shared" si="1"/>
        <v/>
      </c>
    </row>
    <row r="88" spans="1:3">
      <c r="A88" s="28" t="str">
        <f>IF(PRODUCT用ID割り振り!A88&lt;&gt;"",CONCATENATE("'",PRODUCT用ID割り振り!D88,"'"),"")</f>
        <v/>
      </c>
      <c r="B88" s="28" t="str">
        <f>IF(A88&lt;&gt;"",CONCATENATE(,"'CC00",データ貼り付け欄!E88,"'"),"")</f>
        <v/>
      </c>
      <c r="C88" s="28" t="str">
        <f t="shared" si="1"/>
        <v/>
      </c>
    </row>
    <row r="89" spans="1:3">
      <c r="A89" s="28" t="str">
        <f>IF(PRODUCT用ID割り振り!A89&lt;&gt;"",CONCATENATE("'",PRODUCT用ID割り振り!D89,"'"),"")</f>
        <v/>
      </c>
      <c r="B89" s="28" t="str">
        <f>IF(A89&lt;&gt;"",CONCATENATE(,"'CC00",データ貼り付け欄!E89,"'"),"")</f>
        <v/>
      </c>
      <c r="C89" s="28" t="str">
        <f t="shared" si="1"/>
        <v/>
      </c>
    </row>
    <row r="90" spans="1:3">
      <c r="A90" s="28" t="str">
        <f>IF(PRODUCT用ID割り振り!A90&lt;&gt;"",CONCATENATE("'",PRODUCT用ID割り振り!D90,"'"),"")</f>
        <v/>
      </c>
      <c r="B90" s="28" t="str">
        <f>IF(A90&lt;&gt;"",CONCATENATE(,"'CC00",データ貼り付け欄!E90,"'"),"")</f>
        <v/>
      </c>
      <c r="C90" s="28" t="str">
        <f t="shared" si="1"/>
        <v/>
      </c>
    </row>
    <row r="91" spans="1:3">
      <c r="A91" s="28" t="str">
        <f>IF(PRODUCT用ID割り振り!A91&lt;&gt;"",CONCATENATE("'",PRODUCT用ID割り振り!D91,"'"),"")</f>
        <v/>
      </c>
      <c r="B91" s="28" t="str">
        <f>IF(A91&lt;&gt;"",CONCATENATE(,"'CC00",データ貼り付け欄!E91,"'"),"")</f>
        <v/>
      </c>
      <c r="C91" s="28" t="str">
        <f t="shared" si="1"/>
        <v/>
      </c>
    </row>
    <row r="92" spans="1:3">
      <c r="A92" s="28" t="str">
        <f>IF(PRODUCT用ID割り振り!A92&lt;&gt;"",CONCATENATE("'",PRODUCT用ID割り振り!D92,"'"),"")</f>
        <v/>
      </c>
      <c r="B92" s="28" t="str">
        <f>IF(A92&lt;&gt;"",CONCATENATE(,"'CC00",データ貼り付け欄!E92,"'"),"")</f>
        <v/>
      </c>
      <c r="C92" s="28" t="str">
        <f t="shared" si="1"/>
        <v/>
      </c>
    </row>
    <row r="93" spans="1:3">
      <c r="A93" s="28" t="str">
        <f>IF(PRODUCT用ID割り振り!A93&lt;&gt;"",CONCATENATE("'",PRODUCT用ID割り振り!D93,"'"),"")</f>
        <v/>
      </c>
      <c r="B93" s="28" t="str">
        <f>IF(A93&lt;&gt;"",CONCATENATE(,"'CC00",データ貼り付け欄!E93,"'"),"")</f>
        <v/>
      </c>
      <c r="C93" s="28" t="str">
        <f t="shared" si="1"/>
        <v/>
      </c>
    </row>
    <row r="94" spans="1:3">
      <c r="A94" s="28" t="str">
        <f>IF(PRODUCT用ID割り振り!A94&lt;&gt;"",CONCATENATE("'",PRODUCT用ID割り振り!D94,"'"),"")</f>
        <v/>
      </c>
      <c r="B94" s="28" t="str">
        <f>IF(A94&lt;&gt;"",CONCATENATE(,"'CC00",データ貼り付け欄!E94,"'"),"")</f>
        <v/>
      </c>
    </row>
    <row r="95" spans="1:3">
      <c r="A95" s="28" t="str">
        <f>IF(PRODUCT用ID割り振り!A95&lt;&gt;"",CONCATENATE("'",PRODUCT用ID割り振り!D95,"'"),"")</f>
        <v/>
      </c>
      <c r="B95" s="28" t="str">
        <f>IF(A95&lt;&gt;"",CONCATENATE(,"'CC00",データ貼り付け欄!E95,"'"),"")</f>
        <v/>
      </c>
    </row>
    <row r="96" spans="1:3">
      <c r="A96" s="28" t="str">
        <f>IF(PRODUCT用ID割り振り!A96&lt;&gt;"",CONCATENATE("'",PRODUCT用ID割り振り!D96,"'"),"")</f>
        <v/>
      </c>
      <c r="B96" s="28" t="str">
        <f>IF(A96&lt;&gt;"",CONCATENATE(,"'CC00",データ貼り付け欄!E96,"'"),"")</f>
        <v/>
      </c>
    </row>
    <row r="97" spans="1:2">
      <c r="A97" s="28" t="str">
        <f>IF(PRODUCT用ID割り振り!A97&lt;&gt;"",CONCATENATE("'",PRODUCT用ID割り振り!D97,"'"),"")</f>
        <v/>
      </c>
      <c r="B97" s="28" t="str">
        <f>IF(A97&lt;&gt;"",CONCATENATE(,"'CC00",データ貼り付け欄!E97,"'"),"")</f>
        <v/>
      </c>
    </row>
    <row r="98" spans="1:2">
      <c r="A98" s="28" t="str">
        <f>IF(PRODUCT用ID割り振り!A98&lt;&gt;"",PRODUCT用ID割り振り!D98,"")</f>
        <v/>
      </c>
      <c r="B98" s="28" t="str">
        <f>IF(A98&lt;&gt;"",CONCATENATE(,"'CC00",データ貼り付け欄!E98,"'"),"")</f>
        <v/>
      </c>
    </row>
    <row r="99" spans="1:2">
      <c r="A99" s="28" t="str">
        <f>IF(PRODUCT用ID割り振り!A99&lt;&gt;"",PRODUCT用ID割り振り!D99,"")</f>
        <v/>
      </c>
    </row>
    <row r="100" spans="1:2">
      <c r="A100" s="28" t="str">
        <f>IF(PRODUCT用ID割り振り!A100&lt;&gt;"",PRODUCT用ID割り振り!D100,"")</f>
        <v/>
      </c>
    </row>
    <row r="101" spans="1:2">
      <c r="A101" s="28" t="str">
        <f>IF(PRODUCT用ID割り振り!A101&lt;&gt;"",PRODUCT用ID割り振り!D101,"")</f>
        <v/>
      </c>
    </row>
  </sheetData>
  <sheetProtection algorithmName="SHA-512" hashValue="T1RuCao6oRXjcADCcJwqyRF6PvCPWgjhGQcZSvkPwMKx4Imm2Fn/NSLzxvnD4IjnHcex2nr4E/dInYCoMeCtLQ==" saltValue="crihkuUFzEWkMyUM88hYfA==" spinCount="100000" sheet="1" objects="1" scenarios="1"/>
  <phoneticPr fontId="3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S127"/>
  <sheetViews>
    <sheetView workbookViewId="0">
      <selection activeCell="A2" sqref="A2:XFD3"/>
    </sheetView>
  </sheetViews>
  <sheetFormatPr defaultRowHeight="13.5"/>
  <cols>
    <col min="1" max="1" width="9" style="28"/>
    <col min="2" max="2" width="29" style="28" customWidth="1"/>
    <col min="3" max="10" width="9" style="28"/>
    <col min="11" max="11" width="33.75" style="28" customWidth="1"/>
    <col min="12" max="17" width="9" style="28"/>
  </cols>
  <sheetData>
    <row r="1" spans="1:19">
      <c r="A1" s="28" t="s">
        <v>5</v>
      </c>
      <c r="B1" s="28" t="s">
        <v>6</v>
      </c>
      <c r="C1" s="28" t="s">
        <v>7</v>
      </c>
      <c r="D1" s="28" t="s">
        <v>8</v>
      </c>
      <c r="E1" s="28" t="s">
        <v>9</v>
      </c>
      <c r="F1" s="28" t="s">
        <v>10</v>
      </c>
      <c r="G1" s="28" t="s">
        <v>11</v>
      </c>
      <c r="H1" s="28" t="s">
        <v>23</v>
      </c>
      <c r="I1" s="28" t="s">
        <v>12</v>
      </c>
      <c r="J1" s="28" t="s">
        <v>13</v>
      </c>
      <c r="K1" s="28" t="s">
        <v>14</v>
      </c>
      <c r="L1" s="28" t="s">
        <v>15</v>
      </c>
      <c r="M1" s="28" t="s">
        <v>16</v>
      </c>
      <c r="N1" s="28" t="s">
        <v>17</v>
      </c>
      <c r="O1" s="28" t="s">
        <v>18</v>
      </c>
      <c r="P1" s="28" t="s">
        <v>19</v>
      </c>
      <c r="Q1" s="28" t="s">
        <v>20</v>
      </c>
    </row>
    <row r="2" spans="1:19">
      <c r="A2" s="28" t="str">
        <f>IF(PRODUCT用ID割り振り!A2&lt;&gt;"",CONCATENATE("'",PRODUCT用ID割り振り!D2,"'"),"")</f>
        <v>'P1000408'</v>
      </c>
      <c r="B2" s="28" t="str">
        <f ca="1">IF(A2&lt;&gt;"",CONCATENATE("TO_DATE('",YEAR(TODAY()),"/06/01','YYYY/MM/DD')"),"")</f>
        <v>TO_DATE('2019/06/01','YYYY/MM/DD')</v>
      </c>
      <c r="C2" s="28" t="str">
        <f>IF(A2&lt;&gt;"","NULL","")</f>
        <v>NULL</v>
      </c>
      <c r="D2" s="28" t="str">
        <f>IF(A2&lt;&gt;"",CONCATENATE("'",PRODUCT用ID割り振り!A2,"'"),"")</f>
        <v>'ｸﾗｳﾄﾞ･ﾃｸﾉﾛｼﾞｰｺﾝｻﾙﾃｨﾝｸﾞ事業本部'</v>
      </c>
      <c r="E2" s="28" t="str">
        <f>IF(A2&lt;&gt;"",CONCATENATE("'",データ貼り付け欄!G2,"'"),"")</f>
        <v>'TECH'</v>
      </c>
      <c r="F2" s="28" t="str">
        <f>IF(A2&lt;&gt;"",PRODUCT用ID割り振り!C2,"")</f>
        <v>3</v>
      </c>
      <c r="G2" s="28" t="str">
        <f>IF(A2&lt;&gt;"","NULL","")</f>
        <v>NULL</v>
      </c>
      <c r="H2" s="28" t="str">
        <f>IF(A2&lt;&gt;"","NULL","")</f>
        <v>NULL</v>
      </c>
      <c r="I2" s="28" t="str">
        <f>IF(A2&lt;&gt;"","NULL","")</f>
        <v>NULL</v>
      </c>
      <c r="J2" s="28" t="str">
        <f>IF(A2&lt;&gt;"","'P1000201'","")</f>
        <v>'P1000201'</v>
      </c>
      <c r="K2" s="28" t="str">
        <f>IF(A2&lt;&gt;"",IF(データ貼り付け欄!A2&lt;&gt;"",CONCATENATE("'",VLOOKUP(ASC(データ貼り付け欄!A2),PRODUCT用ID割り振り!$A:$D,4,FALSE),"'"),"NULL"),"")</f>
        <v>'P1000408'</v>
      </c>
      <c r="L2" s="28" t="str">
        <f>IF(A2&lt;&gt;"",IF(データ貼り付け欄!B2&lt;&gt;"",CONCATENATE("'",VLOOKUP(ASC(データ貼り付け欄!B2),PRODUCT用ID割り振り!$A:$D,4,FALSE),"'"),"NULL"),"")</f>
        <v>NULL</v>
      </c>
      <c r="M2" s="28" t="str">
        <f>IF(A2&lt;&gt;"",IF(データ貼り付け欄!C2&lt;&gt;"",CONCATENATE("'",VLOOKUP(ASC(データ貼り付け欄!C2),PRODUCT用ID割り振り!$A:$D,4,FALSE),"'"),"NULL"),"")</f>
        <v>NULL</v>
      </c>
      <c r="N2" s="28" t="str">
        <f>IF(A2&lt;&gt;"",IF(データ貼り付け欄!D2&lt;&gt;"",CONCATENATE("'",VLOOKUP(ASC(データ貼り付け欄!D2),PRODUCT用ID割り振り!$A:$D,4,FALSE),"'"),"NULL"),"")</f>
        <v>NULL</v>
      </c>
      <c r="O2" s="28">
        <f>IF(A2&lt;&gt;"",ROW(),"")</f>
        <v>2</v>
      </c>
      <c r="P2" s="28">
        <f>IF(A2&lt;&gt;"",1,"")</f>
        <v>1</v>
      </c>
      <c r="Q2" s="28" t="str">
        <f>IF(A2&lt;&gt;"","NULL","")</f>
        <v>NULL</v>
      </c>
      <c r="S2" t="s">
        <v>63</v>
      </c>
    </row>
    <row r="3" spans="1:19">
      <c r="A3" s="28" t="str">
        <f>IF(PRODUCT用ID割り振り!A3&lt;&gt;"",CONCATENATE("'",PRODUCT用ID割り振り!D3,"'"),"")</f>
        <v>'P1000409'</v>
      </c>
      <c r="B3" s="28" t="str">
        <f t="shared" ref="B3:B66" ca="1" si="0">IF(A3&lt;&gt;"",CONCATENATE("TO_DATE('",YEAR(TODAY()),"/06/01','YYYY/MM/DD')"),"")</f>
        <v>TO_DATE('2019/06/01','YYYY/MM/DD')</v>
      </c>
      <c r="C3" s="28" t="str">
        <f t="shared" ref="C3:C54" si="1">IF(A3&lt;&gt;"","NULL","")</f>
        <v>NULL</v>
      </c>
      <c r="D3" s="28" t="str">
        <f>IF(A3&lt;&gt;"",CONCATENATE("'",PRODUCT用ID割り振り!A3,"'"),"")</f>
        <v>'ｸﾗｳﾄﾞﾄﾗﾝｽﾌｫｰﾒｰｼｮﾝ本部'</v>
      </c>
      <c r="E3" s="28" t="str">
        <f>IF(A3&lt;&gt;"",CONCATENATE("'",データ貼り付け欄!G3,"'"),"")</f>
        <v>'T_CTR'</v>
      </c>
      <c r="F3" s="28" t="str">
        <f>IF(A3&lt;&gt;"",PRODUCT用ID割り振り!C3,"")</f>
        <v>4</v>
      </c>
      <c r="G3" s="28" t="str">
        <f t="shared" ref="G3:G66" si="2">IF(A3&lt;&gt;"","NULL","")</f>
        <v>NULL</v>
      </c>
      <c r="H3" s="28" t="str">
        <f t="shared" ref="H3:H54" si="3">IF(A3&lt;&gt;"","NULL","")</f>
        <v>NULL</v>
      </c>
      <c r="I3" s="28" t="str">
        <f t="shared" ref="I3:I54" si="4">IF(A3&lt;&gt;"","NULL","")</f>
        <v>NULL</v>
      </c>
      <c r="J3" s="28" t="str">
        <f t="shared" ref="J3:J66" si="5">IF(A3&lt;&gt;"","'P1000201'","")</f>
        <v>'P1000201'</v>
      </c>
      <c r="K3" s="28" t="str">
        <f>IF(A3&lt;&gt;"",IF(データ貼り付け欄!A3&lt;&gt;"",CONCATENATE("'",VLOOKUP(ASC(データ貼り付け欄!A3),PRODUCT用ID割り振り!$A:$D,4,FALSE),"'"),"NULL"),"")</f>
        <v>'P1000408'</v>
      </c>
      <c r="L3" s="28" t="str">
        <f>IF(A3&lt;&gt;"",IF(データ貼り付け欄!B3&lt;&gt;"",CONCATENATE("'",VLOOKUP(ASC(データ貼り付け欄!B3),PRODUCT用ID割り振り!$A:$D,4,FALSE),"'"),"NULL"),"")</f>
        <v>'P1000409'</v>
      </c>
      <c r="M3" s="28" t="str">
        <f>IF(A3&lt;&gt;"",IF(データ貼り付け欄!C3&lt;&gt;"",CONCATENATE("'",VLOOKUP(ASC(データ貼り付け欄!C3),PRODUCT用ID割り振り!$A:$D,4,FALSE),"'"),"NULL"),"")</f>
        <v>NULL</v>
      </c>
      <c r="N3" s="28" t="str">
        <f>IF(A3&lt;&gt;"",IF(データ貼り付け欄!D3&lt;&gt;"",CONCATENATE("'",VLOOKUP(ASC(データ貼り付け欄!D3),PRODUCT用ID割り振り!$A:$D,4,FALSE),"'"),"NULL"),"")</f>
        <v>NULL</v>
      </c>
      <c r="O3" s="28">
        <f t="shared" ref="O3:O54" si="6">IF(A3&lt;&gt;"",ROW(),"")</f>
        <v>3</v>
      </c>
      <c r="P3" s="28">
        <f t="shared" ref="P3:P54" si="7">IF(A3&lt;&gt;"",1,"")</f>
        <v>1</v>
      </c>
      <c r="Q3" s="28" t="str">
        <f t="shared" ref="Q3:Q54" si="8">IF(A3&lt;&gt;"","NULL","")</f>
        <v>NULL</v>
      </c>
      <c r="S3" t="s">
        <v>63</v>
      </c>
    </row>
    <row r="4" spans="1:19">
      <c r="A4" s="28" t="str">
        <f>IF(PRODUCT用ID割り振り!A4&lt;&gt;"",CONCATENATE("'",PRODUCT用ID割り振り!D4,"'"),"")</f>
        <v>'P1000410'</v>
      </c>
      <c r="B4" s="28" t="str">
        <f t="shared" ca="1" si="0"/>
        <v>TO_DATE('2019/06/01','YYYY/MM/DD')</v>
      </c>
      <c r="C4" s="28" t="str">
        <f t="shared" si="1"/>
        <v>NULL</v>
      </c>
      <c r="D4" s="28" t="str">
        <f>IF(A4&lt;&gt;"",CONCATENATE("'",PRODUCT用ID割り振り!A4,"'"),"")</f>
        <v>'ﾌﾟﾛｸﾞﾗﾑﾏﾈｼﾞﾒﾝﾄｵﾌｨｽ'</v>
      </c>
      <c r="E4" s="28" t="str">
        <f>IF(A4&lt;&gt;"",CONCATENATE("'",データ貼り付け欄!G4,"'"),"")</f>
        <v>'T_CA'</v>
      </c>
      <c r="F4" s="28" t="str">
        <f>IF(A4&lt;&gt;"",PRODUCT用ID割り振り!C4,"")</f>
        <v>5</v>
      </c>
      <c r="G4" s="28" t="str">
        <f t="shared" si="2"/>
        <v>NULL</v>
      </c>
      <c r="H4" s="28" t="str">
        <f t="shared" si="3"/>
        <v>NULL</v>
      </c>
      <c r="I4" s="28" t="str">
        <f t="shared" si="4"/>
        <v>NULL</v>
      </c>
      <c r="J4" s="28" t="str">
        <f t="shared" si="5"/>
        <v>'P1000201'</v>
      </c>
      <c r="K4" s="28" t="str">
        <f>IF(A4&lt;&gt;"",IF(データ貼り付け欄!A4&lt;&gt;"",CONCATENATE("'",VLOOKUP(ASC(データ貼り付け欄!A4),PRODUCT用ID割り振り!$A:$D,4,FALSE),"'"),"NULL"),"")</f>
        <v>'P1000408'</v>
      </c>
      <c r="L4" s="28" t="str">
        <f>IF(A4&lt;&gt;"",IF(データ貼り付け欄!B4&lt;&gt;"",CONCATENATE("'",VLOOKUP(ASC(データ貼り付け欄!B4),PRODUCT用ID割り振り!$A:$D,4,FALSE),"'"),"NULL"),"")</f>
        <v>'P1000409'</v>
      </c>
      <c r="M4" s="28" t="str">
        <f>IF(A4&lt;&gt;"",IF(データ貼り付け欄!C4&lt;&gt;"",CONCATENATE("'",VLOOKUP(ASC(データ貼り付け欄!C4),PRODUCT用ID割り振り!$A:$D,4,FALSE),"'"),"NULL"),"")</f>
        <v>'P1000410'</v>
      </c>
      <c r="N4" s="28" t="str">
        <f>IF(A4&lt;&gt;"",IF(データ貼り付け欄!D4&lt;&gt;"",CONCATENATE("'",VLOOKUP(ASC(データ貼り付け欄!D4),PRODUCT用ID割り振り!$A:$D,4,FALSE),"'"),"NULL"),"")</f>
        <v>NULL</v>
      </c>
      <c r="O4" s="28">
        <f t="shared" si="6"/>
        <v>4</v>
      </c>
      <c r="P4" s="28">
        <f t="shared" si="7"/>
        <v>1</v>
      </c>
      <c r="Q4" s="28" t="str">
        <f t="shared" si="8"/>
        <v>NULL</v>
      </c>
    </row>
    <row r="5" spans="1:19">
      <c r="A5" s="28" t="str">
        <f>IF(PRODUCT用ID割り振り!A5&lt;&gt;"",CONCATENATE("'",PRODUCT用ID割り振り!D5,"'"),"")</f>
        <v>'P1000411'</v>
      </c>
      <c r="B5" s="28" t="str">
        <f t="shared" ca="1" si="0"/>
        <v>TO_DATE('2019/06/01','YYYY/MM/DD')</v>
      </c>
      <c r="C5" s="28" t="str">
        <f t="shared" si="1"/>
        <v>NULL</v>
      </c>
      <c r="D5" s="28" t="str">
        <f>IF(A5&lt;&gt;"",CONCATENATE("'",PRODUCT用ID割り振り!A5,"'"),"")</f>
        <v>'ﾌﾟﾛｼﾞｪｸﾄｺﾝﾄﾛｰﾙｵﾌｨｽ'</v>
      </c>
      <c r="E5" s="28" t="str">
        <f>IF(A5&lt;&gt;"",CONCATENATE("'",データ貼り付け欄!G5,"'"),"")</f>
        <v>'T_CTR_PCO'</v>
      </c>
      <c r="F5" s="28" t="str">
        <f>IF(A5&lt;&gt;"",PRODUCT用ID割り振り!C5,"")</f>
        <v>5</v>
      </c>
      <c r="G5" s="28" t="str">
        <f t="shared" si="2"/>
        <v>NULL</v>
      </c>
      <c r="H5" s="28" t="str">
        <f t="shared" si="3"/>
        <v>NULL</v>
      </c>
      <c r="I5" s="28" t="str">
        <f t="shared" si="4"/>
        <v>NULL</v>
      </c>
      <c r="J5" s="28" t="str">
        <f t="shared" si="5"/>
        <v>'P1000201'</v>
      </c>
      <c r="K5" s="28" t="str">
        <f>IF(A5&lt;&gt;"",IF(データ貼り付け欄!A5&lt;&gt;"",CONCATENATE("'",VLOOKUP(ASC(データ貼り付け欄!A5),PRODUCT用ID割り振り!$A:$D,4,FALSE),"'"),"NULL"),"")</f>
        <v>'P1000408'</v>
      </c>
      <c r="L5" s="28" t="str">
        <f>IF(A5&lt;&gt;"",IF(データ貼り付け欄!B5&lt;&gt;"",CONCATENATE("'",VLOOKUP(ASC(データ貼り付け欄!B5),PRODUCT用ID割り振り!$A:$D,4,FALSE),"'"),"NULL"),"")</f>
        <v>'P1000409'</v>
      </c>
      <c r="M5" s="28" t="str">
        <f>IF(A5&lt;&gt;"",IF(データ貼り付け欄!C5&lt;&gt;"",CONCATENATE("'",VLOOKUP(ASC(データ貼り付け欄!C5),PRODUCT用ID割り振り!$A:$D,4,FALSE),"'"),"NULL"),"")</f>
        <v>'P1000411'</v>
      </c>
      <c r="N5" s="28" t="str">
        <f>IF(A5&lt;&gt;"",IF(データ貼り付け欄!D5&lt;&gt;"",CONCATENATE("'",VLOOKUP(ASC(データ貼り付け欄!D5),PRODUCT用ID割り振り!$A:$D,4,FALSE),"'"),"NULL"),"")</f>
        <v>NULL</v>
      </c>
      <c r="O5" s="28">
        <f t="shared" si="6"/>
        <v>5</v>
      </c>
      <c r="P5" s="28">
        <f t="shared" si="7"/>
        <v>1</v>
      </c>
      <c r="Q5" s="28" t="str">
        <f t="shared" si="8"/>
        <v>NULL</v>
      </c>
    </row>
    <row r="6" spans="1:19">
      <c r="A6" s="28" t="str">
        <f>IF(PRODUCT用ID割り振り!A6&lt;&gt;"",CONCATENATE("'",PRODUCT用ID割り振り!D6,"'"),"")</f>
        <v>'P1000412'</v>
      </c>
      <c r="B6" s="28" t="str">
        <f t="shared" ca="1" si="0"/>
        <v>TO_DATE('2019/06/01','YYYY/MM/DD')</v>
      </c>
      <c r="C6" s="28" t="str">
        <f t="shared" si="1"/>
        <v>NULL</v>
      </c>
      <c r="D6" s="28" t="str">
        <f>IF(A6&lt;&gt;"",CONCATENATE("'",PRODUCT用ID割り振り!A6,"'"),"")</f>
        <v>'第一ﾌﾟﾛﾌｪｯｼｮﾅﾙｻｰﾋﾞｽ部'</v>
      </c>
      <c r="E6" s="28" t="str">
        <f>IF(A6&lt;&gt;"",CONCATENATE("'",データ貼り付け欄!G6,"'"),"")</f>
        <v>'T_CTR_PS1'</v>
      </c>
      <c r="F6" s="28" t="str">
        <f>IF(A6&lt;&gt;"",PRODUCT用ID割り振り!C6,"")</f>
        <v>5</v>
      </c>
      <c r="G6" s="28" t="str">
        <f t="shared" si="2"/>
        <v>NULL</v>
      </c>
      <c r="H6" s="28" t="str">
        <f t="shared" si="3"/>
        <v>NULL</v>
      </c>
      <c r="I6" s="28" t="str">
        <f t="shared" si="4"/>
        <v>NULL</v>
      </c>
      <c r="J6" s="28" t="str">
        <f t="shared" si="5"/>
        <v>'P1000201'</v>
      </c>
      <c r="K6" s="28" t="str">
        <f>IF(A6&lt;&gt;"",IF(データ貼り付け欄!A6&lt;&gt;"",CONCATENATE("'",VLOOKUP(ASC(データ貼り付け欄!A6),PRODUCT用ID割り振り!$A:$D,4,FALSE),"'"),"NULL"),"")</f>
        <v>'P1000408'</v>
      </c>
      <c r="L6" s="28" t="str">
        <f>IF(A6&lt;&gt;"",IF(データ貼り付け欄!B6&lt;&gt;"",CONCATENATE("'",VLOOKUP(ASC(データ貼り付け欄!B6),PRODUCT用ID割り振り!$A:$D,4,FALSE),"'"),"NULL"),"")</f>
        <v>'P1000409'</v>
      </c>
      <c r="M6" s="28" t="str">
        <f>IF(A6&lt;&gt;"",IF(データ貼り付け欄!C6&lt;&gt;"",CONCATENATE("'",VLOOKUP(ASC(データ貼り付け欄!C6),PRODUCT用ID割り振り!$A:$D,4,FALSE),"'"),"NULL"),"")</f>
        <v>'P1000412'</v>
      </c>
      <c r="N6" s="28" t="str">
        <f>IF(A6&lt;&gt;"",IF(データ貼り付け欄!D6&lt;&gt;"",CONCATENATE("'",VLOOKUP(ASC(データ貼り付け欄!D6),PRODUCT用ID割り振り!$A:$D,4,FALSE),"'"),"NULL"),"")</f>
        <v>NULL</v>
      </c>
      <c r="O6" s="28">
        <f t="shared" si="6"/>
        <v>6</v>
      </c>
      <c r="P6" s="28">
        <f t="shared" si="7"/>
        <v>1</v>
      </c>
      <c r="Q6" s="28" t="str">
        <f t="shared" si="8"/>
        <v>NULL</v>
      </c>
    </row>
    <row r="7" spans="1:19">
      <c r="A7" s="28" t="str">
        <f>IF(PRODUCT用ID割り振り!A7&lt;&gt;"",CONCATENATE("'",PRODUCT用ID割り振り!D7,"'"),"")</f>
        <v>'P1000413'</v>
      </c>
      <c r="B7" s="28" t="str">
        <f t="shared" ca="1" si="0"/>
        <v>TO_DATE('2019/06/01','YYYY/MM/DD')</v>
      </c>
      <c r="C7" s="28" t="str">
        <f t="shared" si="1"/>
        <v>NULL</v>
      </c>
      <c r="D7" s="28" t="str">
        <f>IF(A7&lt;&gt;"",CONCATENATE("'",PRODUCT用ID割り振り!A7,"'"),"")</f>
        <v>'第二ﾌﾟﾛﾌｪｯｼｮﾅﾙｻｰﾋﾞｽ部'</v>
      </c>
      <c r="E7" s="28" t="str">
        <f>IF(A7&lt;&gt;"",CONCATENATE("'",データ貼り付け欄!G7,"'"),"")</f>
        <v>'T_CTR_PS2'</v>
      </c>
      <c r="F7" s="28" t="str">
        <f>IF(A7&lt;&gt;"",PRODUCT用ID割り振り!C7,"")</f>
        <v>5</v>
      </c>
      <c r="G7" s="28" t="str">
        <f t="shared" si="2"/>
        <v>NULL</v>
      </c>
      <c r="H7" s="28" t="str">
        <f t="shared" si="3"/>
        <v>NULL</v>
      </c>
      <c r="I7" s="28" t="str">
        <f t="shared" si="4"/>
        <v>NULL</v>
      </c>
      <c r="J7" s="28" t="str">
        <f t="shared" si="5"/>
        <v>'P1000201'</v>
      </c>
      <c r="K7" s="28" t="str">
        <f>IF(A7&lt;&gt;"",IF(データ貼り付け欄!A7&lt;&gt;"",CONCATENATE("'",VLOOKUP(ASC(データ貼り付け欄!A7),PRODUCT用ID割り振り!$A:$D,4,FALSE),"'"),"NULL"),"")</f>
        <v>'P1000408'</v>
      </c>
      <c r="L7" s="28" t="str">
        <f>IF(A7&lt;&gt;"",IF(データ貼り付け欄!B7&lt;&gt;"",CONCATENATE("'",VLOOKUP(ASC(データ貼り付け欄!B7),PRODUCT用ID割り振り!$A:$D,4,FALSE),"'"),"NULL"),"")</f>
        <v>'P1000409'</v>
      </c>
      <c r="M7" s="28" t="str">
        <f>IF(A7&lt;&gt;"",IF(データ貼り付け欄!C7&lt;&gt;"",CONCATENATE("'",VLOOKUP(ASC(データ貼り付け欄!C7),PRODUCT用ID割り振り!$A:$D,4,FALSE),"'"),"NULL"),"")</f>
        <v>'P1000413'</v>
      </c>
      <c r="N7" s="28" t="str">
        <f>IF(A7&lt;&gt;"",IF(データ貼り付け欄!D7&lt;&gt;"",CONCATENATE("'",VLOOKUP(ASC(データ貼り付け欄!D7),PRODUCT用ID割り振り!$A:$D,4,FALSE),"'"),"NULL"),"")</f>
        <v>NULL</v>
      </c>
      <c r="O7" s="28">
        <f t="shared" si="6"/>
        <v>7</v>
      </c>
      <c r="P7" s="28">
        <f t="shared" si="7"/>
        <v>1</v>
      </c>
      <c r="Q7" s="28" t="str">
        <f t="shared" si="8"/>
        <v>NULL</v>
      </c>
    </row>
    <row r="8" spans="1:19">
      <c r="A8" s="28" t="str">
        <f>IF(PRODUCT用ID割り振り!A8&lt;&gt;"",CONCATENATE("'",PRODUCT用ID割り振り!D8,"'"),"")</f>
        <v>'P1000414'</v>
      </c>
      <c r="B8" s="28" t="str">
        <f t="shared" ca="1" si="0"/>
        <v>TO_DATE('2019/06/01','YYYY/MM/DD')</v>
      </c>
      <c r="C8" s="28" t="str">
        <f t="shared" si="1"/>
        <v>NULL</v>
      </c>
      <c r="D8" s="28" t="str">
        <f>IF(A8&lt;&gt;"",CONCATENATE("'",PRODUCT用ID割り振り!A8,"'"),"")</f>
        <v>'第三ﾌﾟﾛﾌｪｯｼｮﾅﾙｻｰﾋﾞｽ部'</v>
      </c>
      <c r="E8" s="28" t="str">
        <f>IF(A8&lt;&gt;"",CONCATENATE("'",データ貼り付け欄!G8,"'"),"")</f>
        <v>'T_CTR_PS3'</v>
      </c>
      <c r="F8" s="28" t="str">
        <f>IF(A8&lt;&gt;"",PRODUCT用ID割り振り!C8,"")</f>
        <v>5</v>
      </c>
      <c r="G8" s="28" t="str">
        <f t="shared" si="2"/>
        <v>NULL</v>
      </c>
      <c r="H8" s="28" t="str">
        <f t="shared" si="3"/>
        <v>NULL</v>
      </c>
      <c r="I8" s="28" t="str">
        <f t="shared" si="4"/>
        <v>NULL</v>
      </c>
      <c r="J8" s="28" t="str">
        <f t="shared" si="5"/>
        <v>'P1000201'</v>
      </c>
      <c r="K8" s="28" t="str">
        <f>IF(A8&lt;&gt;"",IF(データ貼り付け欄!A8&lt;&gt;"",CONCATENATE("'",VLOOKUP(ASC(データ貼り付け欄!A8),PRODUCT用ID割り振り!$A:$D,4,FALSE),"'"),"NULL"),"")</f>
        <v>'P1000408'</v>
      </c>
      <c r="L8" s="28" t="str">
        <f>IF(A8&lt;&gt;"",IF(データ貼り付け欄!B8&lt;&gt;"",CONCATENATE("'",VLOOKUP(ASC(データ貼り付け欄!B8),PRODUCT用ID割り振り!$A:$D,4,FALSE),"'"),"NULL"),"")</f>
        <v>'P1000409'</v>
      </c>
      <c r="M8" s="28" t="str">
        <f>IF(A8&lt;&gt;"",IF(データ貼り付け欄!C8&lt;&gt;"",CONCATENATE("'",VLOOKUP(ASC(データ貼り付け欄!C8),PRODUCT用ID割り振り!$A:$D,4,FALSE),"'"),"NULL"),"")</f>
        <v>'P1000414'</v>
      </c>
      <c r="N8" s="28" t="str">
        <f>IF(A8&lt;&gt;"",IF(データ貼り付け欄!D8&lt;&gt;"",CONCATENATE("'",VLOOKUP(ASC(データ貼り付け欄!D8),PRODUCT用ID割り振り!$A:$D,4,FALSE),"'"),"NULL"),"")</f>
        <v>NULL</v>
      </c>
      <c r="O8" s="28">
        <f t="shared" si="6"/>
        <v>8</v>
      </c>
      <c r="P8" s="28">
        <f t="shared" si="7"/>
        <v>1</v>
      </c>
      <c r="Q8" s="28" t="str">
        <f t="shared" si="8"/>
        <v>NULL</v>
      </c>
    </row>
    <row r="9" spans="1:19">
      <c r="A9" s="28" t="str">
        <f>IF(PRODUCT用ID割り振り!A9&lt;&gt;"",CONCATENATE("'",PRODUCT用ID割り振り!D9,"'"),"")</f>
        <v>'P1000415'</v>
      </c>
      <c r="B9" s="28" t="str">
        <f t="shared" ca="1" si="0"/>
        <v>TO_DATE('2019/06/01','YYYY/MM/DD')</v>
      </c>
      <c r="C9" s="28" t="str">
        <f t="shared" si="1"/>
        <v>NULL</v>
      </c>
      <c r="D9" s="28" t="str">
        <f>IF(A9&lt;&gt;"",CONCATENATE("'",PRODUCT用ID割り振り!A9,"'"),"")</f>
        <v>'第四ﾌﾟﾛﾌｪｯｼｮﾅﾙｻｰﾋﾞｽ部'</v>
      </c>
      <c r="E9" s="28" t="str">
        <f>IF(A9&lt;&gt;"",CONCATENATE("'",データ貼り付け欄!G9,"'"),"")</f>
        <v>'T_CTR_PS4'</v>
      </c>
      <c r="F9" s="28" t="str">
        <f>IF(A9&lt;&gt;"",PRODUCT用ID割り振り!C9,"")</f>
        <v>5</v>
      </c>
      <c r="G9" s="28" t="str">
        <f t="shared" si="2"/>
        <v>NULL</v>
      </c>
      <c r="H9" s="28" t="str">
        <f t="shared" si="3"/>
        <v>NULL</v>
      </c>
      <c r="I9" s="28" t="str">
        <f t="shared" si="4"/>
        <v>NULL</v>
      </c>
      <c r="J9" s="28" t="str">
        <f t="shared" si="5"/>
        <v>'P1000201'</v>
      </c>
      <c r="K9" s="28" t="str">
        <f>IF(A9&lt;&gt;"",IF(データ貼り付け欄!A9&lt;&gt;"",CONCATENATE("'",VLOOKUP(ASC(データ貼り付け欄!A9),PRODUCT用ID割り振り!$A:$D,4,FALSE),"'"),"NULL"),"")</f>
        <v>'P1000408'</v>
      </c>
      <c r="L9" s="28" t="str">
        <f>IF(A9&lt;&gt;"",IF(データ貼り付け欄!B9&lt;&gt;"",CONCATENATE("'",VLOOKUP(ASC(データ貼り付け欄!B9),PRODUCT用ID割り振り!$A:$D,4,FALSE),"'"),"NULL"),"")</f>
        <v>'P1000409'</v>
      </c>
      <c r="M9" s="28" t="str">
        <f>IF(A9&lt;&gt;"",IF(データ貼り付け欄!C9&lt;&gt;"",CONCATENATE("'",VLOOKUP(ASC(データ貼り付け欄!C9),PRODUCT用ID割り振り!$A:$D,4,FALSE),"'"),"NULL"),"")</f>
        <v>'P1000415'</v>
      </c>
      <c r="N9" s="28" t="str">
        <f>IF(A9&lt;&gt;"",IF(データ貼り付け欄!D9&lt;&gt;"",CONCATENATE("'",VLOOKUP(ASC(データ貼り付け欄!D9),PRODUCT用ID割り振り!$A:$D,4,FALSE),"'"),"NULL"),"")</f>
        <v>NULL</v>
      </c>
      <c r="O9" s="28">
        <f t="shared" si="6"/>
        <v>9</v>
      </c>
      <c r="P9" s="28">
        <f t="shared" si="7"/>
        <v>1</v>
      </c>
      <c r="Q9" s="28" t="str">
        <f t="shared" si="8"/>
        <v>NULL</v>
      </c>
    </row>
    <row r="10" spans="1:19">
      <c r="A10" s="28" t="str">
        <f>IF(PRODUCT用ID割り振り!A10&lt;&gt;"",CONCATENATE("'",PRODUCT用ID割り振り!D10,"'"),"")</f>
        <v>'P1000416'</v>
      </c>
      <c r="B10" s="28" t="str">
        <f t="shared" ca="1" si="0"/>
        <v>TO_DATE('2019/06/01','YYYY/MM/DD')</v>
      </c>
      <c r="C10" s="28" t="str">
        <f t="shared" si="1"/>
        <v>NULL</v>
      </c>
      <c r="D10" s="28" t="str">
        <f>IF(A10&lt;&gt;"",CONCATENATE("'",PRODUCT用ID割り振り!A10,"'"),"")</f>
        <v>'第一ﾃﾞｻﾞｲﾝ &amp; ｲﾝﾌﾟﾘﾒﾝﾃｰｼｮﾝ部'</v>
      </c>
      <c r="E10" s="28" t="str">
        <f>IF(A10&lt;&gt;"",CONCATENATE("'",データ貼り付け欄!G10,"'"),"")</f>
        <v>'T_CTR_DI1'</v>
      </c>
      <c r="F10" s="28" t="str">
        <f>IF(A10&lt;&gt;"",PRODUCT用ID割り振り!C10,"")</f>
        <v>5</v>
      </c>
      <c r="G10" s="28" t="str">
        <f t="shared" si="2"/>
        <v>NULL</v>
      </c>
      <c r="H10" s="28" t="str">
        <f t="shared" si="3"/>
        <v>NULL</v>
      </c>
      <c r="I10" s="28" t="str">
        <f t="shared" si="4"/>
        <v>NULL</v>
      </c>
      <c r="J10" s="28" t="str">
        <f t="shared" si="5"/>
        <v>'P1000201'</v>
      </c>
      <c r="K10" s="28" t="str">
        <f>IF(A10&lt;&gt;"",IF(データ貼り付け欄!A10&lt;&gt;"",CONCATENATE("'",VLOOKUP(ASC(データ貼り付け欄!A10),PRODUCT用ID割り振り!$A:$D,4,FALSE),"'"),"NULL"),"")</f>
        <v>'P1000408'</v>
      </c>
      <c r="L10" s="28" t="str">
        <f>IF(A10&lt;&gt;"",IF(データ貼り付け欄!B10&lt;&gt;"",CONCATENATE("'",VLOOKUP(ASC(データ貼り付け欄!B10),PRODUCT用ID割り振り!$A:$D,4,FALSE),"'"),"NULL"),"")</f>
        <v>'P1000409'</v>
      </c>
      <c r="M10" s="28" t="str">
        <f>IF(A10&lt;&gt;"",IF(データ貼り付け欄!C10&lt;&gt;"",CONCATENATE("'",VLOOKUP(ASC(データ貼り付け欄!C10),PRODUCT用ID割り振り!$A:$D,4,FALSE),"'"),"NULL"),"")</f>
        <v>'P1000416'</v>
      </c>
      <c r="N10" s="28" t="str">
        <f>IF(A10&lt;&gt;"",IF(データ貼り付け欄!D10&lt;&gt;"",CONCATENATE("'",VLOOKUP(ASC(データ貼り付け欄!D10),PRODUCT用ID割り振り!$A:$D,4,FALSE),"'"),"NULL"),"")</f>
        <v>NULL</v>
      </c>
      <c r="O10" s="28">
        <f t="shared" si="6"/>
        <v>10</v>
      </c>
      <c r="P10" s="28">
        <f t="shared" si="7"/>
        <v>1</v>
      </c>
      <c r="Q10" s="28" t="str">
        <f t="shared" si="8"/>
        <v>NULL</v>
      </c>
    </row>
    <row r="11" spans="1:19">
      <c r="A11" s="28" t="str">
        <f>IF(PRODUCT用ID割り振り!A11&lt;&gt;"",CONCATENATE("'",PRODUCT用ID割り振り!D11,"'"),"")</f>
        <v>'P1000417'</v>
      </c>
      <c r="B11" s="28" t="str">
        <f t="shared" ca="1" si="0"/>
        <v>TO_DATE('2019/06/01','YYYY/MM/DD')</v>
      </c>
      <c r="C11" s="28" t="str">
        <f t="shared" si="1"/>
        <v>NULL</v>
      </c>
      <c r="D11" s="28" t="str">
        <f>IF(A11&lt;&gt;"",CONCATENATE("'",PRODUCT用ID割り振り!A11,"'"),"")</f>
        <v>'第二ﾃﾞｻﾞｲﾝ &amp; ｲﾝﾌﾟﾘﾒﾝﾃｰｼｮﾝ部'</v>
      </c>
      <c r="E11" s="28" t="str">
        <f>IF(A11&lt;&gt;"",CONCATENATE("'",データ貼り付け欄!G11,"'"),"")</f>
        <v>'T_CTR_DI2'</v>
      </c>
      <c r="F11" s="28" t="str">
        <f>IF(A11&lt;&gt;"",PRODUCT用ID割り振り!C11,"")</f>
        <v>5</v>
      </c>
      <c r="G11" s="28" t="str">
        <f t="shared" si="2"/>
        <v>NULL</v>
      </c>
      <c r="H11" s="28" t="str">
        <f t="shared" si="3"/>
        <v>NULL</v>
      </c>
      <c r="I11" s="28" t="str">
        <f t="shared" si="4"/>
        <v>NULL</v>
      </c>
      <c r="J11" s="28" t="str">
        <f t="shared" si="5"/>
        <v>'P1000201'</v>
      </c>
      <c r="K11" s="28" t="str">
        <f>IF(A11&lt;&gt;"",IF(データ貼り付け欄!A11&lt;&gt;"",CONCATENATE("'",VLOOKUP(ASC(データ貼り付け欄!A11),PRODUCT用ID割り振り!$A:$D,4,FALSE),"'"),"NULL"),"")</f>
        <v>'P1000408'</v>
      </c>
      <c r="L11" s="28" t="str">
        <f>IF(A11&lt;&gt;"",IF(データ貼り付け欄!B11&lt;&gt;"",CONCATENATE("'",VLOOKUP(ASC(データ貼り付け欄!B11),PRODUCT用ID割り振り!$A:$D,4,FALSE),"'"),"NULL"),"")</f>
        <v>'P1000409'</v>
      </c>
      <c r="M11" s="28" t="str">
        <f>IF(A11&lt;&gt;"",IF(データ貼り付け欄!C11&lt;&gt;"",CONCATENATE("'",VLOOKUP(ASC(データ貼り付け欄!C11),PRODUCT用ID割り振り!$A:$D,4,FALSE),"'"),"NULL"),"")</f>
        <v>'P1000417'</v>
      </c>
      <c r="N11" s="28" t="str">
        <f>IF(A11&lt;&gt;"",IF(データ貼り付け欄!D11&lt;&gt;"",CONCATENATE("'",VLOOKUP(ASC(データ貼り付け欄!D11),PRODUCT用ID割り振り!$A:$D,4,FALSE),"'"),"NULL"),"")</f>
        <v>NULL</v>
      </c>
      <c r="O11" s="28">
        <f t="shared" si="6"/>
        <v>11</v>
      </c>
      <c r="P11" s="28">
        <f t="shared" si="7"/>
        <v>1</v>
      </c>
      <c r="Q11" s="28" t="str">
        <f t="shared" si="8"/>
        <v>NULL</v>
      </c>
    </row>
    <row r="12" spans="1:19">
      <c r="A12" s="28" t="str">
        <f>IF(PRODUCT用ID割り振り!A12&lt;&gt;"",CONCATENATE("'",PRODUCT用ID割り振り!D12,"'"),"")</f>
        <v>'P1000418'</v>
      </c>
      <c r="B12" s="28" t="str">
        <f t="shared" ca="1" si="0"/>
        <v>TO_DATE('2019/06/01','YYYY/MM/DD')</v>
      </c>
      <c r="C12" s="28" t="str">
        <f t="shared" si="1"/>
        <v>NULL</v>
      </c>
      <c r="D12" s="28" t="str">
        <f>IF(A12&lt;&gt;"",CONCATENATE("'",PRODUCT用ID割り振り!A12,"'"),"")</f>
        <v>'第三ﾃﾞｻﾞｲﾝ &amp; ｲﾝﾌﾟﾘﾒﾝﾃｰｼｮﾝ部'</v>
      </c>
      <c r="E12" s="28" t="str">
        <f>IF(A12&lt;&gt;"",CONCATENATE("'",データ貼り付け欄!G12,"'"),"")</f>
        <v>'T_CTR_DI3'</v>
      </c>
      <c r="F12" s="28" t="str">
        <f>IF(A12&lt;&gt;"",PRODUCT用ID割り振り!C12,"")</f>
        <v>5</v>
      </c>
      <c r="G12" s="28" t="str">
        <f t="shared" si="2"/>
        <v>NULL</v>
      </c>
      <c r="H12" s="28" t="str">
        <f t="shared" si="3"/>
        <v>NULL</v>
      </c>
      <c r="I12" s="28" t="str">
        <f t="shared" si="4"/>
        <v>NULL</v>
      </c>
      <c r="J12" s="28" t="str">
        <f t="shared" si="5"/>
        <v>'P1000201'</v>
      </c>
      <c r="K12" s="28" t="str">
        <f>IF(A12&lt;&gt;"",IF(データ貼り付け欄!A12&lt;&gt;"",CONCATENATE("'",VLOOKUP(ASC(データ貼り付け欄!A12),PRODUCT用ID割り振り!$A:$D,4,FALSE),"'"),"NULL"),"")</f>
        <v>'P1000408'</v>
      </c>
      <c r="L12" s="28" t="str">
        <f>IF(A12&lt;&gt;"",IF(データ貼り付け欄!B12&lt;&gt;"",CONCATENATE("'",VLOOKUP(ASC(データ貼り付け欄!B12),PRODUCT用ID割り振り!$A:$D,4,FALSE),"'"),"NULL"),"")</f>
        <v>'P1000409'</v>
      </c>
      <c r="M12" s="28" t="str">
        <f>IF(A12&lt;&gt;"",IF(データ貼り付け欄!C12&lt;&gt;"",CONCATENATE("'",VLOOKUP(ASC(データ貼り付け欄!C12),PRODUCT用ID割り振り!$A:$D,4,FALSE),"'"),"NULL"),"")</f>
        <v>'P1000418'</v>
      </c>
      <c r="N12" s="28" t="str">
        <f>IF(A12&lt;&gt;"",IF(データ貼り付け欄!D12&lt;&gt;"",CONCATENATE("'",VLOOKUP(ASC(データ貼り付け欄!D12),PRODUCT用ID割り振り!$A:$D,4,FALSE),"'"),"NULL"),"")</f>
        <v>NULL</v>
      </c>
      <c r="O12" s="28">
        <f t="shared" si="6"/>
        <v>12</v>
      </c>
      <c r="P12" s="28">
        <f t="shared" si="7"/>
        <v>1</v>
      </c>
      <c r="Q12" s="28" t="str">
        <f t="shared" si="8"/>
        <v>NULL</v>
      </c>
    </row>
    <row r="13" spans="1:19">
      <c r="A13" s="28" t="str">
        <f>IF(PRODUCT用ID割り振り!A13&lt;&gt;"",CONCATENATE("'",PRODUCT用ID割り振り!D13,"'"),"")</f>
        <v/>
      </c>
      <c r="B13" s="28" t="str">
        <f t="shared" ca="1" si="0"/>
        <v/>
      </c>
      <c r="C13" s="28" t="str">
        <f t="shared" si="1"/>
        <v/>
      </c>
      <c r="D13" s="28" t="str">
        <f>IF(A13&lt;&gt;"",CONCATENATE("'",PRODUCT用ID割り振り!A13,"'"),"")</f>
        <v/>
      </c>
      <c r="E13" s="28" t="str">
        <f>IF(A13&lt;&gt;"",CONCATENATE("'",データ貼り付け欄!G13,"'"),"")</f>
        <v/>
      </c>
      <c r="F13" s="28" t="str">
        <f>IF(A13&lt;&gt;"",PRODUCT用ID割り振り!C13,"")</f>
        <v/>
      </c>
      <c r="G13" s="28" t="str">
        <f t="shared" si="2"/>
        <v/>
      </c>
      <c r="H13" s="28" t="str">
        <f t="shared" si="3"/>
        <v/>
      </c>
      <c r="I13" s="28" t="str">
        <f t="shared" si="4"/>
        <v/>
      </c>
      <c r="J13" s="28" t="str">
        <f t="shared" si="5"/>
        <v/>
      </c>
      <c r="K13" s="28" t="str">
        <f>IF(A13&lt;&gt;"",IF(データ貼り付け欄!A13&lt;&gt;"",CONCATENATE("'",VLOOKUP(ASC(データ貼り付け欄!A13),PRODUCT用ID割り振り!$A:$D,4,FALSE),"'"),"NULL"),"")</f>
        <v/>
      </c>
      <c r="L13" s="28" t="str">
        <f>IF(A13&lt;&gt;"",IF(データ貼り付け欄!B13&lt;&gt;"",CONCATENATE("'",VLOOKUP(ASC(データ貼り付け欄!B13),PRODUCT用ID割り振り!$A:$D,4,FALSE),"'"),"NULL"),"")</f>
        <v/>
      </c>
      <c r="M13" s="28" t="str">
        <f>IF(A13&lt;&gt;"",IF(データ貼り付け欄!C13&lt;&gt;"",CONCATENATE("'",VLOOKUP(ASC(データ貼り付け欄!C13),PRODUCT用ID割り振り!$A:$D,4,FALSE),"'"),"NULL"),"")</f>
        <v/>
      </c>
      <c r="N13" s="28" t="str">
        <f>IF(A13&lt;&gt;"",IF(データ貼り付け欄!D13&lt;&gt;"",CONCATENATE("'",VLOOKUP(ASC(データ貼り付け欄!D13),PRODUCT用ID割り振り!$A:$D,4,FALSE),"'"),"NULL"),"")</f>
        <v/>
      </c>
      <c r="O13" s="28" t="str">
        <f t="shared" si="6"/>
        <v/>
      </c>
      <c r="P13" s="28" t="str">
        <f t="shared" si="7"/>
        <v/>
      </c>
      <c r="Q13" s="28" t="str">
        <f t="shared" si="8"/>
        <v/>
      </c>
    </row>
    <row r="14" spans="1:19">
      <c r="A14" s="28" t="str">
        <f>IF(PRODUCT用ID割り振り!A14&lt;&gt;"",CONCATENATE("'",PRODUCT用ID割り振り!D14,"'"),"")</f>
        <v/>
      </c>
      <c r="B14" s="28" t="str">
        <f t="shared" ca="1" si="0"/>
        <v/>
      </c>
      <c r="C14" s="28" t="str">
        <f t="shared" si="1"/>
        <v/>
      </c>
      <c r="D14" s="28" t="str">
        <f>IF(A14&lt;&gt;"",CONCATENATE("'",PRODUCT用ID割り振り!A14,"'"),"")</f>
        <v/>
      </c>
      <c r="E14" s="28" t="str">
        <f>IF(A14&lt;&gt;"",CONCATENATE("'",データ貼り付け欄!G14,"'"),"")</f>
        <v/>
      </c>
      <c r="F14" s="28" t="str">
        <f>IF(A14&lt;&gt;"",PRODUCT用ID割り振り!C14,"")</f>
        <v/>
      </c>
      <c r="G14" s="28" t="str">
        <f t="shared" si="2"/>
        <v/>
      </c>
      <c r="H14" s="28" t="str">
        <f t="shared" si="3"/>
        <v/>
      </c>
      <c r="I14" s="28" t="str">
        <f t="shared" si="4"/>
        <v/>
      </c>
      <c r="J14" s="28" t="str">
        <f t="shared" si="5"/>
        <v/>
      </c>
      <c r="K14" s="28" t="str">
        <f>IF(A14&lt;&gt;"",IF(データ貼り付け欄!A14&lt;&gt;"",CONCATENATE("'",VLOOKUP(ASC(データ貼り付け欄!A14),PRODUCT用ID割り振り!$A:$D,4,FALSE),"'"),"NULL"),"")</f>
        <v/>
      </c>
      <c r="L14" s="28" t="str">
        <f>IF(A14&lt;&gt;"",IF(データ貼り付け欄!B14&lt;&gt;"",CONCATENATE("'",VLOOKUP(ASC(データ貼り付け欄!B14),PRODUCT用ID割り振り!$A:$D,4,FALSE),"'"),"NULL"),"")</f>
        <v/>
      </c>
      <c r="M14" s="28" t="str">
        <f>IF(A14&lt;&gt;"",IF(データ貼り付け欄!C14&lt;&gt;"",CONCATENATE("'",VLOOKUP(ASC(データ貼り付け欄!C14),PRODUCT用ID割り振り!$A:$D,4,FALSE),"'"),"NULL"),"")</f>
        <v/>
      </c>
      <c r="N14" s="28" t="str">
        <f>IF(A14&lt;&gt;"",IF(データ貼り付け欄!D14&lt;&gt;"",CONCATENATE("'",VLOOKUP(ASC(データ貼り付け欄!D14),PRODUCT用ID割り振り!$A:$D,4,FALSE),"'"),"NULL"),"")</f>
        <v/>
      </c>
      <c r="O14" s="28" t="str">
        <f t="shared" si="6"/>
        <v/>
      </c>
      <c r="P14" s="28" t="str">
        <f t="shared" si="7"/>
        <v/>
      </c>
      <c r="Q14" s="28" t="str">
        <f t="shared" si="8"/>
        <v/>
      </c>
    </row>
    <row r="15" spans="1:19">
      <c r="A15" s="28" t="str">
        <f>IF(PRODUCT用ID割り振り!A15&lt;&gt;"",CONCATENATE("'",PRODUCT用ID割り振り!D15,"'"),"")</f>
        <v/>
      </c>
      <c r="B15" s="28" t="str">
        <f t="shared" ca="1" si="0"/>
        <v/>
      </c>
      <c r="C15" s="28" t="str">
        <f t="shared" si="1"/>
        <v/>
      </c>
      <c r="D15" s="28" t="str">
        <f>IF(A15&lt;&gt;"",CONCATENATE("'",PRODUCT用ID割り振り!A15,"'"),"")</f>
        <v/>
      </c>
      <c r="E15" s="28" t="str">
        <f>IF(A15&lt;&gt;"",CONCATENATE("'",データ貼り付け欄!G15,"'"),"")</f>
        <v/>
      </c>
      <c r="F15" s="28" t="str">
        <f>IF(A15&lt;&gt;"",PRODUCT用ID割り振り!C15,"")</f>
        <v/>
      </c>
      <c r="G15" s="28" t="str">
        <f t="shared" si="2"/>
        <v/>
      </c>
      <c r="H15" s="28" t="str">
        <f t="shared" si="3"/>
        <v/>
      </c>
      <c r="I15" s="28" t="str">
        <f t="shared" si="4"/>
        <v/>
      </c>
      <c r="J15" s="28" t="str">
        <f t="shared" si="5"/>
        <v/>
      </c>
      <c r="K15" s="28" t="str">
        <f>IF(A15&lt;&gt;"",IF(データ貼り付け欄!A15&lt;&gt;"",CONCATENATE("'",VLOOKUP(ASC(データ貼り付け欄!A15),PRODUCT用ID割り振り!$A:$D,4,FALSE),"'"),"NULL"),"")</f>
        <v/>
      </c>
      <c r="L15" s="28" t="str">
        <f>IF(A15&lt;&gt;"",IF(データ貼り付け欄!B15&lt;&gt;"",CONCATENATE("'",VLOOKUP(ASC(データ貼り付け欄!B15),PRODUCT用ID割り振り!$A:$D,4,FALSE),"'"),"NULL"),"")</f>
        <v/>
      </c>
      <c r="M15" s="28" t="str">
        <f>IF(A15&lt;&gt;"",IF(データ貼り付け欄!C15&lt;&gt;"",CONCATENATE("'",VLOOKUP(ASC(データ貼り付け欄!C15),PRODUCT用ID割り振り!$A:$D,4,FALSE),"'"),"NULL"),"")</f>
        <v/>
      </c>
      <c r="N15" s="28" t="str">
        <f>IF(A15&lt;&gt;"",IF(データ貼り付け欄!D15&lt;&gt;"",CONCATENATE("'",VLOOKUP(ASC(データ貼り付け欄!D15),PRODUCT用ID割り振り!$A:$D,4,FALSE),"'"),"NULL"),"")</f>
        <v/>
      </c>
      <c r="O15" s="28" t="str">
        <f t="shared" si="6"/>
        <v/>
      </c>
      <c r="P15" s="28" t="str">
        <f t="shared" si="7"/>
        <v/>
      </c>
      <c r="Q15" s="28" t="str">
        <f t="shared" si="8"/>
        <v/>
      </c>
    </row>
    <row r="16" spans="1:19">
      <c r="A16" s="28" t="str">
        <f>IF(PRODUCT用ID割り振り!A16&lt;&gt;"",CONCATENATE("'",PRODUCT用ID割り振り!D16,"'"),"")</f>
        <v/>
      </c>
      <c r="B16" s="28" t="str">
        <f t="shared" ca="1" si="0"/>
        <v/>
      </c>
      <c r="C16" s="28" t="str">
        <f t="shared" si="1"/>
        <v/>
      </c>
      <c r="D16" s="28" t="str">
        <f>IF(A16&lt;&gt;"",CONCATENATE("'",PRODUCT用ID割り振り!A16,"'"),"")</f>
        <v/>
      </c>
      <c r="E16" s="28" t="str">
        <f>IF(A16&lt;&gt;"",CONCATENATE("'",データ貼り付け欄!G16,"'"),"")</f>
        <v/>
      </c>
      <c r="F16" s="28" t="str">
        <f>IF(A16&lt;&gt;"",PRODUCT用ID割り振り!C16,"")</f>
        <v/>
      </c>
      <c r="G16" s="28" t="str">
        <f t="shared" si="2"/>
        <v/>
      </c>
      <c r="H16" s="28" t="str">
        <f t="shared" si="3"/>
        <v/>
      </c>
      <c r="I16" s="28" t="str">
        <f t="shared" si="4"/>
        <v/>
      </c>
      <c r="J16" s="28" t="str">
        <f t="shared" si="5"/>
        <v/>
      </c>
      <c r="K16" s="28" t="str">
        <f>IF(A16&lt;&gt;"",IF(データ貼り付け欄!A16&lt;&gt;"",CONCATENATE("'",VLOOKUP(ASC(データ貼り付け欄!A16),PRODUCT用ID割り振り!$A:$D,4,FALSE),"'"),"NULL"),"")</f>
        <v/>
      </c>
      <c r="L16" s="28" t="str">
        <f>IF(A16&lt;&gt;"",IF(データ貼り付け欄!B16&lt;&gt;"",CONCATENATE("'",VLOOKUP(ASC(データ貼り付け欄!B16),PRODUCT用ID割り振り!$A:$D,4,FALSE),"'"),"NULL"),"")</f>
        <v/>
      </c>
      <c r="M16" s="28" t="str">
        <f>IF(A16&lt;&gt;"",IF(データ貼り付け欄!C16&lt;&gt;"",CONCATENATE("'",VLOOKUP(ASC(データ貼り付け欄!C16),PRODUCT用ID割り振り!$A:$D,4,FALSE),"'"),"NULL"),"")</f>
        <v/>
      </c>
      <c r="N16" s="28" t="str">
        <f>IF(A16&lt;&gt;"",IF(データ貼り付け欄!D16&lt;&gt;"",CONCATENATE("'",VLOOKUP(ASC(データ貼り付け欄!D16),PRODUCT用ID割り振り!$A:$D,4,FALSE),"'"),"NULL"),"")</f>
        <v/>
      </c>
      <c r="O16" s="28" t="str">
        <f t="shared" si="6"/>
        <v/>
      </c>
      <c r="P16" s="28" t="str">
        <f t="shared" si="7"/>
        <v/>
      </c>
      <c r="Q16" s="28" t="str">
        <f t="shared" si="8"/>
        <v/>
      </c>
    </row>
    <row r="17" spans="1:17">
      <c r="A17" s="28" t="str">
        <f>IF(PRODUCT用ID割り振り!A17&lt;&gt;"",CONCATENATE("'",PRODUCT用ID割り振り!D17,"'"),"")</f>
        <v/>
      </c>
      <c r="B17" s="28" t="str">
        <f t="shared" ca="1" si="0"/>
        <v/>
      </c>
      <c r="C17" s="28" t="str">
        <f t="shared" si="1"/>
        <v/>
      </c>
      <c r="D17" s="28" t="str">
        <f>IF(A17&lt;&gt;"",CONCATENATE("'",PRODUCT用ID割り振り!A17,"'"),"")</f>
        <v/>
      </c>
      <c r="E17" s="28" t="str">
        <f>IF(A17&lt;&gt;"",CONCATENATE("'",データ貼り付け欄!G17,"'"),"")</f>
        <v/>
      </c>
      <c r="F17" s="28" t="str">
        <f>IF(A17&lt;&gt;"",PRODUCT用ID割り振り!C17,"")</f>
        <v/>
      </c>
      <c r="G17" s="28" t="str">
        <f t="shared" si="2"/>
        <v/>
      </c>
      <c r="H17" s="28" t="str">
        <f t="shared" si="3"/>
        <v/>
      </c>
      <c r="I17" s="28" t="str">
        <f t="shared" si="4"/>
        <v/>
      </c>
      <c r="J17" s="28" t="str">
        <f t="shared" si="5"/>
        <v/>
      </c>
      <c r="K17" s="28" t="str">
        <f>IF(A17&lt;&gt;"",IF(データ貼り付け欄!A17&lt;&gt;"",CONCATENATE("'",VLOOKUP(ASC(データ貼り付け欄!A17),PRODUCT用ID割り振り!$A:$D,4,FALSE),"'"),"NULL"),"")</f>
        <v/>
      </c>
      <c r="L17" s="28" t="str">
        <f>IF(A17&lt;&gt;"",IF(データ貼り付け欄!B17&lt;&gt;"",CONCATENATE("'",VLOOKUP(ASC(データ貼り付け欄!B17),PRODUCT用ID割り振り!$A:$D,4,FALSE),"'"),"NULL"),"")</f>
        <v/>
      </c>
      <c r="M17" s="28" t="str">
        <f>IF(A17&lt;&gt;"",IF(データ貼り付け欄!C17&lt;&gt;"",CONCATENATE("'",VLOOKUP(ASC(データ貼り付け欄!C17),PRODUCT用ID割り振り!$A:$D,4,FALSE),"'"),"NULL"),"")</f>
        <v/>
      </c>
      <c r="N17" s="28" t="str">
        <f>IF(A17&lt;&gt;"",IF(データ貼り付け欄!D17&lt;&gt;"",CONCATENATE("'",VLOOKUP(ASC(データ貼り付け欄!D17),PRODUCT用ID割り振り!$A:$D,4,FALSE),"'"),"NULL"),"")</f>
        <v/>
      </c>
      <c r="O17" s="28" t="str">
        <f t="shared" si="6"/>
        <v/>
      </c>
      <c r="P17" s="28" t="str">
        <f t="shared" si="7"/>
        <v/>
      </c>
      <c r="Q17" s="28" t="str">
        <f t="shared" si="8"/>
        <v/>
      </c>
    </row>
    <row r="18" spans="1:17">
      <c r="A18" s="28" t="str">
        <f>IF(PRODUCT用ID割り振り!A18&lt;&gt;"",CONCATENATE("'",PRODUCT用ID割り振り!D18,"'"),"")</f>
        <v/>
      </c>
      <c r="B18" s="28" t="str">
        <f t="shared" ca="1" si="0"/>
        <v/>
      </c>
      <c r="C18" s="28" t="str">
        <f t="shared" si="1"/>
        <v/>
      </c>
      <c r="D18" s="28" t="str">
        <f>IF(A18&lt;&gt;"",CONCATENATE("'",PRODUCT用ID割り振り!A18,"'"),"")</f>
        <v/>
      </c>
      <c r="E18" s="28" t="str">
        <f>IF(A18&lt;&gt;"",CONCATENATE("'",データ貼り付け欄!G18,"'"),"")</f>
        <v/>
      </c>
      <c r="F18" s="28" t="str">
        <f>IF(A18&lt;&gt;"",PRODUCT用ID割り振り!C18,"")</f>
        <v/>
      </c>
      <c r="G18" s="28" t="str">
        <f t="shared" si="2"/>
        <v/>
      </c>
      <c r="H18" s="28" t="str">
        <f t="shared" si="3"/>
        <v/>
      </c>
      <c r="I18" s="28" t="str">
        <f t="shared" si="4"/>
        <v/>
      </c>
      <c r="J18" s="28" t="str">
        <f t="shared" si="5"/>
        <v/>
      </c>
      <c r="K18" s="28" t="str">
        <f>IF(A18&lt;&gt;"",IF(データ貼り付け欄!A18&lt;&gt;"",CONCATENATE("'",VLOOKUP(ASC(データ貼り付け欄!A18),PRODUCT用ID割り振り!$A:$D,4,FALSE),"'"),"NULL"),"")</f>
        <v/>
      </c>
      <c r="L18" s="28" t="str">
        <f>IF(A18&lt;&gt;"",IF(データ貼り付け欄!B18&lt;&gt;"",CONCATENATE("'",VLOOKUP(ASC(データ貼り付け欄!B18),PRODUCT用ID割り振り!$A:$D,4,FALSE),"'"),"NULL"),"")</f>
        <v/>
      </c>
      <c r="M18" s="28" t="str">
        <f>IF(A18&lt;&gt;"",IF(データ貼り付け欄!C18&lt;&gt;"",CONCATENATE("'",VLOOKUP(ASC(データ貼り付け欄!C18),PRODUCT用ID割り振り!$A:$D,4,FALSE),"'"),"NULL"),"")</f>
        <v/>
      </c>
      <c r="N18" s="28" t="str">
        <f>IF(A18&lt;&gt;"",IF(データ貼り付け欄!D18&lt;&gt;"",CONCATENATE("'",VLOOKUP(ASC(データ貼り付け欄!D18),PRODUCT用ID割り振り!$A:$D,4,FALSE),"'"),"NULL"),"")</f>
        <v/>
      </c>
      <c r="O18" s="28" t="str">
        <f t="shared" si="6"/>
        <v/>
      </c>
      <c r="P18" s="28" t="str">
        <f t="shared" si="7"/>
        <v/>
      </c>
      <c r="Q18" s="28" t="str">
        <f t="shared" si="8"/>
        <v/>
      </c>
    </row>
    <row r="19" spans="1:17">
      <c r="A19" s="28" t="str">
        <f>IF(PRODUCT用ID割り振り!A19&lt;&gt;"",CONCATENATE("'",PRODUCT用ID割り振り!D19,"'"),"")</f>
        <v/>
      </c>
      <c r="B19" s="28" t="str">
        <f t="shared" ca="1" si="0"/>
        <v/>
      </c>
      <c r="C19" s="28" t="str">
        <f t="shared" si="1"/>
        <v/>
      </c>
      <c r="D19" s="28" t="str">
        <f>IF(A19&lt;&gt;"",CONCATENATE("'",PRODUCT用ID割り振り!A19,"'"),"")</f>
        <v/>
      </c>
      <c r="E19" s="28" t="str">
        <f>IF(A19&lt;&gt;"",CONCATENATE("'",データ貼り付け欄!G19,"'"),"")</f>
        <v/>
      </c>
      <c r="F19" s="28" t="str">
        <f>IF(A19&lt;&gt;"",PRODUCT用ID割り振り!C19,"")</f>
        <v/>
      </c>
      <c r="G19" s="28" t="str">
        <f t="shared" si="2"/>
        <v/>
      </c>
      <c r="H19" s="28" t="str">
        <f t="shared" si="3"/>
        <v/>
      </c>
      <c r="I19" s="28" t="str">
        <f t="shared" si="4"/>
        <v/>
      </c>
      <c r="J19" s="28" t="str">
        <f t="shared" si="5"/>
        <v/>
      </c>
      <c r="K19" s="28" t="str">
        <f>IF(A19&lt;&gt;"",IF(データ貼り付け欄!A19&lt;&gt;"",CONCATENATE("'",VLOOKUP(ASC(データ貼り付け欄!A19),PRODUCT用ID割り振り!$A:$D,4,FALSE),"'"),"NULL"),"")</f>
        <v/>
      </c>
      <c r="L19" s="28" t="str">
        <f>IF(A19&lt;&gt;"",IF(データ貼り付け欄!B19&lt;&gt;"",CONCATENATE("'",VLOOKUP(ASC(データ貼り付け欄!B19),PRODUCT用ID割り振り!$A:$D,4,FALSE),"'"),"NULL"),"")</f>
        <v/>
      </c>
      <c r="M19" s="28" t="str">
        <f>IF(A19&lt;&gt;"",IF(データ貼り付け欄!C19&lt;&gt;"",CONCATENATE("'",VLOOKUP(ASC(データ貼り付け欄!C19),PRODUCT用ID割り振り!$A:$D,4,FALSE),"'"),"NULL"),"")</f>
        <v/>
      </c>
      <c r="N19" s="28" t="str">
        <f>IF(A19&lt;&gt;"",IF(データ貼り付け欄!D19&lt;&gt;"",CONCATENATE("'",VLOOKUP(ASC(データ貼り付け欄!D19),PRODUCT用ID割り振り!$A:$D,4,FALSE),"'"),"NULL"),"")</f>
        <v/>
      </c>
      <c r="O19" s="28" t="str">
        <f t="shared" si="6"/>
        <v/>
      </c>
      <c r="P19" s="28" t="str">
        <f t="shared" si="7"/>
        <v/>
      </c>
      <c r="Q19" s="28" t="str">
        <f t="shared" si="8"/>
        <v/>
      </c>
    </row>
    <row r="20" spans="1:17">
      <c r="A20" s="28" t="str">
        <f>IF(PRODUCT用ID割り振り!A20&lt;&gt;"",CONCATENATE("'",PRODUCT用ID割り振り!D20,"'"),"")</f>
        <v/>
      </c>
      <c r="B20" s="28" t="str">
        <f t="shared" ca="1" si="0"/>
        <v/>
      </c>
      <c r="C20" s="28" t="str">
        <f t="shared" si="1"/>
        <v/>
      </c>
      <c r="D20" s="28" t="str">
        <f>IF(A20&lt;&gt;"",CONCATENATE("'",PRODUCT用ID割り振り!A20,"'"),"")</f>
        <v/>
      </c>
      <c r="E20" s="28" t="str">
        <f>IF(A20&lt;&gt;"",CONCATENATE("'",データ貼り付け欄!G20,"'"),"")</f>
        <v/>
      </c>
      <c r="F20" s="28" t="str">
        <f>IF(A20&lt;&gt;"",PRODUCT用ID割り振り!C20,"")</f>
        <v/>
      </c>
      <c r="G20" s="28" t="str">
        <f t="shared" si="2"/>
        <v/>
      </c>
      <c r="H20" s="28" t="str">
        <f t="shared" si="3"/>
        <v/>
      </c>
      <c r="I20" s="28" t="str">
        <f t="shared" si="4"/>
        <v/>
      </c>
      <c r="J20" s="28" t="str">
        <f t="shared" si="5"/>
        <v/>
      </c>
      <c r="K20" s="28" t="str">
        <f>IF(A20&lt;&gt;"",IF(データ貼り付け欄!A20&lt;&gt;"",CONCATENATE("'",VLOOKUP(ASC(データ貼り付け欄!A20),PRODUCT用ID割り振り!$A:$D,4,FALSE),"'"),"NULL"),"")</f>
        <v/>
      </c>
      <c r="L20" s="28" t="str">
        <f>IF(A20&lt;&gt;"",IF(データ貼り付け欄!B20&lt;&gt;"",CONCATENATE("'",VLOOKUP(ASC(データ貼り付け欄!B20),PRODUCT用ID割り振り!$A:$D,4,FALSE),"'"),"NULL"),"")</f>
        <v/>
      </c>
      <c r="M20" s="28" t="str">
        <f>IF(A20&lt;&gt;"",IF(データ貼り付け欄!C20&lt;&gt;"",CONCATENATE("'",VLOOKUP(ASC(データ貼り付け欄!C20),PRODUCT用ID割り振り!$A:$D,4,FALSE),"'"),"NULL"),"")</f>
        <v/>
      </c>
      <c r="N20" s="28" t="str">
        <f>IF(A20&lt;&gt;"",IF(データ貼り付け欄!D20&lt;&gt;"",CONCATENATE("'",VLOOKUP(ASC(データ貼り付け欄!D20),PRODUCT用ID割り振り!$A:$D,4,FALSE),"'"),"NULL"),"")</f>
        <v/>
      </c>
      <c r="O20" s="28" t="str">
        <f t="shared" si="6"/>
        <v/>
      </c>
      <c r="P20" s="28" t="str">
        <f t="shared" si="7"/>
        <v/>
      </c>
      <c r="Q20" s="28" t="str">
        <f t="shared" si="8"/>
        <v/>
      </c>
    </row>
    <row r="21" spans="1:17">
      <c r="A21" s="28" t="str">
        <f>IF(PRODUCT用ID割り振り!A21&lt;&gt;"",CONCATENATE("'",PRODUCT用ID割り振り!D21,"'"),"")</f>
        <v/>
      </c>
      <c r="B21" s="28" t="str">
        <f t="shared" ca="1" si="0"/>
        <v/>
      </c>
      <c r="C21" s="28" t="str">
        <f t="shared" si="1"/>
        <v/>
      </c>
      <c r="D21" s="28" t="str">
        <f>IF(A21&lt;&gt;"",CONCATENATE("'",PRODUCT用ID割り振り!A21,"'"),"")</f>
        <v/>
      </c>
      <c r="E21" s="28" t="str">
        <f>IF(A21&lt;&gt;"",CONCATENATE("'",データ貼り付け欄!G21,"'"),"")</f>
        <v/>
      </c>
      <c r="F21" s="28" t="str">
        <f>IF(A21&lt;&gt;"",PRODUCT用ID割り振り!C21,"")</f>
        <v/>
      </c>
      <c r="G21" s="28" t="str">
        <f t="shared" si="2"/>
        <v/>
      </c>
      <c r="H21" s="28" t="str">
        <f t="shared" si="3"/>
        <v/>
      </c>
      <c r="I21" s="28" t="str">
        <f t="shared" si="4"/>
        <v/>
      </c>
      <c r="J21" s="28" t="str">
        <f t="shared" si="5"/>
        <v/>
      </c>
      <c r="K21" s="28" t="str">
        <f>IF(A21&lt;&gt;"",IF(データ貼り付け欄!A21&lt;&gt;"",CONCATENATE("'",VLOOKUP(ASC(データ貼り付け欄!A21),PRODUCT用ID割り振り!$A:$D,4,FALSE),"'"),"NULL"),"")</f>
        <v/>
      </c>
      <c r="L21" s="28" t="str">
        <f>IF(A21&lt;&gt;"",IF(データ貼り付け欄!B21&lt;&gt;"",CONCATENATE("'",VLOOKUP(ASC(データ貼り付け欄!B21),PRODUCT用ID割り振り!$A:$D,4,FALSE),"'"),"NULL"),"")</f>
        <v/>
      </c>
      <c r="M21" s="28" t="str">
        <f>IF(A21&lt;&gt;"",IF(データ貼り付け欄!C21&lt;&gt;"",CONCATENATE("'",VLOOKUP(ASC(データ貼り付け欄!C21),PRODUCT用ID割り振り!$A:$D,4,FALSE),"'"),"NULL"),"")</f>
        <v/>
      </c>
      <c r="N21" s="28" t="str">
        <f>IF(A21&lt;&gt;"",IF(データ貼り付け欄!D21&lt;&gt;"",CONCATENATE("'",VLOOKUP(ASC(データ貼り付け欄!D21),PRODUCT用ID割り振り!$A:$D,4,FALSE),"'"),"NULL"),"")</f>
        <v/>
      </c>
      <c r="O21" s="28" t="str">
        <f t="shared" si="6"/>
        <v/>
      </c>
      <c r="P21" s="28" t="str">
        <f t="shared" si="7"/>
        <v/>
      </c>
      <c r="Q21" s="28" t="str">
        <f t="shared" si="8"/>
        <v/>
      </c>
    </row>
    <row r="22" spans="1:17">
      <c r="A22" s="28" t="str">
        <f>IF(PRODUCT用ID割り振り!A22&lt;&gt;"",CONCATENATE("'",PRODUCT用ID割り振り!D22,"'"),"")</f>
        <v/>
      </c>
      <c r="B22" s="28" t="str">
        <f t="shared" ca="1" si="0"/>
        <v/>
      </c>
      <c r="C22" s="28" t="str">
        <f t="shared" si="1"/>
        <v/>
      </c>
      <c r="D22" s="28" t="str">
        <f>IF(A22&lt;&gt;"",CONCATENATE("'",PRODUCT用ID割り振り!A22,"'"),"")</f>
        <v/>
      </c>
      <c r="E22" s="28" t="str">
        <f>IF(A22&lt;&gt;"",CONCATENATE("'",データ貼り付け欄!G22,"'"),"")</f>
        <v/>
      </c>
      <c r="F22" s="28" t="str">
        <f>IF(A22&lt;&gt;"",PRODUCT用ID割り振り!C22,"")</f>
        <v/>
      </c>
      <c r="G22" s="28" t="str">
        <f t="shared" si="2"/>
        <v/>
      </c>
      <c r="H22" s="28" t="str">
        <f t="shared" si="3"/>
        <v/>
      </c>
      <c r="I22" s="28" t="str">
        <f t="shared" si="4"/>
        <v/>
      </c>
      <c r="J22" s="28" t="str">
        <f t="shared" si="5"/>
        <v/>
      </c>
      <c r="K22" s="28" t="str">
        <f>IF(A22&lt;&gt;"",IF(データ貼り付け欄!A22&lt;&gt;"",CONCATENATE("'",VLOOKUP(ASC(データ貼り付け欄!A22),PRODUCT用ID割り振り!$A:$D,4,FALSE),"'"),"NULL"),"")</f>
        <v/>
      </c>
      <c r="L22" s="28" t="str">
        <f>IF(A22&lt;&gt;"",IF(データ貼り付け欄!B22&lt;&gt;"",CONCATENATE("'",VLOOKUP(ASC(データ貼り付け欄!B22),PRODUCT用ID割り振り!$A:$D,4,FALSE),"'"),"NULL"),"")</f>
        <v/>
      </c>
      <c r="M22" s="28" t="str">
        <f>IF(A22&lt;&gt;"",IF(データ貼り付け欄!C22&lt;&gt;"",CONCATENATE("'",VLOOKUP(ASC(データ貼り付け欄!C22),PRODUCT用ID割り振り!$A:$D,4,FALSE),"'"),"NULL"),"")</f>
        <v/>
      </c>
      <c r="N22" s="28" t="str">
        <f>IF(A22&lt;&gt;"",IF(データ貼り付け欄!D22&lt;&gt;"",CONCATENATE("'",VLOOKUP(ASC(データ貼り付け欄!D22),PRODUCT用ID割り振り!$A:$D,4,FALSE),"'"),"NULL"),"")</f>
        <v/>
      </c>
      <c r="O22" s="28" t="str">
        <f t="shared" si="6"/>
        <v/>
      </c>
      <c r="P22" s="28" t="str">
        <f t="shared" si="7"/>
        <v/>
      </c>
      <c r="Q22" s="28" t="str">
        <f t="shared" si="8"/>
        <v/>
      </c>
    </row>
    <row r="23" spans="1:17">
      <c r="A23" s="28" t="str">
        <f>IF(PRODUCT用ID割り振り!A23&lt;&gt;"",CONCATENATE("'",PRODUCT用ID割り振り!D23,"'"),"")</f>
        <v/>
      </c>
      <c r="B23" s="28" t="str">
        <f t="shared" ca="1" si="0"/>
        <v/>
      </c>
      <c r="C23" s="28" t="str">
        <f t="shared" si="1"/>
        <v/>
      </c>
      <c r="D23" s="28" t="str">
        <f>IF(A23&lt;&gt;"",CONCATENATE("'",PRODUCT用ID割り振り!A23,"'"),"")</f>
        <v/>
      </c>
      <c r="E23" s="28" t="str">
        <f>IF(A23&lt;&gt;"",CONCATENATE("'",データ貼り付け欄!G23,"'"),"")</f>
        <v/>
      </c>
      <c r="F23" s="28" t="str">
        <f>IF(A23&lt;&gt;"",PRODUCT用ID割り振り!C23,"")</f>
        <v/>
      </c>
      <c r="G23" s="28" t="str">
        <f t="shared" si="2"/>
        <v/>
      </c>
      <c r="H23" s="28" t="str">
        <f t="shared" si="3"/>
        <v/>
      </c>
      <c r="I23" s="28" t="str">
        <f t="shared" si="4"/>
        <v/>
      </c>
      <c r="J23" s="28" t="str">
        <f t="shared" si="5"/>
        <v/>
      </c>
      <c r="K23" s="28" t="str">
        <f>IF(A23&lt;&gt;"",IF(データ貼り付け欄!A23&lt;&gt;"",CONCATENATE("'",VLOOKUP(ASC(データ貼り付け欄!A23),PRODUCT用ID割り振り!$A:$D,4,FALSE),"'"),"NULL"),"")</f>
        <v/>
      </c>
      <c r="L23" s="28" t="str">
        <f>IF(A23&lt;&gt;"",IF(データ貼り付け欄!B23&lt;&gt;"",CONCATENATE("'",VLOOKUP(ASC(データ貼り付け欄!B23),PRODUCT用ID割り振り!$A:$D,4,FALSE),"'"),"NULL"),"")</f>
        <v/>
      </c>
      <c r="M23" s="28" t="str">
        <f>IF(A23&lt;&gt;"",IF(データ貼り付け欄!C23&lt;&gt;"",CONCATENATE("'",VLOOKUP(ASC(データ貼り付け欄!C23),PRODUCT用ID割り振り!$A:$D,4,FALSE),"'"),"NULL"),"")</f>
        <v/>
      </c>
      <c r="N23" s="28" t="str">
        <f>IF(A23&lt;&gt;"",IF(データ貼り付け欄!D23&lt;&gt;"",CONCATENATE("'",VLOOKUP(ASC(データ貼り付け欄!D23),PRODUCT用ID割り振り!$A:$D,4,FALSE),"'"),"NULL"),"")</f>
        <v/>
      </c>
      <c r="O23" s="28" t="str">
        <f t="shared" si="6"/>
        <v/>
      </c>
      <c r="P23" s="28" t="str">
        <f t="shared" si="7"/>
        <v/>
      </c>
      <c r="Q23" s="28" t="str">
        <f t="shared" si="8"/>
        <v/>
      </c>
    </row>
    <row r="24" spans="1:17">
      <c r="A24" s="28" t="str">
        <f>IF(PRODUCT用ID割り振り!A24&lt;&gt;"",CONCATENATE("'",PRODUCT用ID割り振り!D24,"'"),"")</f>
        <v/>
      </c>
      <c r="B24" s="28" t="str">
        <f t="shared" ca="1" si="0"/>
        <v/>
      </c>
      <c r="C24" s="28" t="str">
        <f t="shared" si="1"/>
        <v/>
      </c>
      <c r="D24" s="28" t="str">
        <f>IF(A24&lt;&gt;"",CONCATENATE("'",PRODUCT用ID割り振り!A24,"'"),"")</f>
        <v/>
      </c>
      <c r="E24" s="28" t="str">
        <f>IF(A24&lt;&gt;"",CONCATENATE("'",データ貼り付け欄!G24,"'"),"")</f>
        <v/>
      </c>
      <c r="F24" s="28" t="str">
        <f>IF(A24&lt;&gt;"",PRODUCT用ID割り振り!C24,"")</f>
        <v/>
      </c>
      <c r="G24" s="28" t="str">
        <f t="shared" si="2"/>
        <v/>
      </c>
      <c r="H24" s="28" t="str">
        <f t="shared" si="3"/>
        <v/>
      </c>
      <c r="I24" s="28" t="str">
        <f t="shared" si="4"/>
        <v/>
      </c>
      <c r="J24" s="28" t="str">
        <f t="shared" si="5"/>
        <v/>
      </c>
      <c r="K24" s="28" t="str">
        <f>IF(A24&lt;&gt;"",IF(データ貼り付け欄!A24&lt;&gt;"",CONCATENATE("'",VLOOKUP(ASC(データ貼り付け欄!A24),PRODUCT用ID割り振り!$A:$D,4,FALSE),"'"),"NULL"),"")</f>
        <v/>
      </c>
      <c r="L24" s="28" t="str">
        <f>IF(A24&lt;&gt;"",IF(データ貼り付け欄!B24&lt;&gt;"",CONCATENATE("'",VLOOKUP(ASC(データ貼り付け欄!B24),PRODUCT用ID割り振り!$A:$D,4,FALSE),"'"),"NULL"),"")</f>
        <v/>
      </c>
      <c r="M24" s="28" t="str">
        <f>IF(A24&lt;&gt;"",IF(データ貼り付け欄!C24&lt;&gt;"",CONCATENATE("'",VLOOKUP(ASC(データ貼り付け欄!C24),PRODUCT用ID割り振り!$A:$D,4,FALSE),"'"),"NULL"),"")</f>
        <v/>
      </c>
      <c r="N24" s="28" t="str">
        <f>IF(A24&lt;&gt;"",IF(データ貼り付け欄!D24&lt;&gt;"",CONCATENATE("'",VLOOKUP(ASC(データ貼り付け欄!D24),PRODUCT用ID割り振り!$A:$D,4,FALSE),"'"),"NULL"),"")</f>
        <v/>
      </c>
      <c r="O24" s="28" t="str">
        <f t="shared" si="6"/>
        <v/>
      </c>
      <c r="P24" s="28" t="str">
        <f t="shared" si="7"/>
        <v/>
      </c>
      <c r="Q24" s="28" t="str">
        <f t="shared" si="8"/>
        <v/>
      </c>
    </row>
    <row r="25" spans="1:17">
      <c r="A25" s="28" t="str">
        <f>IF(PRODUCT用ID割り振り!A25&lt;&gt;"",CONCATENATE("'",PRODUCT用ID割り振り!D25,"'"),"")</f>
        <v/>
      </c>
      <c r="B25" s="28" t="str">
        <f t="shared" ca="1" si="0"/>
        <v/>
      </c>
      <c r="C25" s="28" t="str">
        <f t="shared" si="1"/>
        <v/>
      </c>
      <c r="D25" s="28" t="str">
        <f>IF(A25&lt;&gt;"",CONCATENATE("'",PRODUCT用ID割り振り!A25,"'"),"")</f>
        <v/>
      </c>
      <c r="E25" s="28" t="str">
        <f>IF(A25&lt;&gt;"",CONCATENATE("'",データ貼り付け欄!G25,"'"),"")</f>
        <v/>
      </c>
      <c r="F25" s="28" t="str">
        <f>IF(A25&lt;&gt;"",PRODUCT用ID割り振り!C25,"")</f>
        <v/>
      </c>
      <c r="G25" s="28" t="str">
        <f t="shared" si="2"/>
        <v/>
      </c>
      <c r="H25" s="28" t="str">
        <f t="shared" si="3"/>
        <v/>
      </c>
      <c r="I25" s="28" t="str">
        <f t="shared" si="4"/>
        <v/>
      </c>
      <c r="J25" s="28" t="str">
        <f t="shared" si="5"/>
        <v/>
      </c>
      <c r="K25" s="28" t="str">
        <f>IF(A25&lt;&gt;"",IF(データ貼り付け欄!A25&lt;&gt;"",CONCATENATE("'",VLOOKUP(ASC(データ貼り付け欄!A25),PRODUCT用ID割り振り!$A:$D,4,FALSE),"'"),"NULL"),"")</f>
        <v/>
      </c>
      <c r="L25" s="28" t="str">
        <f>IF(A25&lt;&gt;"",IF(データ貼り付け欄!B25&lt;&gt;"",CONCATENATE("'",VLOOKUP(ASC(データ貼り付け欄!B25),PRODUCT用ID割り振り!$A:$D,4,FALSE),"'"),"NULL"),"")</f>
        <v/>
      </c>
      <c r="M25" s="28" t="str">
        <f>IF(A25&lt;&gt;"",IF(データ貼り付け欄!C25&lt;&gt;"",CONCATENATE("'",VLOOKUP(ASC(データ貼り付け欄!C25),PRODUCT用ID割り振り!$A:$D,4,FALSE),"'"),"NULL"),"")</f>
        <v/>
      </c>
      <c r="N25" s="28" t="str">
        <f>IF(A25&lt;&gt;"",IF(データ貼り付け欄!D25&lt;&gt;"",CONCATENATE("'",VLOOKUP(ASC(データ貼り付け欄!D25),PRODUCT用ID割り振り!$A:$D,4,FALSE),"'"),"NULL"),"")</f>
        <v/>
      </c>
      <c r="O25" s="28" t="str">
        <f t="shared" si="6"/>
        <v/>
      </c>
      <c r="P25" s="28" t="str">
        <f t="shared" si="7"/>
        <v/>
      </c>
      <c r="Q25" s="28" t="str">
        <f t="shared" si="8"/>
        <v/>
      </c>
    </row>
    <row r="26" spans="1:17">
      <c r="A26" s="28" t="str">
        <f>IF(PRODUCT用ID割り振り!A26&lt;&gt;"",CONCATENATE("'",PRODUCT用ID割り振り!D26,"'"),"")</f>
        <v/>
      </c>
      <c r="B26" s="28" t="str">
        <f t="shared" ca="1" si="0"/>
        <v/>
      </c>
      <c r="C26" s="28" t="str">
        <f t="shared" si="1"/>
        <v/>
      </c>
      <c r="D26" s="28" t="str">
        <f>IF(A26&lt;&gt;"",CONCATENATE("'",PRODUCT用ID割り振り!A26,"'"),"")</f>
        <v/>
      </c>
      <c r="E26" s="28" t="str">
        <f>IF(A26&lt;&gt;"",CONCATENATE("'",データ貼り付け欄!G26,"'"),"")</f>
        <v/>
      </c>
      <c r="F26" s="28" t="str">
        <f>IF(A26&lt;&gt;"",PRODUCT用ID割り振り!C26,"")</f>
        <v/>
      </c>
      <c r="G26" s="28" t="str">
        <f t="shared" si="2"/>
        <v/>
      </c>
      <c r="H26" s="28" t="str">
        <f t="shared" si="3"/>
        <v/>
      </c>
      <c r="I26" s="28" t="str">
        <f t="shared" si="4"/>
        <v/>
      </c>
      <c r="J26" s="28" t="str">
        <f t="shared" si="5"/>
        <v/>
      </c>
      <c r="K26" s="28" t="str">
        <f>IF(A26&lt;&gt;"",IF(データ貼り付け欄!A26&lt;&gt;"",CONCATENATE("'",VLOOKUP(ASC(データ貼り付け欄!A26),PRODUCT用ID割り振り!$A:$D,4,FALSE),"'"),"NULL"),"")</f>
        <v/>
      </c>
      <c r="L26" s="28" t="str">
        <f>IF(A26&lt;&gt;"",IF(データ貼り付け欄!B26&lt;&gt;"",CONCATENATE("'",VLOOKUP(ASC(データ貼り付け欄!B26),PRODUCT用ID割り振り!$A:$D,4,FALSE),"'"),"NULL"),"")</f>
        <v/>
      </c>
      <c r="M26" s="28" t="str">
        <f>IF(A26&lt;&gt;"",IF(データ貼り付け欄!C26&lt;&gt;"",CONCATENATE("'",VLOOKUP(ASC(データ貼り付け欄!C26),PRODUCT用ID割り振り!$A:$D,4,FALSE),"'"),"NULL"),"")</f>
        <v/>
      </c>
      <c r="N26" s="28" t="str">
        <f>IF(A26&lt;&gt;"",IF(データ貼り付け欄!D26&lt;&gt;"",CONCATENATE("'",VLOOKUP(ASC(データ貼り付け欄!D26),PRODUCT用ID割り振り!$A:$D,4,FALSE),"'"),"NULL"),"")</f>
        <v/>
      </c>
      <c r="O26" s="28" t="str">
        <f t="shared" si="6"/>
        <v/>
      </c>
      <c r="P26" s="28" t="str">
        <f t="shared" si="7"/>
        <v/>
      </c>
      <c r="Q26" s="28" t="str">
        <f t="shared" si="8"/>
        <v/>
      </c>
    </row>
    <row r="27" spans="1:17">
      <c r="A27" s="28" t="str">
        <f>IF(PRODUCT用ID割り振り!A27&lt;&gt;"",CONCATENATE("'",PRODUCT用ID割り振り!D27,"'"),"")</f>
        <v/>
      </c>
      <c r="B27" s="28" t="str">
        <f t="shared" ca="1" si="0"/>
        <v/>
      </c>
      <c r="C27" s="28" t="str">
        <f t="shared" si="1"/>
        <v/>
      </c>
      <c r="D27" s="28" t="str">
        <f>IF(A27&lt;&gt;"",CONCATENATE("'",PRODUCT用ID割り振り!A27,"'"),"")</f>
        <v/>
      </c>
      <c r="E27" s="28" t="str">
        <f>IF(A27&lt;&gt;"",CONCATENATE("'",データ貼り付け欄!G27,"'"),"")</f>
        <v/>
      </c>
      <c r="F27" s="28" t="str">
        <f>IF(A27&lt;&gt;"",PRODUCT用ID割り振り!C27,"")</f>
        <v/>
      </c>
      <c r="G27" s="28" t="str">
        <f t="shared" si="2"/>
        <v/>
      </c>
      <c r="H27" s="28" t="str">
        <f t="shared" si="3"/>
        <v/>
      </c>
      <c r="I27" s="28" t="str">
        <f t="shared" si="4"/>
        <v/>
      </c>
      <c r="J27" s="28" t="str">
        <f t="shared" si="5"/>
        <v/>
      </c>
      <c r="K27" s="28" t="str">
        <f>IF(A27&lt;&gt;"",IF(データ貼り付け欄!A27&lt;&gt;"",CONCATENATE("'",VLOOKUP(ASC(データ貼り付け欄!A27),PRODUCT用ID割り振り!$A:$D,4,FALSE),"'"),"NULL"),"")</f>
        <v/>
      </c>
      <c r="L27" s="28" t="str">
        <f>IF(A27&lt;&gt;"",IF(データ貼り付け欄!B27&lt;&gt;"",CONCATENATE("'",VLOOKUP(ASC(データ貼り付け欄!B27),PRODUCT用ID割り振り!$A:$D,4,FALSE),"'"),"NULL"),"")</f>
        <v/>
      </c>
      <c r="M27" s="28" t="str">
        <f>IF(A27&lt;&gt;"",IF(データ貼り付け欄!C27&lt;&gt;"",CONCATENATE("'",VLOOKUP(ASC(データ貼り付け欄!C27),PRODUCT用ID割り振り!$A:$D,4,FALSE),"'"),"NULL"),"")</f>
        <v/>
      </c>
      <c r="N27" s="28" t="str">
        <f>IF(A27&lt;&gt;"",IF(データ貼り付け欄!D27&lt;&gt;"",CONCATENATE("'",VLOOKUP(ASC(データ貼り付け欄!D27),PRODUCT用ID割り振り!$A:$D,4,FALSE),"'"),"NULL"),"")</f>
        <v/>
      </c>
      <c r="O27" s="28" t="str">
        <f t="shared" si="6"/>
        <v/>
      </c>
      <c r="P27" s="28" t="str">
        <f t="shared" si="7"/>
        <v/>
      </c>
      <c r="Q27" s="28" t="str">
        <f t="shared" si="8"/>
        <v/>
      </c>
    </row>
    <row r="28" spans="1:17">
      <c r="A28" s="28" t="str">
        <f>IF(PRODUCT用ID割り振り!A28&lt;&gt;"",CONCATENATE("'",PRODUCT用ID割り振り!D28,"'"),"")</f>
        <v/>
      </c>
      <c r="B28" s="28" t="str">
        <f t="shared" ca="1" si="0"/>
        <v/>
      </c>
      <c r="C28" s="28" t="str">
        <f t="shared" si="1"/>
        <v/>
      </c>
      <c r="D28" s="28" t="str">
        <f>IF(A28&lt;&gt;"",CONCATENATE("'",PRODUCT用ID割り振り!A28,"'"),"")</f>
        <v/>
      </c>
      <c r="E28" s="28" t="str">
        <f>IF(A28&lt;&gt;"",CONCATENATE("'",データ貼り付け欄!G28,"'"),"")</f>
        <v/>
      </c>
      <c r="F28" s="28" t="str">
        <f>IF(A28&lt;&gt;"",PRODUCT用ID割り振り!C28,"")</f>
        <v/>
      </c>
      <c r="G28" s="28" t="str">
        <f t="shared" si="2"/>
        <v/>
      </c>
      <c r="H28" s="28" t="str">
        <f t="shared" si="3"/>
        <v/>
      </c>
      <c r="I28" s="28" t="str">
        <f t="shared" si="4"/>
        <v/>
      </c>
      <c r="J28" s="28" t="str">
        <f t="shared" si="5"/>
        <v/>
      </c>
      <c r="K28" s="28" t="str">
        <f>IF(A28&lt;&gt;"",IF(データ貼り付け欄!A28&lt;&gt;"",CONCATENATE("'",VLOOKUP(ASC(データ貼り付け欄!A28),PRODUCT用ID割り振り!$A:$D,4,FALSE),"'"),"NULL"),"")</f>
        <v/>
      </c>
      <c r="L28" s="28" t="str">
        <f>IF(A28&lt;&gt;"",IF(データ貼り付け欄!B28&lt;&gt;"",CONCATENATE("'",VLOOKUP(ASC(データ貼り付け欄!B28),PRODUCT用ID割り振り!$A:$D,4,FALSE),"'"),"NULL"),"")</f>
        <v/>
      </c>
      <c r="M28" s="28" t="str">
        <f>IF(A28&lt;&gt;"",IF(データ貼り付け欄!C28&lt;&gt;"",CONCATENATE("'",VLOOKUP(ASC(データ貼り付け欄!C28),PRODUCT用ID割り振り!$A:$D,4,FALSE),"'"),"NULL"),"")</f>
        <v/>
      </c>
      <c r="N28" s="28" t="str">
        <f>IF(A28&lt;&gt;"",IF(データ貼り付け欄!D28&lt;&gt;"",CONCATENATE("'",VLOOKUP(ASC(データ貼り付け欄!D28),PRODUCT用ID割り振り!$A:$D,4,FALSE),"'"),"NULL"),"")</f>
        <v/>
      </c>
      <c r="O28" s="28" t="str">
        <f t="shared" si="6"/>
        <v/>
      </c>
      <c r="P28" s="28" t="str">
        <f t="shared" si="7"/>
        <v/>
      </c>
      <c r="Q28" s="28" t="str">
        <f t="shared" si="8"/>
        <v/>
      </c>
    </row>
    <row r="29" spans="1:17">
      <c r="A29" s="28" t="str">
        <f>IF(PRODUCT用ID割り振り!A29&lt;&gt;"",CONCATENATE("'",PRODUCT用ID割り振り!D29,"'"),"")</f>
        <v/>
      </c>
      <c r="B29" s="28" t="str">
        <f t="shared" ca="1" si="0"/>
        <v/>
      </c>
      <c r="C29" s="28" t="str">
        <f t="shared" si="1"/>
        <v/>
      </c>
      <c r="D29" s="28" t="str">
        <f>IF(A29&lt;&gt;"",CONCATENATE("'",PRODUCT用ID割り振り!A29,"'"),"")</f>
        <v/>
      </c>
      <c r="E29" s="28" t="str">
        <f>IF(A29&lt;&gt;"",CONCATENATE("'",データ貼り付け欄!G29,"'"),"")</f>
        <v/>
      </c>
      <c r="F29" s="28" t="str">
        <f>IF(A29&lt;&gt;"",PRODUCT用ID割り振り!C29,"")</f>
        <v/>
      </c>
      <c r="G29" s="28" t="str">
        <f t="shared" si="2"/>
        <v/>
      </c>
      <c r="H29" s="28" t="str">
        <f t="shared" si="3"/>
        <v/>
      </c>
      <c r="I29" s="28" t="str">
        <f t="shared" si="4"/>
        <v/>
      </c>
      <c r="J29" s="28" t="str">
        <f t="shared" si="5"/>
        <v/>
      </c>
      <c r="K29" s="28" t="str">
        <f>IF(A29&lt;&gt;"",IF(データ貼り付け欄!A29&lt;&gt;"",CONCATENATE("'",VLOOKUP(ASC(データ貼り付け欄!A29),PRODUCT用ID割り振り!$A:$D,4,FALSE),"'"),"NULL"),"")</f>
        <v/>
      </c>
      <c r="L29" s="28" t="str">
        <f>IF(A29&lt;&gt;"",IF(データ貼り付け欄!B29&lt;&gt;"",CONCATENATE("'",VLOOKUP(ASC(データ貼り付け欄!B29),PRODUCT用ID割り振り!$A:$D,4,FALSE),"'"),"NULL"),"")</f>
        <v/>
      </c>
      <c r="M29" s="28" t="str">
        <f>IF(A29&lt;&gt;"",IF(データ貼り付け欄!C29&lt;&gt;"",CONCATENATE("'",VLOOKUP(ASC(データ貼り付け欄!C29),PRODUCT用ID割り振り!$A:$D,4,FALSE),"'"),"NULL"),"")</f>
        <v/>
      </c>
      <c r="N29" s="28" t="str">
        <f>IF(A29&lt;&gt;"",IF(データ貼り付け欄!D29&lt;&gt;"",CONCATENATE("'",VLOOKUP(ASC(データ貼り付け欄!D29),PRODUCT用ID割り振り!$A:$D,4,FALSE),"'"),"NULL"),"")</f>
        <v/>
      </c>
      <c r="O29" s="28" t="str">
        <f t="shared" si="6"/>
        <v/>
      </c>
      <c r="P29" s="28" t="str">
        <f t="shared" si="7"/>
        <v/>
      </c>
      <c r="Q29" s="28" t="str">
        <f t="shared" si="8"/>
        <v/>
      </c>
    </row>
    <row r="30" spans="1:17">
      <c r="A30" s="28" t="str">
        <f>IF(PRODUCT用ID割り振り!A30&lt;&gt;"",CONCATENATE("'",PRODUCT用ID割り振り!D30,"'"),"")</f>
        <v/>
      </c>
      <c r="B30" s="28" t="str">
        <f t="shared" ca="1" si="0"/>
        <v/>
      </c>
      <c r="C30" s="28" t="str">
        <f t="shared" si="1"/>
        <v/>
      </c>
      <c r="D30" s="28" t="str">
        <f>IF(A30&lt;&gt;"",CONCATENATE("'",PRODUCT用ID割り振り!A30,"'"),"")</f>
        <v/>
      </c>
      <c r="E30" s="28" t="str">
        <f>IF(A30&lt;&gt;"",CONCATENATE("'",データ貼り付け欄!G30,"'"),"")</f>
        <v/>
      </c>
      <c r="F30" s="28" t="str">
        <f>IF(A30&lt;&gt;"",PRODUCT用ID割り振り!C30,"")</f>
        <v/>
      </c>
      <c r="G30" s="28" t="str">
        <f t="shared" si="2"/>
        <v/>
      </c>
      <c r="H30" s="28" t="str">
        <f t="shared" si="3"/>
        <v/>
      </c>
      <c r="I30" s="28" t="str">
        <f t="shared" si="4"/>
        <v/>
      </c>
      <c r="J30" s="28" t="str">
        <f t="shared" si="5"/>
        <v/>
      </c>
      <c r="K30" s="28" t="str">
        <f>IF(A30&lt;&gt;"",IF(データ貼り付け欄!A30&lt;&gt;"",CONCATENATE("'",VLOOKUP(ASC(データ貼り付け欄!A30),PRODUCT用ID割り振り!$A:$D,4,FALSE),"'"),"NULL"),"")</f>
        <v/>
      </c>
      <c r="L30" s="28" t="str">
        <f>IF(A30&lt;&gt;"",IF(データ貼り付け欄!B30&lt;&gt;"",CONCATENATE("'",VLOOKUP(ASC(データ貼り付け欄!B30),PRODUCT用ID割り振り!$A:$D,4,FALSE),"'"),"NULL"),"")</f>
        <v/>
      </c>
      <c r="M30" s="28" t="str">
        <f>IF(A30&lt;&gt;"",IF(データ貼り付け欄!C30&lt;&gt;"",CONCATENATE("'",VLOOKUP(ASC(データ貼り付け欄!C30),PRODUCT用ID割り振り!$A:$D,4,FALSE),"'"),"NULL"),"")</f>
        <v/>
      </c>
      <c r="N30" s="28" t="str">
        <f>IF(A30&lt;&gt;"",IF(データ貼り付け欄!D30&lt;&gt;"",CONCATENATE("'",VLOOKUP(ASC(データ貼り付け欄!D30),PRODUCT用ID割り振り!$A:$D,4,FALSE),"'"),"NULL"),"")</f>
        <v/>
      </c>
      <c r="O30" s="28" t="str">
        <f t="shared" si="6"/>
        <v/>
      </c>
      <c r="P30" s="28" t="str">
        <f t="shared" si="7"/>
        <v/>
      </c>
      <c r="Q30" s="28" t="str">
        <f t="shared" si="8"/>
        <v/>
      </c>
    </row>
    <row r="31" spans="1:17">
      <c r="A31" s="28" t="str">
        <f>IF(PRODUCT用ID割り振り!A31&lt;&gt;"",CONCATENATE("'",PRODUCT用ID割り振り!D31,"'"),"")</f>
        <v/>
      </c>
      <c r="B31" s="28" t="str">
        <f t="shared" ca="1" si="0"/>
        <v/>
      </c>
      <c r="C31" s="28" t="str">
        <f t="shared" si="1"/>
        <v/>
      </c>
      <c r="D31" s="28" t="str">
        <f>IF(A31&lt;&gt;"",CONCATENATE("'",PRODUCT用ID割り振り!A31,"'"),"")</f>
        <v/>
      </c>
      <c r="E31" s="28" t="str">
        <f>IF(A31&lt;&gt;"",CONCATENATE("'",データ貼り付け欄!G31,"'"),"")</f>
        <v/>
      </c>
      <c r="F31" s="28" t="str">
        <f>IF(A31&lt;&gt;"",PRODUCT用ID割り振り!C31,"")</f>
        <v/>
      </c>
      <c r="G31" s="28" t="str">
        <f t="shared" si="2"/>
        <v/>
      </c>
      <c r="H31" s="28" t="str">
        <f t="shared" si="3"/>
        <v/>
      </c>
      <c r="I31" s="28" t="str">
        <f t="shared" si="4"/>
        <v/>
      </c>
      <c r="J31" s="28" t="str">
        <f t="shared" si="5"/>
        <v/>
      </c>
      <c r="K31" s="28" t="str">
        <f>IF(A31&lt;&gt;"",IF(データ貼り付け欄!A31&lt;&gt;"",CONCATENATE("'",VLOOKUP(ASC(データ貼り付け欄!A31),PRODUCT用ID割り振り!$A:$D,4,FALSE),"'"),"NULL"),"")</f>
        <v/>
      </c>
      <c r="L31" s="28" t="str">
        <f>IF(A31&lt;&gt;"",IF(データ貼り付け欄!B31&lt;&gt;"",CONCATENATE("'",VLOOKUP(ASC(データ貼り付け欄!B31),PRODUCT用ID割り振り!$A:$D,4,FALSE),"'"),"NULL"),"")</f>
        <v/>
      </c>
      <c r="M31" s="28" t="str">
        <f>IF(A31&lt;&gt;"",IF(データ貼り付け欄!C31&lt;&gt;"",CONCATENATE("'",VLOOKUP(ASC(データ貼り付け欄!C31),PRODUCT用ID割り振り!$A:$D,4,FALSE),"'"),"NULL"),"")</f>
        <v/>
      </c>
      <c r="N31" s="28" t="str">
        <f>IF(A31&lt;&gt;"",IF(データ貼り付け欄!D31&lt;&gt;"",CONCATENATE("'",VLOOKUP(ASC(データ貼り付け欄!D31),PRODUCT用ID割り振り!$A:$D,4,FALSE),"'"),"NULL"),"")</f>
        <v/>
      </c>
      <c r="O31" s="28" t="str">
        <f t="shared" si="6"/>
        <v/>
      </c>
      <c r="P31" s="28" t="str">
        <f t="shared" si="7"/>
        <v/>
      </c>
      <c r="Q31" s="28" t="str">
        <f t="shared" si="8"/>
        <v/>
      </c>
    </row>
    <row r="32" spans="1:17">
      <c r="A32" s="28" t="str">
        <f>IF(PRODUCT用ID割り振り!A32&lt;&gt;"",CONCATENATE("'",PRODUCT用ID割り振り!D32,"'"),"")</f>
        <v/>
      </c>
      <c r="B32" s="28" t="str">
        <f t="shared" ca="1" si="0"/>
        <v/>
      </c>
      <c r="C32" s="28" t="str">
        <f t="shared" si="1"/>
        <v/>
      </c>
      <c r="D32" s="28" t="str">
        <f>IF(A32&lt;&gt;"",CONCATENATE("'",PRODUCT用ID割り振り!A32,"'"),"")</f>
        <v/>
      </c>
      <c r="E32" s="28" t="str">
        <f>IF(A32&lt;&gt;"",CONCATENATE("'",データ貼り付け欄!G32,"'"),"")</f>
        <v/>
      </c>
      <c r="F32" s="28" t="str">
        <f>IF(A32&lt;&gt;"",PRODUCT用ID割り振り!C32,"")</f>
        <v/>
      </c>
      <c r="G32" s="28" t="str">
        <f t="shared" si="2"/>
        <v/>
      </c>
      <c r="H32" s="28" t="str">
        <f t="shared" si="3"/>
        <v/>
      </c>
      <c r="I32" s="28" t="str">
        <f t="shared" si="4"/>
        <v/>
      </c>
      <c r="J32" s="28" t="str">
        <f t="shared" si="5"/>
        <v/>
      </c>
      <c r="K32" s="28" t="str">
        <f>IF(A32&lt;&gt;"",IF(データ貼り付け欄!A32&lt;&gt;"",CONCATENATE("'",VLOOKUP(ASC(データ貼り付け欄!A32),PRODUCT用ID割り振り!$A:$D,4,FALSE),"'"),"NULL"),"")</f>
        <v/>
      </c>
      <c r="L32" s="28" t="str">
        <f>IF(A32&lt;&gt;"",IF(データ貼り付け欄!B32&lt;&gt;"",CONCATENATE("'",VLOOKUP(ASC(データ貼り付け欄!B32),PRODUCT用ID割り振り!$A:$D,4,FALSE),"'"),"NULL"),"")</f>
        <v/>
      </c>
      <c r="M32" s="28" t="str">
        <f>IF(A32&lt;&gt;"",IF(データ貼り付け欄!C32&lt;&gt;"",CONCATENATE("'",VLOOKUP(ASC(データ貼り付け欄!C32),PRODUCT用ID割り振り!$A:$D,4,FALSE),"'"),"NULL"),"")</f>
        <v/>
      </c>
      <c r="N32" s="28" t="str">
        <f>IF(A32&lt;&gt;"",IF(データ貼り付け欄!D32&lt;&gt;"",CONCATENATE("'",VLOOKUP(ASC(データ貼り付け欄!D32),PRODUCT用ID割り振り!$A:$D,4,FALSE),"'"),"NULL"),"")</f>
        <v/>
      </c>
      <c r="O32" s="28" t="str">
        <f t="shared" si="6"/>
        <v/>
      </c>
      <c r="P32" s="28" t="str">
        <f t="shared" si="7"/>
        <v/>
      </c>
      <c r="Q32" s="28" t="str">
        <f t="shared" si="8"/>
        <v/>
      </c>
    </row>
    <row r="33" spans="1:17">
      <c r="A33" s="28" t="str">
        <f>IF(PRODUCT用ID割り振り!A33&lt;&gt;"",CONCATENATE("'",PRODUCT用ID割り振り!D33,"'"),"")</f>
        <v/>
      </c>
      <c r="B33" s="28" t="str">
        <f t="shared" ca="1" si="0"/>
        <v/>
      </c>
      <c r="C33" s="28" t="str">
        <f t="shared" si="1"/>
        <v/>
      </c>
      <c r="D33" s="28" t="str">
        <f>IF(A33&lt;&gt;"",CONCATENATE("'",PRODUCT用ID割り振り!A33,"'"),"")</f>
        <v/>
      </c>
      <c r="E33" s="28" t="str">
        <f>IF(A33&lt;&gt;"",CONCATENATE("'",データ貼り付け欄!G33,"'"),"")</f>
        <v/>
      </c>
      <c r="F33" s="28" t="str">
        <f>IF(A33&lt;&gt;"",PRODUCT用ID割り振り!C33,"")</f>
        <v/>
      </c>
      <c r="G33" s="28" t="str">
        <f t="shared" si="2"/>
        <v/>
      </c>
      <c r="H33" s="28" t="str">
        <f t="shared" si="3"/>
        <v/>
      </c>
      <c r="I33" s="28" t="str">
        <f t="shared" si="4"/>
        <v/>
      </c>
      <c r="J33" s="28" t="str">
        <f t="shared" si="5"/>
        <v/>
      </c>
      <c r="K33" s="28" t="str">
        <f>IF(A33&lt;&gt;"",IF(データ貼り付け欄!A33&lt;&gt;"",CONCATENATE("'",VLOOKUP(ASC(データ貼り付け欄!A33),PRODUCT用ID割り振り!$A:$D,4,FALSE),"'"),"NULL"),"")</f>
        <v/>
      </c>
      <c r="L33" s="28" t="str">
        <f>IF(A33&lt;&gt;"",IF(データ貼り付け欄!B33&lt;&gt;"",CONCATENATE("'",VLOOKUP(ASC(データ貼り付け欄!B33),PRODUCT用ID割り振り!$A:$D,4,FALSE),"'"),"NULL"),"")</f>
        <v/>
      </c>
      <c r="M33" s="28" t="str">
        <f>IF(A33&lt;&gt;"",IF(データ貼り付け欄!C33&lt;&gt;"",CONCATENATE("'",VLOOKUP(ASC(データ貼り付け欄!C33),PRODUCT用ID割り振り!$A:$D,4,FALSE),"'"),"NULL"),"")</f>
        <v/>
      </c>
      <c r="N33" s="28" t="str">
        <f>IF(A33&lt;&gt;"",IF(データ貼り付け欄!D33&lt;&gt;"",CONCATENATE("'",VLOOKUP(ASC(データ貼り付け欄!D33),PRODUCT用ID割り振り!$A:$D,4,FALSE),"'"),"NULL"),"")</f>
        <v/>
      </c>
      <c r="O33" s="28" t="str">
        <f t="shared" si="6"/>
        <v/>
      </c>
      <c r="P33" s="28" t="str">
        <f t="shared" si="7"/>
        <v/>
      </c>
      <c r="Q33" s="28" t="str">
        <f t="shared" si="8"/>
        <v/>
      </c>
    </row>
    <row r="34" spans="1:17">
      <c r="A34" s="28" t="str">
        <f>IF(PRODUCT用ID割り振り!A34&lt;&gt;"",CONCATENATE("'",PRODUCT用ID割り振り!D34,"'"),"")</f>
        <v/>
      </c>
      <c r="B34" s="28" t="str">
        <f t="shared" ca="1" si="0"/>
        <v/>
      </c>
      <c r="C34" s="28" t="str">
        <f t="shared" si="1"/>
        <v/>
      </c>
      <c r="D34" s="28" t="str">
        <f>IF(A34&lt;&gt;"",CONCATENATE("'",PRODUCT用ID割り振り!A34,"'"),"")</f>
        <v/>
      </c>
      <c r="E34" s="28" t="str">
        <f>IF(A34&lt;&gt;"",CONCATENATE("'",データ貼り付け欄!G34,"'"),"")</f>
        <v/>
      </c>
      <c r="F34" s="28" t="str">
        <f>IF(A34&lt;&gt;"",PRODUCT用ID割り振り!C34,"")</f>
        <v/>
      </c>
      <c r="G34" s="28" t="str">
        <f t="shared" si="2"/>
        <v/>
      </c>
      <c r="H34" s="28" t="str">
        <f t="shared" si="3"/>
        <v/>
      </c>
      <c r="I34" s="28" t="str">
        <f t="shared" si="4"/>
        <v/>
      </c>
      <c r="J34" s="28" t="str">
        <f t="shared" si="5"/>
        <v/>
      </c>
      <c r="K34" s="28" t="str">
        <f>IF(A34&lt;&gt;"",IF(データ貼り付け欄!A34&lt;&gt;"",CONCATENATE("'",VLOOKUP(ASC(データ貼り付け欄!A34),PRODUCT用ID割り振り!$A:$D,4,FALSE),"'"),"NULL"),"")</f>
        <v/>
      </c>
      <c r="L34" s="28" t="str">
        <f>IF(A34&lt;&gt;"",IF(データ貼り付け欄!B34&lt;&gt;"",CONCATENATE("'",VLOOKUP(ASC(データ貼り付け欄!B34),PRODUCT用ID割り振り!$A:$D,4,FALSE),"'"),"NULL"),"")</f>
        <v/>
      </c>
      <c r="M34" s="28" t="str">
        <f>IF(A34&lt;&gt;"",IF(データ貼り付け欄!C34&lt;&gt;"",CONCATENATE("'",VLOOKUP(ASC(データ貼り付け欄!C34),PRODUCT用ID割り振り!$A:$D,4,FALSE),"'"),"NULL"),"")</f>
        <v/>
      </c>
      <c r="N34" s="28" t="str">
        <f>IF(A34&lt;&gt;"",IF(データ貼り付け欄!D34&lt;&gt;"",CONCATENATE("'",VLOOKUP(ASC(データ貼り付け欄!D34),PRODUCT用ID割り振り!$A:$D,4,FALSE),"'"),"NULL"),"")</f>
        <v/>
      </c>
      <c r="O34" s="28" t="str">
        <f t="shared" si="6"/>
        <v/>
      </c>
      <c r="P34" s="28" t="str">
        <f t="shared" si="7"/>
        <v/>
      </c>
      <c r="Q34" s="28" t="str">
        <f t="shared" si="8"/>
        <v/>
      </c>
    </row>
    <row r="35" spans="1:17">
      <c r="A35" s="28" t="str">
        <f>IF(PRODUCT用ID割り振り!A35&lt;&gt;"",CONCATENATE("'",PRODUCT用ID割り振り!D35,"'"),"")</f>
        <v/>
      </c>
      <c r="B35" s="28" t="str">
        <f t="shared" ca="1" si="0"/>
        <v/>
      </c>
      <c r="C35" s="28" t="str">
        <f t="shared" si="1"/>
        <v/>
      </c>
      <c r="D35" s="28" t="str">
        <f>IF(A35&lt;&gt;"",CONCATENATE("'",PRODUCT用ID割り振り!A35,"'"),"")</f>
        <v/>
      </c>
      <c r="E35" s="28" t="str">
        <f>IF(A35&lt;&gt;"",CONCATENATE("'",データ貼り付け欄!G35,"'"),"")</f>
        <v/>
      </c>
      <c r="F35" s="28" t="str">
        <f>IF(A35&lt;&gt;"",PRODUCT用ID割り振り!C35,"")</f>
        <v/>
      </c>
      <c r="G35" s="28" t="str">
        <f t="shared" si="2"/>
        <v/>
      </c>
      <c r="H35" s="28" t="str">
        <f t="shared" si="3"/>
        <v/>
      </c>
      <c r="I35" s="28" t="str">
        <f t="shared" si="4"/>
        <v/>
      </c>
      <c r="J35" s="28" t="str">
        <f t="shared" si="5"/>
        <v/>
      </c>
      <c r="K35" s="28" t="str">
        <f>IF(A35&lt;&gt;"",IF(データ貼り付け欄!A35&lt;&gt;"",CONCATENATE("'",VLOOKUP(ASC(データ貼り付け欄!A35),PRODUCT用ID割り振り!$A:$D,4,FALSE),"'"),"NULL"),"")</f>
        <v/>
      </c>
      <c r="L35" s="28" t="str">
        <f>IF(A35&lt;&gt;"",IF(データ貼り付け欄!B35&lt;&gt;"",CONCATENATE("'",VLOOKUP(ASC(データ貼り付け欄!B35),PRODUCT用ID割り振り!$A:$D,4,FALSE),"'"),"NULL"),"")</f>
        <v/>
      </c>
      <c r="M35" s="28" t="str">
        <f>IF(A35&lt;&gt;"",IF(データ貼り付け欄!C35&lt;&gt;"",CONCATENATE("'",VLOOKUP(ASC(データ貼り付け欄!C35),PRODUCT用ID割り振り!$A:$D,4,FALSE),"'"),"NULL"),"")</f>
        <v/>
      </c>
      <c r="N35" s="28" t="str">
        <f>IF(A35&lt;&gt;"",IF(データ貼り付け欄!D35&lt;&gt;"",CONCATENATE("'",VLOOKUP(ASC(データ貼り付け欄!D35),PRODUCT用ID割り振り!$A:$D,4,FALSE),"'"),"NULL"),"")</f>
        <v/>
      </c>
      <c r="O35" s="28" t="str">
        <f t="shared" si="6"/>
        <v/>
      </c>
      <c r="P35" s="28" t="str">
        <f t="shared" si="7"/>
        <v/>
      </c>
      <c r="Q35" s="28" t="str">
        <f t="shared" si="8"/>
        <v/>
      </c>
    </row>
    <row r="36" spans="1:17">
      <c r="A36" s="28" t="str">
        <f>IF(PRODUCT用ID割り振り!A36&lt;&gt;"",CONCATENATE("'",PRODUCT用ID割り振り!D36,"'"),"")</f>
        <v/>
      </c>
      <c r="B36" s="28" t="str">
        <f t="shared" ca="1" si="0"/>
        <v/>
      </c>
      <c r="C36" s="28" t="str">
        <f t="shared" si="1"/>
        <v/>
      </c>
      <c r="D36" s="28" t="str">
        <f>IF(A36&lt;&gt;"",CONCATENATE("'",PRODUCT用ID割り振り!A36,"'"),"")</f>
        <v/>
      </c>
      <c r="E36" s="28" t="str">
        <f>IF(A36&lt;&gt;"",CONCATENATE("'",データ貼り付け欄!G36,"'"),"")</f>
        <v/>
      </c>
      <c r="F36" s="28" t="str">
        <f>IF(A36&lt;&gt;"",PRODUCT用ID割り振り!C36,"")</f>
        <v/>
      </c>
      <c r="G36" s="28" t="str">
        <f t="shared" si="2"/>
        <v/>
      </c>
      <c r="H36" s="28" t="str">
        <f t="shared" si="3"/>
        <v/>
      </c>
      <c r="I36" s="28" t="str">
        <f t="shared" si="4"/>
        <v/>
      </c>
      <c r="J36" s="28" t="str">
        <f t="shared" si="5"/>
        <v/>
      </c>
      <c r="K36" s="28" t="str">
        <f>IF(A36&lt;&gt;"",IF(データ貼り付け欄!A36&lt;&gt;"",CONCATENATE("'",VLOOKUP(ASC(データ貼り付け欄!A36),PRODUCT用ID割り振り!$A:$D,4,FALSE),"'"),"NULL"),"")</f>
        <v/>
      </c>
      <c r="L36" s="28" t="str">
        <f>IF(A36&lt;&gt;"",IF(データ貼り付け欄!B36&lt;&gt;"",CONCATENATE("'",VLOOKUP(ASC(データ貼り付け欄!B36),PRODUCT用ID割り振り!$A:$D,4,FALSE),"'"),"NULL"),"")</f>
        <v/>
      </c>
      <c r="M36" s="28" t="str">
        <f>IF(A36&lt;&gt;"",IF(データ貼り付け欄!C36&lt;&gt;"",CONCATENATE("'",VLOOKUP(ASC(データ貼り付け欄!C36),PRODUCT用ID割り振り!$A:$D,4,FALSE),"'"),"NULL"),"")</f>
        <v/>
      </c>
      <c r="N36" s="28" t="str">
        <f>IF(A36&lt;&gt;"",IF(データ貼り付け欄!D36&lt;&gt;"",CONCATENATE("'",VLOOKUP(ASC(データ貼り付け欄!D36),PRODUCT用ID割り振り!$A:$D,4,FALSE),"'"),"NULL"),"")</f>
        <v/>
      </c>
      <c r="O36" s="28" t="str">
        <f t="shared" si="6"/>
        <v/>
      </c>
      <c r="P36" s="28" t="str">
        <f t="shared" si="7"/>
        <v/>
      </c>
      <c r="Q36" s="28" t="str">
        <f t="shared" si="8"/>
        <v/>
      </c>
    </row>
    <row r="37" spans="1:17">
      <c r="A37" s="28" t="str">
        <f>IF(PRODUCT用ID割り振り!A37&lt;&gt;"",CONCATENATE("'",PRODUCT用ID割り振り!D37,"'"),"")</f>
        <v/>
      </c>
      <c r="B37" s="28" t="str">
        <f t="shared" ca="1" si="0"/>
        <v/>
      </c>
      <c r="C37" s="28" t="str">
        <f t="shared" si="1"/>
        <v/>
      </c>
      <c r="D37" s="28" t="str">
        <f>IF(A37&lt;&gt;"",CONCATENATE("'",PRODUCT用ID割り振り!A37,"'"),"")</f>
        <v/>
      </c>
      <c r="E37" s="28" t="str">
        <f>IF(A37&lt;&gt;"",CONCATENATE("'",データ貼り付け欄!G37,"'"),"")</f>
        <v/>
      </c>
      <c r="F37" s="28" t="str">
        <f>IF(A37&lt;&gt;"",PRODUCT用ID割り振り!C37,"")</f>
        <v/>
      </c>
      <c r="G37" s="28" t="str">
        <f t="shared" si="2"/>
        <v/>
      </c>
      <c r="H37" s="28" t="str">
        <f t="shared" si="3"/>
        <v/>
      </c>
      <c r="I37" s="28" t="str">
        <f t="shared" si="4"/>
        <v/>
      </c>
      <c r="J37" s="28" t="str">
        <f t="shared" si="5"/>
        <v/>
      </c>
      <c r="K37" s="28" t="str">
        <f>IF(A37&lt;&gt;"",IF(データ貼り付け欄!A37&lt;&gt;"",CONCATENATE("'",VLOOKUP(ASC(データ貼り付け欄!A37),PRODUCT用ID割り振り!$A:$D,4,FALSE),"'"),"NULL"),"")</f>
        <v/>
      </c>
      <c r="L37" s="28" t="str">
        <f>IF(A37&lt;&gt;"",IF(データ貼り付け欄!B37&lt;&gt;"",CONCATENATE("'",VLOOKUP(ASC(データ貼り付け欄!B37),PRODUCT用ID割り振り!$A:$D,4,FALSE),"'"),"NULL"),"")</f>
        <v/>
      </c>
      <c r="M37" s="28" t="str">
        <f>IF(A37&lt;&gt;"",IF(データ貼り付け欄!C37&lt;&gt;"",CONCATENATE("'",VLOOKUP(ASC(データ貼り付け欄!C37),PRODUCT用ID割り振り!$A:$D,4,FALSE),"'"),"NULL"),"")</f>
        <v/>
      </c>
      <c r="N37" s="28" t="str">
        <f>IF(A37&lt;&gt;"",IF(データ貼り付け欄!D37&lt;&gt;"",CONCATENATE("'",VLOOKUP(ASC(データ貼り付け欄!D37),PRODUCT用ID割り振り!$A:$D,4,FALSE),"'"),"NULL"),"")</f>
        <v/>
      </c>
      <c r="O37" s="28" t="str">
        <f t="shared" si="6"/>
        <v/>
      </c>
      <c r="P37" s="28" t="str">
        <f t="shared" si="7"/>
        <v/>
      </c>
      <c r="Q37" s="28" t="str">
        <f t="shared" si="8"/>
        <v/>
      </c>
    </row>
    <row r="38" spans="1:17">
      <c r="A38" s="28" t="str">
        <f>IF(PRODUCT用ID割り振り!A38&lt;&gt;"",CONCATENATE("'",PRODUCT用ID割り振り!D38,"'"),"")</f>
        <v/>
      </c>
      <c r="B38" s="28" t="str">
        <f t="shared" ca="1" si="0"/>
        <v/>
      </c>
      <c r="C38" s="28" t="str">
        <f t="shared" si="1"/>
        <v/>
      </c>
      <c r="D38" s="28" t="str">
        <f>IF(A38&lt;&gt;"",CONCATENATE("'",PRODUCT用ID割り振り!A38,"'"),"")</f>
        <v/>
      </c>
      <c r="E38" s="28" t="str">
        <f>IF(A38&lt;&gt;"",CONCATENATE("'",データ貼り付け欄!G38,"'"),"")</f>
        <v/>
      </c>
      <c r="F38" s="28" t="str">
        <f>IF(A38&lt;&gt;"",PRODUCT用ID割り振り!C38,"")</f>
        <v/>
      </c>
      <c r="G38" s="28" t="str">
        <f t="shared" si="2"/>
        <v/>
      </c>
      <c r="H38" s="28" t="str">
        <f t="shared" si="3"/>
        <v/>
      </c>
      <c r="I38" s="28" t="str">
        <f t="shared" si="4"/>
        <v/>
      </c>
      <c r="J38" s="28" t="str">
        <f t="shared" si="5"/>
        <v/>
      </c>
      <c r="K38" s="28" t="str">
        <f>IF(A38&lt;&gt;"",IF(データ貼り付け欄!A38&lt;&gt;"",CONCATENATE("'",VLOOKUP(ASC(データ貼り付け欄!A38),PRODUCT用ID割り振り!$A:$D,4,FALSE),"'"),"NULL"),"")</f>
        <v/>
      </c>
      <c r="L38" s="28" t="str">
        <f>IF(A38&lt;&gt;"",IF(データ貼り付け欄!B38&lt;&gt;"",CONCATENATE("'",VLOOKUP(ASC(データ貼り付け欄!B38),PRODUCT用ID割り振り!$A:$D,4,FALSE),"'"),"NULL"),"")</f>
        <v/>
      </c>
      <c r="M38" s="28" t="str">
        <f>IF(A38&lt;&gt;"",IF(データ貼り付け欄!C38&lt;&gt;"",CONCATENATE("'",VLOOKUP(ASC(データ貼り付け欄!C38),PRODUCT用ID割り振り!$A:$D,4,FALSE),"'"),"NULL"),"")</f>
        <v/>
      </c>
      <c r="N38" s="28" t="str">
        <f>IF(A38&lt;&gt;"",IF(データ貼り付け欄!D38&lt;&gt;"",CONCATENATE("'",VLOOKUP(ASC(データ貼り付け欄!D38),PRODUCT用ID割り振り!$A:$D,4,FALSE),"'"),"NULL"),"")</f>
        <v/>
      </c>
      <c r="O38" s="28" t="str">
        <f t="shared" si="6"/>
        <v/>
      </c>
      <c r="P38" s="28" t="str">
        <f t="shared" si="7"/>
        <v/>
      </c>
      <c r="Q38" s="28" t="str">
        <f t="shared" si="8"/>
        <v/>
      </c>
    </row>
    <row r="39" spans="1:17">
      <c r="A39" s="28" t="str">
        <f>IF(PRODUCT用ID割り振り!A39&lt;&gt;"",CONCATENATE("'",PRODUCT用ID割り振り!D39,"'"),"")</f>
        <v/>
      </c>
      <c r="B39" s="28" t="str">
        <f t="shared" ca="1" si="0"/>
        <v/>
      </c>
      <c r="C39" s="28" t="str">
        <f t="shared" si="1"/>
        <v/>
      </c>
      <c r="D39" s="28" t="str">
        <f>IF(A39&lt;&gt;"",CONCATENATE("'",PRODUCT用ID割り振り!A39,"'"),"")</f>
        <v/>
      </c>
      <c r="E39" s="28" t="str">
        <f>IF(A39&lt;&gt;"",CONCATENATE("'",データ貼り付け欄!G39,"'"),"")</f>
        <v/>
      </c>
      <c r="F39" s="28" t="str">
        <f>IF(A39&lt;&gt;"",PRODUCT用ID割り振り!C39,"")</f>
        <v/>
      </c>
      <c r="G39" s="28" t="str">
        <f t="shared" si="2"/>
        <v/>
      </c>
      <c r="H39" s="28" t="str">
        <f t="shared" si="3"/>
        <v/>
      </c>
      <c r="I39" s="28" t="str">
        <f t="shared" si="4"/>
        <v/>
      </c>
      <c r="J39" s="28" t="str">
        <f t="shared" si="5"/>
        <v/>
      </c>
      <c r="K39" s="28" t="str">
        <f>IF(A39&lt;&gt;"",IF(データ貼り付け欄!A39&lt;&gt;"",CONCATENATE("'",VLOOKUP(ASC(データ貼り付け欄!A39),PRODUCT用ID割り振り!$A:$D,4,FALSE),"'"),"NULL"),"")</f>
        <v/>
      </c>
      <c r="L39" s="28" t="str">
        <f>IF(A39&lt;&gt;"",IF(データ貼り付け欄!B39&lt;&gt;"",CONCATENATE("'",VLOOKUP(ASC(データ貼り付け欄!B39),PRODUCT用ID割り振り!$A:$D,4,FALSE),"'"),"NULL"),"")</f>
        <v/>
      </c>
      <c r="M39" s="28" t="str">
        <f>IF(A39&lt;&gt;"",IF(データ貼り付け欄!C39&lt;&gt;"",CONCATENATE("'",VLOOKUP(ASC(データ貼り付け欄!C39),PRODUCT用ID割り振り!$A:$D,4,FALSE),"'"),"NULL"),"")</f>
        <v/>
      </c>
      <c r="N39" s="28" t="str">
        <f>IF(A39&lt;&gt;"",IF(データ貼り付け欄!D39&lt;&gt;"",CONCATENATE("'",VLOOKUP(ASC(データ貼り付け欄!D39),PRODUCT用ID割り振り!$A:$D,4,FALSE),"'"),"NULL"),"")</f>
        <v/>
      </c>
      <c r="O39" s="28" t="str">
        <f t="shared" si="6"/>
        <v/>
      </c>
      <c r="P39" s="28" t="str">
        <f t="shared" si="7"/>
        <v/>
      </c>
      <c r="Q39" s="28" t="str">
        <f t="shared" si="8"/>
        <v/>
      </c>
    </row>
    <row r="40" spans="1:17">
      <c r="A40" s="28" t="str">
        <f>IF(PRODUCT用ID割り振り!A40&lt;&gt;"",CONCATENATE("'",PRODUCT用ID割り振り!D40,"'"),"")</f>
        <v/>
      </c>
      <c r="B40" s="28" t="str">
        <f t="shared" ca="1" si="0"/>
        <v/>
      </c>
      <c r="C40" s="28" t="str">
        <f t="shared" si="1"/>
        <v/>
      </c>
      <c r="D40" s="28" t="str">
        <f>IF(A40&lt;&gt;"",CONCATENATE("'",PRODUCT用ID割り振り!A40,"'"),"")</f>
        <v/>
      </c>
      <c r="E40" s="28" t="str">
        <f>IF(A40&lt;&gt;"",CONCATENATE("'",データ貼り付け欄!G40,"'"),"")</f>
        <v/>
      </c>
      <c r="F40" s="28" t="str">
        <f>IF(A40&lt;&gt;"",PRODUCT用ID割り振り!C40,"")</f>
        <v/>
      </c>
      <c r="G40" s="28" t="str">
        <f t="shared" si="2"/>
        <v/>
      </c>
      <c r="H40" s="28" t="str">
        <f t="shared" si="3"/>
        <v/>
      </c>
      <c r="I40" s="28" t="str">
        <f t="shared" si="4"/>
        <v/>
      </c>
      <c r="J40" s="28" t="str">
        <f t="shared" si="5"/>
        <v/>
      </c>
      <c r="K40" s="28" t="str">
        <f>IF(A40&lt;&gt;"",IF(データ貼り付け欄!A40&lt;&gt;"",CONCATENATE("'",VLOOKUP(ASC(データ貼り付け欄!A40),PRODUCT用ID割り振り!$A:$D,4,FALSE),"'"),"NULL"),"")</f>
        <v/>
      </c>
      <c r="L40" s="28" t="str">
        <f>IF(A40&lt;&gt;"",IF(データ貼り付け欄!B40&lt;&gt;"",CONCATENATE("'",VLOOKUP(ASC(データ貼り付け欄!B40),PRODUCT用ID割り振り!$A:$D,4,FALSE),"'"),"NULL"),"")</f>
        <v/>
      </c>
      <c r="M40" s="28" t="str">
        <f>IF(A40&lt;&gt;"",IF(データ貼り付け欄!C40&lt;&gt;"",CONCATENATE("'",VLOOKUP(ASC(データ貼り付け欄!C40),PRODUCT用ID割り振り!$A:$D,4,FALSE),"'"),"NULL"),"")</f>
        <v/>
      </c>
      <c r="N40" s="28" t="str">
        <f>IF(A40&lt;&gt;"",IF(データ貼り付け欄!D40&lt;&gt;"",CONCATENATE("'",VLOOKUP(ASC(データ貼り付け欄!D40),PRODUCT用ID割り振り!$A:$D,4,FALSE),"'"),"NULL"),"")</f>
        <v/>
      </c>
      <c r="O40" s="28" t="str">
        <f t="shared" si="6"/>
        <v/>
      </c>
      <c r="P40" s="28" t="str">
        <f t="shared" si="7"/>
        <v/>
      </c>
      <c r="Q40" s="28" t="str">
        <f t="shared" si="8"/>
        <v/>
      </c>
    </row>
    <row r="41" spans="1:17">
      <c r="A41" s="28" t="str">
        <f>IF(PRODUCT用ID割り振り!A41&lt;&gt;"",CONCATENATE("'",PRODUCT用ID割り振り!D41,"'"),"")</f>
        <v/>
      </c>
      <c r="B41" s="28" t="str">
        <f t="shared" ca="1" si="0"/>
        <v/>
      </c>
      <c r="C41" s="28" t="str">
        <f t="shared" si="1"/>
        <v/>
      </c>
      <c r="D41" s="28" t="str">
        <f>IF(A41&lt;&gt;"",CONCATENATE("'",PRODUCT用ID割り振り!A41,"'"),"")</f>
        <v/>
      </c>
      <c r="E41" s="28" t="str">
        <f>IF(A41&lt;&gt;"",CONCATENATE("'",データ貼り付け欄!G41,"'"),"")</f>
        <v/>
      </c>
      <c r="F41" s="28" t="str">
        <f>IF(A41&lt;&gt;"",PRODUCT用ID割り振り!C41,"")</f>
        <v/>
      </c>
      <c r="G41" s="28" t="str">
        <f t="shared" si="2"/>
        <v/>
      </c>
      <c r="H41" s="28" t="str">
        <f t="shared" si="3"/>
        <v/>
      </c>
      <c r="I41" s="28" t="str">
        <f t="shared" si="4"/>
        <v/>
      </c>
      <c r="J41" s="28" t="str">
        <f t="shared" si="5"/>
        <v/>
      </c>
      <c r="K41" s="28" t="str">
        <f>IF(A41&lt;&gt;"",IF(データ貼り付け欄!A41&lt;&gt;"",CONCATENATE("'",VLOOKUP(ASC(データ貼り付け欄!A41),PRODUCT用ID割り振り!$A:$D,4,FALSE),"'"),"NULL"),"")</f>
        <v/>
      </c>
      <c r="L41" s="28" t="str">
        <f>IF(A41&lt;&gt;"",IF(データ貼り付け欄!B41&lt;&gt;"",CONCATENATE("'",VLOOKUP(ASC(データ貼り付け欄!B41),PRODUCT用ID割り振り!$A:$D,4,FALSE),"'"),"NULL"),"")</f>
        <v/>
      </c>
      <c r="M41" s="28" t="str">
        <f>IF(A41&lt;&gt;"",IF(データ貼り付け欄!C41&lt;&gt;"",CONCATENATE("'",VLOOKUP(ASC(データ貼り付け欄!C41),PRODUCT用ID割り振り!$A:$D,4,FALSE),"'"),"NULL"),"")</f>
        <v/>
      </c>
      <c r="N41" s="28" t="str">
        <f>IF(A41&lt;&gt;"",IF(データ貼り付け欄!D41&lt;&gt;"",CONCATENATE("'",VLOOKUP(ASC(データ貼り付け欄!D41),PRODUCT用ID割り振り!$A:$D,4,FALSE),"'"),"NULL"),"")</f>
        <v/>
      </c>
      <c r="O41" s="28" t="str">
        <f t="shared" si="6"/>
        <v/>
      </c>
      <c r="P41" s="28" t="str">
        <f t="shared" si="7"/>
        <v/>
      </c>
      <c r="Q41" s="28" t="str">
        <f t="shared" si="8"/>
        <v/>
      </c>
    </row>
    <row r="42" spans="1:17">
      <c r="A42" s="28" t="str">
        <f>IF(PRODUCT用ID割り振り!A42&lt;&gt;"",CONCATENATE("'",PRODUCT用ID割り振り!D42,"'"),"")</f>
        <v/>
      </c>
      <c r="B42" s="28" t="str">
        <f t="shared" ca="1" si="0"/>
        <v/>
      </c>
      <c r="C42" s="28" t="str">
        <f t="shared" si="1"/>
        <v/>
      </c>
      <c r="D42" s="28" t="str">
        <f>IF(A42&lt;&gt;"",CONCATENATE("'",PRODUCT用ID割り振り!A42,"'"),"")</f>
        <v/>
      </c>
      <c r="E42" s="28" t="str">
        <f>IF(A42&lt;&gt;"",CONCATENATE("'",データ貼り付け欄!G42,"'"),"")</f>
        <v/>
      </c>
      <c r="F42" s="28" t="str">
        <f>IF(A42&lt;&gt;"",PRODUCT用ID割り振り!C42,"")</f>
        <v/>
      </c>
      <c r="G42" s="28" t="str">
        <f t="shared" si="2"/>
        <v/>
      </c>
      <c r="H42" s="28" t="str">
        <f t="shared" si="3"/>
        <v/>
      </c>
      <c r="I42" s="28" t="str">
        <f t="shared" si="4"/>
        <v/>
      </c>
      <c r="J42" s="28" t="str">
        <f t="shared" si="5"/>
        <v/>
      </c>
      <c r="K42" s="28" t="str">
        <f>IF(A42&lt;&gt;"",IF(データ貼り付け欄!A42&lt;&gt;"",CONCATENATE("'",VLOOKUP(ASC(データ貼り付け欄!A42),PRODUCT用ID割り振り!$A:$D,4,FALSE),"'"),"NULL"),"")</f>
        <v/>
      </c>
      <c r="L42" s="28" t="str">
        <f>IF(A42&lt;&gt;"",IF(データ貼り付け欄!B42&lt;&gt;"",CONCATENATE("'",VLOOKUP(ASC(データ貼り付け欄!B42),PRODUCT用ID割り振り!$A:$D,4,FALSE),"'"),"NULL"),"")</f>
        <v/>
      </c>
      <c r="M42" s="28" t="str">
        <f>IF(A42&lt;&gt;"",IF(データ貼り付け欄!C42&lt;&gt;"",CONCATENATE("'",VLOOKUP(ASC(データ貼り付け欄!C42),PRODUCT用ID割り振り!$A:$D,4,FALSE),"'"),"NULL"),"")</f>
        <v/>
      </c>
      <c r="N42" s="28" t="str">
        <f>IF(A42&lt;&gt;"",IF(データ貼り付け欄!D42&lt;&gt;"",CONCATENATE("'",VLOOKUP(ASC(データ貼り付け欄!D42),PRODUCT用ID割り振り!$A:$D,4,FALSE),"'"),"NULL"),"")</f>
        <v/>
      </c>
      <c r="O42" s="28" t="str">
        <f t="shared" si="6"/>
        <v/>
      </c>
      <c r="P42" s="28" t="str">
        <f t="shared" si="7"/>
        <v/>
      </c>
      <c r="Q42" s="28" t="str">
        <f t="shared" si="8"/>
        <v/>
      </c>
    </row>
    <row r="43" spans="1:17">
      <c r="A43" s="28" t="str">
        <f>IF(PRODUCT用ID割り振り!A43&lt;&gt;"",CONCATENATE("'",PRODUCT用ID割り振り!D43,"'"),"")</f>
        <v/>
      </c>
      <c r="B43" s="28" t="str">
        <f t="shared" ca="1" si="0"/>
        <v/>
      </c>
      <c r="C43" s="28" t="str">
        <f t="shared" si="1"/>
        <v/>
      </c>
      <c r="D43" s="28" t="str">
        <f>IF(A43&lt;&gt;"",CONCATENATE("'",PRODUCT用ID割り振り!A43,"'"),"")</f>
        <v/>
      </c>
      <c r="E43" s="28" t="str">
        <f>IF(A43&lt;&gt;"",CONCATENATE("'",データ貼り付け欄!G43,"'"),"")</f>
        <v/>
      </c>
      <c r="F43" s="28" t="str">
        <f>IF(A43&lt;&gt;"",PRODUCT用ID割り振り!C43,"")</f>
        <v/>
      </c>
      <c r="G43" s="28" t="str">
        <f t="shared" si="2"/>
        <v/>
      </c>
      <c r="H43" s="28" t="str">
        <f t="shared" si="3"/>
        <v/>
      </c>
      <c r="I43" s="28" t="str">
        <f t="shared" si="4"/>
        <v/>
      </c>
      <c r="J43" s="28" t="str">
        <f t="shared" si="5"/>
        <v/>
      </c>
      <c r="K43" s="28" t="str">
        <f>IF(A43&lt;&gt;"",IF(データ貼り付け欄!A43&lt;&gt;"",CONCATENATE("'",VLOOKUP(ASC(データ貼り付け欄!A43),PRODUCT用ID割り振り!$A:$D,4,FALSE),"'"),"NULL"),"")</f>
        <v/>
      </c>
      <c r="L43" s="28" t="str">
        <f>IF(A43&lt;&gt;"",IF(データ貼り付け欄!B43&lt;&gt;"",CONCATENATE("'",VLOOKUP(ASC(データ貼り付け欄!B43),PRODUCT用ID割り振り!$A:$D,4,FALSE),"'"),"NULL"),"")</f>
        <v/>
      </c>
      <c r="M43" s="28" t="str">
        <f>IF(A43&lt;&gt;"",IF(データ貼り付け欄!C43&lt;&gt;"",CONCATENATE("'",VLOOKUP(ASC(データ貼り付け欄!C43),PRODUCT用ID割り振り!$A:$D,4,FALSE),"'"),"NULL"),"")</f>
        <v/>
      </c>
      <c r="N43" s="28" t="str">
        <f>IF(A43&lt;&gt;"",IF(データ貼り付け欄!D43&lt;&gt;"",CONCATENATE("'",VLOOKUP(ASC(データ貼り付け欄!D43),PRODUCT用ID割り振り!$A:$D,4,FALSE),"'"),"NULL"),"")</f>
        <v/>
      </c>
      <c r="O43" s="28" t="str">
        <f t="shared" si="6"/>
        <v/>
      </c>
      <c r="P43" s="28" t="str">
        <f t="shared" si="7"/>
        <v/>
      </c>
      <c r="Q43" s="28" t="str">
        <f t="shared" si="8"/>
        <v/>
      </c>
    </row>
    <row r="44" spans="1:17">
      <c r="A44" s="28" t="str">
        <f>IF(PRODUCT用ID割り振り!A44&lt;&gt;"",CONCATENATE("'",PRODUCT用ID割り振り!D44,"'"),"")</f>
        <v/>
      </c>
      <c r="B44" s="28" t="str">
        <f t="shared" ca="1" si="0"/>
        <v/>
      </c>
      <c r="C44" s="28" t="str">
        <f t="shared" si="1"/>
        <v/>
      </c>
      <c r="D44" s="28" t="str">
        <f>IF(A44&lt;&gt;"",CONCATENATE("'",PRODUCT用ID割り振り!A44,"'"),"")</f>
        <v/>
      </c>
      <c r="E44" s="28" t="str">
        <f>IF(A44&lt;&gt;"",CONCATENATE("'",データ貼り付け欄!G44,"'"),"")</f>
        <v/>
      </c>
      <c r="F44" s="28" t="str">
        <f>IF(A44&lt;&gt;"",PRODUCT用ID割り振り!C44,"")</f>
        <v/>
      </c>
      <c r="G44" s="28" t="str">
        <f t="shared" si="2"/>
        <v/>
      </c>
      <c r="H44" s="28" t="str">
        <f t="shared" si="3"/>
        <v/>
      </c>
      <c r="I44" s="28" t="str">
        <f t="shared" si="4"/>
        <v/>
      </c>
      <c r="J44" s="28" t="str">
        <f t="shared" si="5"/>
        <v/>
      </c>
      <c r="K44" s="28" t="str">
        <f>IF(A44&lt;&gt;"",IF(データ貼り付け欄!A44&lt;&gt;"",CONCATENATE("'",VLOOKUP(ASC(データ貼り付け欄!A44),PRODUCT用ID割り振り!$A:$D,4,FALSE),"'"),"NULL"),"")</f>
        <v/>
      </c>
      <c r="L44" s="28" t="str">
        <f>IF(A44&lt;&gt;"",IF(データ貼り付け欄!B44&lt;&gt;"",CONCATENATE("'",VLOOKUP(ASC(データ貼り付け欄!B44),PRODUCT用ID割り振り!$A:$D,4,FALSE),"'"),"NULL"),"")</f>
        <v/>
      </c>
      <c r="M44" s="28" t="str">
        <f>IF(A44&lt;&gt;"",IF(データ貼り付け欄!C44&lt;&gt;"",CONCATENATE("'",VLOOKUP(ASC(データ貼り付け欄!C44),PRODUCT用ID割り振り!$A:$D,4,FALSE),"'"),"NULL"),"")</f>
        <v/>
      </c>
      <c r="N44" s="28" t="str">
        <f>IF(A44&lt;&gt;"",IF(データ貼り付け欄!D44&lt;&gt;"",CONCATENATE("'",VLOOKUP(ASC(データ貼り付け欄!D44),PRODUCT用ID割り振り!$A:$D,4,FALSE),"'"),"NULL"),"")</f>
        <v/>
      </c>
      <c r="O44" s="28" t="str">
        <f t="shared" si="6"/>
        <v/>
      </c>
      <c r="P44" s="28" t="str">
        <f t="shared" si="7"/>
        <v/>
      </c>
      <c r="Q44" s="28" t="str">
        <f t="shared" si="8"/>
        <v/>
      </c>
    </row>
    <row r="45" spans="1:17">
      <c r="A45" s="28" t="str">
        <f>IF(PRODUCT用ID割り振り!A45&lt;&gt;"",CONCATENATE("'",PRODUCT用ID割り振り!D45,"'"),"")</f>
        <v/>
      </c>
      <c r="B45" s="28" t="str">
        <f t="shared" ca="1" si="0"/>
        <v/>
      </c>
      <c r="C45" s="28" t="str">
        <f t="shared" si="1"/>
        <v/>
      </c>
      <c r="D45" s="28" t="str">
        <f>IF(A45&lt;&gt;"",CONCATENATE("'",PRODUCT用ID割り振り!A45,"'"),"")</f>
        <v/>
      </c>
      <c r="E45" s="28" t="str">
        <f>IF(A45&lt;&gt;"",CONCATENATE("'",データ貼り付け欄!G45,"'"),"")</f>
        <v/>
      </c>
      <c r="F45" s="28" t="str">
        <f>IF(A45&lt;&gt;"",PRODUCT用ID割り振り!C45,"")</f>
        <v/>
      </c>
      <c r="G45" s="28" t="str">
        <f t="shared" si="2"/>
        <v/>
      </c>
      <c r="H45" s="28" t="str">
        <f t="shared" si="3"/>
        <v/>
      </c>
      <c r="I45" s="28" t="str">
        <f t="shared" si="4"/>
        <v/>
      </c>
      <c r="J45" s="28" t="str">
        <f t="shared" si="5"/>
        <v/>
      </c>
      <c r="K45" s="28" t="str">
        <f>IF(A45&lt;&gt;"",IF(データ貼り付け欄!A45&lt;&gt;"",CONCATENATE("'",VLOOKUP(ASC(データ貼り付け欄!A45),PRODUCT用ID割り振り!$A:$D,4,FALSE),"'"),"NULL"),"")</f>
        <v/>
      </c>
      <c r="L45" s="28" t="str">
        <f>IF(A45&lt;&gt;"",IF(データ貼り付け欄!B45&lt;&gt;"",CONCATENATE("'",VLOOKUP(ASC(データ貼り付け欄!B45),PRODUCT用ID割り振り!$A:$D,4,FALSE),"'"),"NULL"),"")</f>
        <v/>
      </c>
      <c r="M45" s="28" t="str">
        <f>IF(A45&lt;&gt;"",IF(データ貼り付け欄!C45&lt;&gt;"",CONCATENATE("'",VLOOKUP(ASC(データ貼り付け欄!C45),PRODUCT用ID割り振り!$A:$D,4,FALSE),"'"),"NULL"),"")</f>
        <v/>
      </c>
      <c r="N45" s="28" t="str">
        <f>IF(A45&lt;&gt;"",IF(データ貼り付け欄!D45&lt;&gt;"",CONCATENATE("'",VLOOKUP(ASC(データ貼り付け欄!D45),PRODUCT用ID割り振り!$A:$D,4,FALSE),"'"),"NULL"),"")</f>
        <v/>
      </c>
      <c r="O45" s="28" t="str">
        <f t="shared" si="6"/>
        <v/>
      </c>
      <c r="P45" s="28" t="str">
        <f t="shared" si="7"/>
        <v/>
      </c>
      <c r="Q45" s="28" t="str">
        <f t="shared" si="8"/>
        <v/>
      </c>
    </row>
    <row r="46" spans="1:17">
      <c r="A46" s="28" t="str">
        <f>IF(PRODUCT用ID割り振り!A46&lt;&gt;"",CONCATENATE("'",PRODUCT用ID割り振り!D46,"'"),"")</f>
        <v/>
      </c>
      <c r="B46" s="28" t="str">
        <f t="shared" ca="1" si="0"/>
        <v/>
      </c>
      <c r="C46" s="28" t="str">
        <f t="shared" si="1"/>
        <v/>
      </c>
      <c r="D46" s="28" t="str">
        <f>IF(A46&lt;&gt;"",CONCATENATE("'",PRODUCT用ID割り振り!A46,"'"),"")</f>
        <v/>
      </c>
      <c r="E46" s="28" t="str">
        <f>IF(A46&lt;&gt;"",CONCATENATE("'",データ貼り付け欄!G46,"'"),"")</f>
        <v/>
      </c>
      <c r="F46" s="28" t="str">
        <f>IF(A46&lt;&gt;"",PRODUCT用ID割り振り!C46,"")</f>
        <v/>
      </c>
      <c r="G46" s="28" t="str">
        <f t="shared" si="2"/>
        <v/>
      </c>
      <c r="H46" s="28" t="str">
        <f t="shared" si="3"/>
        <v/>
      </c>
      <c r="I46" s="28" t="str">
        <f t="shared" si="4"/>
        <v/>
      </c>
      <c r="J46" s="28" t="str">
        <f t="shared" si="5"/>
        <v/>
      </c>
      <c r="K46" s="28" t="str">
        <f>IF(A46&lt;&gt;"",IF(データ貼り付け欄!A46&lt;&gt;"",CONCATENATE("'",VLOOKUP(ASC(データ貼り付け欄!A46),PRODUCT用ID割り振り!$A:$D,4,FALSE),"'"),"NULL"),"")</f>
        <v/>
      </c>
      <c r="L46" s="28" t="str">
        <f>IF(A46&lt;&gt;"",IF(データ貼り付け欄!B46&lt;&gt;"",CONCATENATE("'",VLOOKUP(ASC(データ貼り付け欄!B46),PRODUCT用ID割り振り!$A:$D,4,FALSE),"'"),"NULL"),"")</f>
        <v/>
      </c>
      <c r="M46" s="28" t="str">
        <f>IF(A46&lt;&gt;"",IF(データ貼り付け欄!C46&lt;&gt;"",CONCATENATE("'",VLOOKUP(ASC(データ貼り付け欄!C46),PRODUCT用ID割り振り!$A:$D,4,FALSE),"'"),"NULL"),"")</f>
        <v/>
      </c>
      <c r="N46" s="28" t="str">
        <f>IF(A46&lt;&gt;"",IF(データ貼り付け欄!D46&lt;&gt;"",CONCATENATE("'",VLOOKUP(ASC(データ貼り付け欄!D46),PRODUCT用ID割り振り!$A:$D,4,FALSE),"'"),"NULL"),"")</f>
        <v/>
      </c>
      <c r="O46" s="28" t="str">
        <f t="shared" si="6"/>
        <v/>
      </c>
      <c r="P46" s="28" t="str">
        <f t="shared" si="7"/>
        <v/>
      </c>
      <c r="Q46" s="28" t="str">
        <f t="shared" si="8"/>
        <v/>
      </c>
    </row>
    <row r="47" spans="1:17">
      <c r="A47" s="28" t="str">
        <f>IF(PRODUCT用ID割り振り!A47&lt;&gt;"",CONCATENATE("'",PRODUCT用ID割り振り!D47,"'"),"")</f>
        <v/>
      </c>
      <c r="B47" s="28" t="str">
        <f t="shared" ca="1" si="0"/>
        <v/>
      </c>
      <c r="C47" s="28" t="str">
        <f t="shared" si="1"/>
        <v/>
      </c>
      <c r="D47" s="28" t="str">
        <f>IF(A47&lt;&gt;"",CONCATENATE("'",PRODUCT用ID割り振り!A47,"'"),"")</f>
        <v/>
      </c>
      <c r="E47" s="28" t="str">
        <f>IF(A47&lt;&gt;"",CONCATENATE("'",データ貼り付け欄!G47,"'"),"")</f>
        <v/>
      </c>
      <c r="F47" s="28" t="str">
        <f>IF(A47&lt;&gt;"",PRODUCT用ID割り振り!C47,"")</f>
        <v/>
      </c>
      <c r="G47" s="28" t="str">
        <f t="shared" si="2"/>
        <v/>
      </c>
      <c r="H47" s="28" t="str">
        <f t="shared" si="3"/>
        <v/>
      </c>
      <c r="I47" s="28" t="str">
        <f t="shared" si="4"/>
        <v/>
      </c>
      <c r="J47" s="28" t="str">
        <f t="shared" si="5"/>
        <v/>
      </c>
      <c r="K47" s="28" t="str">
        <f>IF(A47&lt;&gt;"",IF(データ貼り付け欄!A47&lt;&gt;"",CONCATENATE("'",VLOOKUP(ASC(データ貼り付け欄!A47),PRODUCT用ID割り振り!$A:$D,4,FALSE),"'"),"NULL"),"")</f>
        <v/>
      </c>
      <c r="L47" s="28" t="str">
        <f>IF(A47&lt;&gt;"",IF(データ貼り付け欄!B47&lt;&gt;"",CONCATENATE("'",VLOOKUP(ASC(データ貼り付け欄!B47),PRODUCT用ID割り振り!$A:$D,4,FALSE),"'"),"NULL"),"")</f>
        <v/>
      </c>
      <c r="M47" s="28" t="str">
        <f>IF(A47&lt;&gt;"",IF(データ貼り付け欄!C47&lt;&gt;"",CONCATENATE("'",VLOOKUP(ASC(データ貼り付け欄!C47),PRODUCT用ID割り振り!$A:$D,4,FALSE),"'"),"NULL"),"")</f>
        <v/>
      </c>
      <c r="N47" s="28" t="str">
        <f>IF(A47&lt;&gt;"",IF(データ貼り付け欄!D47&lt;&gt;"",CONCATENATE("'",VLOOKUP(ASC(データ貼り付け欄!D47),PRODUCT用ID割り振り!$A:$D,4,FALSE),"'"),"NULL"),"")</f>
        <v/>
      </c>
      <c r="O47" s="28" t="str">
        <f t="shared" si="6"/>
        <v/>
      </c>
      <c r="P47" s="28" t="str">
        <f t="shared" si="7"/>
        <v/>
      </c>
      <c r="Q47" s="28" t="str">
        <f t="shared" si="8"/>
        <v/>
      </c>
    </row>
    <row r="48" spans="1:17">
      <c r="A48" s="28" t="str">
        <f>IF(PRODUCT用ID割り振り!A48&lt;&gt;"",CONCATENATE("'",PRODUCT用ID割り振り!D48,"'"),"")</f>
        <v/>
      </c>
      <c r="B48" s="28" t="str">
        <f t="shared" ca="1" si="0"/>
        <v/>
      </c>
      <c r="C48" s="28" t="str">
        <f t="shared" si="1"/>
        <v/>
      </c>
      <c r="D48" s="28" t="str">
        <f>IF(A48&lt;&gt;"",CONCATENATE("'",PRODUCT用ID割り振り!A48,"'"),"")</f>
        <v/>
      </c>
      <c r="E48" s="28" t="str">
        <f>IF(A48&lt;&gt;"",CONCATENATE("'",データ貼り付け欄!G48,"'"),"")</f>
        <v/>
      </c>
      <c r="F48" s="28" t="str">
        <f>IF(A48&lt;&gt;"",PRODUCT用ID割り振り!C48,"")</f>
        <v/>
      </c>
      <c r="G48" s="28" t="str">
        <f t="shared" si="2"/>
        <v/>
      </c>
      <c r="H48" s="28" t="str">
        <f t="shared" si="3"/>
        <v/>
      </c>
      <c r="I48" s="28" t="str">
        <f t="shared" si="4"/>
        <v/>
      </c>
      <c r="J48" s="28" t="str">
        <f t="shared" si="5"/>
        <v/>
      </c>
      <c r="K48" s="28" t="str">
        <f>IF(A48&lt;&gt;"",IF(データ貼り付け欄!A48&lt;&gt;"",CONCATENATE("'",VLOOKUP(ASC(データ貼り付け欄!A48),PRODUCT用ID割り振り!$A:$D,4,FALSE),"'"),"NULL"),"")</f>
        <v/>
      </c>
      <c r="L48" s="28" t="str">
        <f>IF(A48&lt;&gt;"",IF(データ貼り付け欄!B48&lt;&gt;"",CONCATENATE("'",VLOOKUP(ASC(データ貼り付け欄!B48),PRODUCT用ID割り振り!$A:$D,4,FALSE),"'"),"NULL"),"")</f>
        <v/>
      </c>
      <c r="M48" s="28" t="str">
        <f>IF(A48&lt;&gt;"",IF(データ貼り付け欄!C48&lt;&gt;"",CONCATENATE("'",VLOOKUP(ASC(データ貼り付け欄!C48),PRODUCT用ID割り振り!$A:$D,4,FALSE),"'"),"NULL"),"")</f>
        <v/>
      </c>
      <c r="N48" s="28" t="str">
        <f>IF(A48&lt;&gt;"",IF(データ貼り付け欄!D48&lt;&gt;"",CONCATENATE("'",VLOOKUP(ASC(データ貼り付け欄!D48),PRODUCT用ID割り振り!$A:$D,4,FALSE),"'"),"NULL"),"")</f>
        <v/>
      </c>
      <c r="O48" s="28" t="str">
        <f t="shared" si="6"/>
        <v/>
      </c>
      <c r="P48" s="28" t="str">
        <f t="shared" si="7"/>
        <v/>
      </c>
      <c r="Q48" s="28" t="str">
        <f t="shared" si="8"/>
        <v/>
      </c>
    </row>
    <row r="49" spans="1:17">
      <c r="A49" s="28" t="str">
        <f>IF(PRODUCT用ID割り振り!A49&lt;&gt;"",CONCATENATE("'",PRODUCT用ID割り振り!D49,"'"),"")</f>
        <v/>
      </c>
      <c r="B49" s="28" t="str">
        <f t="shared" ca="1" si="0"/>
        <v/>
      </c>
      <c r="C49" s="28" t="str">
        <f t="shared" si="1"/>
        <v/>
      </c>
      <c r="D49" s="28" t="str">
        <f>IF(A49&lt;&gt;"",CONCATENATE("'",PRODUCT用ID割り振り!A49,"'"),"")</f>
        <v/>
      </c>
      <c r="E49" s="28" t="str">
        <f>IF(A49&lt;&gt;"",CONCATENATE("'",データ貼り付け欄!G49,"'"),"")</f>
        <v/>
      </c>
      <c r="F49" s="28" t="str">
        <f>IF(A49&lt;&gt;"",PRODUCT用ID割り振り!C49,"")</f>
        <v/>
      </c>
      <c r="G49" s="28" t="str">
        <f t="shared" si="2"/>
        <v/>
      </c>
      <c r="H49" s="28" t="str">
        <f t="shared" si="3"/>
        <v/>
      </c>
      <c r="I49" s="28" t="str">
        <f t="shared" si="4"/>
        <v/>
      </c>
      <c r="J49" s="28" t="str">
        <f t="shared" si="5"/>
        <v/>
      </c>
      <c r="K49" s="28" t="str">
        <f>IF(A49&lt;&gt;"",IF(データ貼り付け欄!A49&lt;&gt;"",CONCATENATE("'",VLOOKUP(ASC(データ貼り付け欄!A49),PRODUCT用ID割り振り!$A:$D,4,FALSE),"'"),"NULL"),"")</f>
        <v/>
      </c>
      <c r="L49" s="28" t="str">
        <f>IF(A49&lt;&gt;"",IF(データ貼り付け欄!B49&lt;&gt;"",CONCATENATE("'",VLOOKUP(ASC(データ貼り付け欄!B49),PRODUCT用ID割り振り!$A:$D,4,FALSE),"'"),"NULL"),"")</f>
        <v/>
      </c>
      <c r="M49" s="28" t="str">
        <f>IF(A49&lt;&gt;"",IF(データ貼り付け欄!C49&lt;&gt;"",CONCATENATE("'",VLOOKUP(ASC(データ貼り付け欄!C49),PRODUCT用ID割り振り!$A:$D,4,FALSE),"'"),"NULL"),"")</f>
        <v/>
      </c>
      <c r="N49" s="28" t="str">
        <f>IF(A49&lt;&gt;"",IF(データ貼り付け欄!D49&lt;&gt;"",CONCATENATE("'",VLOOKUP(ASC(データ貼り付け欄!D49),PRODUCT用ID割り振り!$A:$D,4,FALSE),"'"),"NULL"),"")</f>
        <v/>
      </c>
      <c r="O49" s="28" t="str">
        <f t="shared" si="6"/>
        <v/>
      </c>
      <c r="P49" s="28" t="str">
        <f t="shared" si="7"/>
        <v/>
      </c>
      <c r="Q49" s="28" t="str">
        <f t="shared" si="8"/>
        <v/>
      </c>
    </row>
    <row r="50" spans="1:17">
      <c r="A50" s="28" t="str">
        <f>IF(PRODUCT用ID割り振り!A50&lt;&gt;"",CONCATENATE("'",PRODUCT用ID割り振り!D50,"'"),"")</f>
        <v/>
      </c>
      <c r="B50" s="28" t="str">
        <f t="shared" ca="1" si="0"/>
        <v/>
      </c>
      <c r="C50" s="28" t="str">
        <f t="shared" si="1"/>
        <v/>
      </c>
      <c r="D50" s="28" t="str">
        <f>IF(A50&lt;&gt;"",CONCATENATE("'",PRODUCT用ID割り振り!A50,"'"),"")</f>
        <v/>
      </c>
      <c r="E50" s="28" t="str">
        <f>IF(A50&lt;&gt;"",CONCATENATE("'",データ貼り付け欄!G50,"'"),"")</f>
        <v/>
      </c>
      <c r="F50" s="28" t="str">
        <f>IF(A50&lt;&gt;"",PRODUCT用ID割り振り!C50,"")</f>
        <v/>
      </c>
      <c r="G50" s="28" t="str">
        <f t="shared" si="2"/>
        <v/>
      </c>
      <c r="H50" s="28" t="str">
        <f t="shared" si="3"/>
        <v/>
      </c>
      <c r="I50" s="28" t="str">
        <f t="shared" si="4"/>
        <v/>
      </c>
      <c r="J50" s="28" t="str">
        <f t="shared" si="5"/>
        <v/>
      </c>
      <c r="K50" s="28" t="str">
        <f>IF(A50&lt;&gt;"",IF(データ貼り付け欄!A50&lt;&gt;"",CONCATENATE("'",VLOOKUP(ASC(データ貼り付け欄!A50),PRODUCT用ID割り振り!$A:$D,4,FALSE),"'"),"NULL"),"")</f>
        <v/>
      </c>
      <c r="L50" s="28" t="str">
        <f>IF(A50&lt;&gt;"",IF(データ貼り付け欄!B50&lt;&gt;"",CONCATENATE("'",VLOOKUP(ASC(データ貼り付け欄!B50),PRODUCT用ID割り振り!$A:$D,4,FALSE),"'"),"NULL"),"")</f>
        <v/>
      </c>
      <c r="M50" s="28" t="str">
        <f>IF(A50&lt;&gt;"",IF(データ貼り付け欄!C50&lt;&gt;"",CONCATENATE("'",VLOOKUP(ASC(データ貼り付け欄!C50),PRODUCT用ID割り振り!$A:$D,4,FALSE),"'"),"NULL"),"")</f>
        <v/>
      </c>
      <c r="N50" s="28" t="str">
        <f>IF(A50&lt;&gt;"",IF(データ貼り付け欄!D50&lt;&gt;"",CONCATENATE("'",VLOOKUP(ASC(データ貼り付け欄!D50),PRODUCT用ID割り振り!$A:$D,4,FALSE),"'"),"NULL"),"")</f>
        <v/>
      </c>
      <c r="O50" s="28" t="str">
        <f t="shared" si="6"/>
        <v/>
      </c>
      <c r="P50" s="28" t="str">
        <f t="shared" si="7"/>
        <v/>
      </c>
      <c r="Q50" s="28" t="str">
        <f t="shared" si="8"/>
        <v/>
      </c>
    </row>
    <row r="51" spans="1:17">
      <c r="A51" s="28" t="str">
        <f>IF(PRODUCT用ID割り振り!A51&lt;&gt;"",CONCATENATE("'",PRODUCT用ID割り振り!D51,"'"),"")</f>
        <v/>
      </c>
      <c r="B51" s="28" t="str">
        <f t="shared" ca="1" si="0"/>
        <v/>
      </c>
      <c r="C51" s="28" t="str">
        <f t="shared" si="1"/>
        <v/>
      </c>
      <c r="D51" s="28" t="str">
        <f>IF(A51&lt;&gt;"",CONCATENATE("'",PRODUCT用ID割り振り!A51,"'"),"")</f>
        <v/>
      </c>
      <c r="E51" s="28" t="str">
        <f>IF(A51&lt;&gt;"",CONCATENATE("'",データ貼り付け欄!G51,"'"),"")</f>
        <v/>
      </c>
      <c r="F51" s="28" t="str">
        <f>IF(A51&lt;&gt;"",PRODUCT用ID割り振り!C51,"")</f>
        <v/>
      </c>
      <c r="G51" s="28" t="str">
        <f t="shared" si="2"/>
        <v/>
      </c>
      <c r="H51" s="28" t="str">
        <f t="shared" si="3"/>
        <v/>
      </c>
      <c r="I51" s="28" t="str">
        <f t="shared" si="4"/>
        <v/>
      </c>
      <c r="J51" s="28" t="str">
        <f t="shared" si="5"/>
        <v/>
      </c>
      <c r="K51" s="28" t="str">
        <f>IF(A51&lt;&gt;"",IF(データ貼り付け欄!A51&lt;&gt;"",CONCATENATE("'",VLOOKUP(ASC(データ貼り付け欄!A51),PRODUCT用ID割り振り!$A:$D,4,FALSE),"'"),"NULL"),"")</f>
        <v/>
      </c>
      <c r="L51" s="28" t="str">
        <f>IF(A51&lt;&gt;"",IF(データ貼り付け欄!B51&lt;&gt;"",CONCATENATE("'",VLOOKUP(ASC(データ貼り付け欄!B51),PRODUCT用ID割り振り!$A:$D,4,FALSE),"'"),"NULL"),"")</f>
        <v/>
      </c>
      <c r="M51" s="28" t="str">
        <f>IF(A51&lt;&gt;"",IF(データ貼り付け欄!C51&lt;&gt;"",CONCATENATE("'",VLOOKUP(ASC(データ貼り付け欄!C51),PRODUCT用ID割り振り!$A:$D,4,FALSE),"'"),"NULL"),"")</f>
        <v/>
      </c>
      <c r="N51" s="28" t="str">
        <f>IF(A51&lt;&gt;"",IF(データ貼り付け欄!D51&lt;&gt;"",CONCATENATE("'",VLOOKUP(ASC(データ貼り付け欄!D51),PRODUCT用ID割り振り!$A:$D,4,FALSE),"'"),"NULL"),"")</f>
        <v/>
      </c>
      <c r="O51" s="28" t="str">
        <f t="shared" si="6"/>
        <v/>
      </c>
      <c r="P51" s="28" t="str">
        <f t="shared" si="7"/>
        <v/>
      </c>
      <c r="Q51" s="28" t="str">
        <f t="shared" si="8"/>
        <v/>
      </c>
    </row>
    <row r="52" spans="1:17">
      <c r="A52" s="28" t="str">
        <f>IF(PRODUCT用ID割り振り!A52&lt;&gt;"",CONCATENATE("'",PRODUCT用ID割り振り!D52,"'"),"")</f>
        <v/>
      </c>
      <c r="B52" s="28" t="str">
        <f t="shared" ca="1" si="0"/>
        <v/>
      </c>
      <c r="C52" s="28" t="str">
        <f t="shared" si="1"/>
        <v/>
      </c>
      <c r="D52" s="28" t="str">
        <f>IF(A52&lt;&gt;"",CONCATENATE("'",PRODUCT用ID割り振り!A52,"'"),"")</f>
        <v/>
      </c>
      <c r="E52" s="28" t="str">
        <f>IF(A52&lt;&gt;"",CONCATENATE("'",データ貼り付け欄!G52,"'"),"")</f>
        <v/>
      </c>
      <c r="F52" s="28" t="str">
        <f>IF(A52&lt;&gt;"",PRODUCT用ID割り振り!C52,"")</f>
        <v/>
      </c>
      <c r="G52" s="28" t="str">
        <f t="shared" si="2"/>
        <v/>
      </c>
      <c r="H52" s="28" t="str">
        <f t="shared" si="3"/>
        <v/>
      </c>
      <c r="I52" s="28" t="str">
        <f t="shared" si="4"/>
        <v/>
      </c>
      <c r="J52" s="28" t="str">
        <f t="shared" si="5"/>
        <v/>
      </c>
      <c r="K52" s="28" t="str">
        <f>IF(A52&lt;&gt;"",IF(データ貼り付け欄!A52&lt;&gt;"",CONCATENATE("'",VLOOKUP(ASC(データ貼り付け欄!A52),PRODUCT用ID割り振り!$A:$D,4,FALSE),"'"),"NULL"),"")</f>
        <v/>
      </c>
      <c r="L52" s="28" t="str">
        <f>IF(A52&lt;&gt;"",IF(データ貼り付け欄!B52&lt;&gt;"",CONCATENATE("'",VLOOKUP(ASC(データ貼り付け欄!B52),PRODUCT用ID割り振り!$A:$D,4,FALSE),"'"),"NULL"),"")</f>
        <v/>
      </c>
      <c r="M52" s="28" t="str">
        <f>IF(A52&lt;&gt;"",IF(データ貼り付け欄!C52&lt;&gt;"",CONCATENATE("'",VLOOKUP(ASC(データ貼り付け欄!C52),PRODUCT用ID割り振り!$A:$D,4,FALSE),"'"),"NULL"),"")</f>
        <v/>
      </c>
      <c r="N52" s="28" t="str">
        <f>IF(A52&lt;&gt;"",IF(データ貼り付け欄!D52&lt;&gt;"",CONCATENATE("'",VLOOKUP(ASC(データ貼り付け欄!D52),PRODUCT用ID割り振り!$A:$D,4,FALSE),"'"),"NULL"),"")</f>
        <v/>
      </c>
      <c r="O52" s="28" t="str">
        <f t="shared" si="6"/>
        <v/>
      </c>
      <c r="P52" s="28" t="str">
        <f t="shared" si="7"/>
        <v/>
      </c>
      <c r="Q52" s="28" t="str">
        <f t="shared" si="8"/>
        <v/>
      </c>
    </row>
    <row r="53" spans="1:17">
      <c r="A53" s="28" t="str">
        <f>IF(PRODUCT用ID割り振り!A53&lt;&gt;"",CONCATENATE("'",PRODUCT用ID割り振り!D53,"'"),"")</f>
        <v/>
      </c>
      <c r="B53" s="28" t="str">
        <f t="shared" ca="1" si="0"/>
        <v/>
      </c>
      <c r="C53" s="28" t="str">
        <f t="shared" si="1"/>
        <v/>
      </c>
      <c r="D53" s="28" t="str">
        <f>IF(A53&lt;&gt;"",CONCATENATE("'",PRODUCT用ID割り振り!A53,"'"),"")</f>
        <v/>
      </c>
      <c r="E53" s="28" t="str">
        <f>IF(A53&lt;&gt;"",CONCATENATE("'",データ貼り付け欄!G53,"'"),"")</f>
        <v/>
      </c>
      <c r="F53" s="28" t="str">
        <f>IF(A53&lt;&gt;"",PRODUCT用ID割り振り!C53,"")</f>
        <v/>
      </c>
      <c r="G53" s="28" t="str">
        <f t="shared" si="2"/>
        <v/>
      </c>
      <c r="H53" s="28" t="str">
        <f t="shared" si="3"/>
        <v/>
      </c>
      <c r="I53" s="28" t="str">
        <f t="shared" si="4"/>
        <v/>
      </c>
      <c r="J53" s="28" t="str">
        <f t="shared" si="5"/>
        <v/>
      </c>
      <c r="K53" s="28" t="str">
        <f>IF(A53&lt;&gt;"",IF(データ貼り付け欄!A53&lt;&gt;"",CONCATENATE("'",VLOOKUP(ASC(データ貼り付け欄!A53),PRODUCT用ID割り振り!$A:$D,4,FALSE),"'"),"NULL"),"")</f>
        <v/>
      </c>
      <c r="L53" s="28" t="str">
        <f>IF(A53&lt;&gt;"",IF(データ貼り付け欄!B53&lt;&gt;"",CONCATENATE("'",VLOOKUP(ASC(データ貼り付け欄!B53),PRODUCT用ID割り振り!$A:$D,4,FALSE),"'"),"NULL"),"")</f>
        <v/>
      </c>
      <c r="M53" s="28" t="str">
        <f>IF(A53&lt;&gt;"",IF(データ貼り付け欄!C53&lt;&gt;"",CONCATENATE("'",VLOOKUP(ASC(データ貼り付け欄!C53),PRODUCT用ID割り振り!$A:$D,4,FALSE),"'"),"NULL"),"")</f>
        <v/>
      </c>
      <c r="N53" s="28" t="str">
        <f>IF(A53&lt;&gt;"",IF(データ貼り付け欄!D53&lt;&gt;"",CONCATENATE("'",VLOOKUP(ASC(データ貼り付け欄!D53),PRODUCT用ID割り振り!$A:$D,4,FALSE),"'"),"NULL"),"")</f>
        <v/>
      </c>
      <c r="O53" s="28" t="str">
        <f t="shared" si="6"/>
        <v/>
      </c>
      <c r="P53" s="28" t="str">
        <f t="shared" si="7"/>
        <v/>
      </c>
      <c r="Q53" s="28" t="str">
        <f t="shared" si="8"/>
        <v/>
      </c>
    </row>
    <row r="54" spans="1:17">
      <c r="A54" s="28" t="str">
        <f>IF(PRODUCT用ID割り振り!A54&lt;&gt;"",CONCATENATE("'",PRODUCT用ID割り振り!D54,"'"),"")</f>
        <v/>
      </c>
      <c r="B54" s="28" t="str">
        <f t="shared" ca="1" si="0"/>
        <v/>
      </c>
      <c r="C54" s="28" t="str">
        <f t="shared" si="1"/>
        <v/>
      </c>
      <c r="D54" s="28" t="str">
        <f>IF(A54&lt;&gt;"",CONCATENATE("'",PRODUCT用ID割り振り!A54,"'"),"")</f>
        <v/>
      </c>
      <c r="E54" s="28" t="str">
        <f>IF(A54&lt;&gt;"",CONCATENATE("'",データ貼り付け欄!G54,"'"),"")</f>
        <v/>
      </c>
      <c r="F54" s="28" t="str">
        <f>IF(A54&lt;&gt;"",PRODUCT用ID割り振り!C54,"")</f>
        <v/>
      </c>
      <c r="G54" s="28" t="str">
        <f t="shared" si="2"/>
        <v/>
      </c>
      <c r="H54" s="28" t="str">
        <f t="shared" si="3"/>
        <v/>
      </c>
      <c r="I54" s="28" t="str">
        <f t="shared" si="4"/>
        <v/>
      </c>
      <c r="J54" s="28" t="str">
        <f t="shared" si="5"/>
        <v/>
      </c>
      <c r="K54" s="28" t="str">
        <f>IF(A54&lt;&gt;"",IF(データ貼り付け欄!A54&lt;&gt;"",CONCATENATE("'",VLOOKUP(ASC(データ貼り付け欄!A54),PRODUCT用ID割り振り!$A:$D,4,FALSE),"'"),"NULL"),"")</f>
        <v/>
      </c>
      <c r="L54" s="28" t="str">
        <f>IF(A54&lt;&gt;"",IF(データ貼り付け欄!B54&lt;&gt;"",CONCATENATE("'",VLOOKUP(ASC(データ貼り付け欄!B54),PRODUCT用ID割り振り!$A:$D,4,FALSE),"'"),"NULL"),"")</f>
        <v/>
      </c>
      <c r="M54" s="28" t="str">
        <f>IF(A54&lt;&gt;"",IF(データ貼り付け欄!C54&lt;&gt;"",CONCATENATE("'",VLOOKUP(ASC(データ貼り付け欄!C54),PRODUCT用ID割り振り!$A:$D,4,FALSE),"'"),"NULL"),"")</f>
        <v/>
      </c>
      <c r="N54" s="28" t="str">
        <f>IF(A54&lt;&gt;"",IF(データ貼り付け欄!D54&lt;&gt;"",CONCATENATE("'",VLOOKUP(ASC(データ貼り付け欄!D54),PRODUCT用ID割り振り!$A:$D,4,FALSE),"'"),"NULL"),"")</f>
        <v/>
      </c>
      <c r="O54" s="28" t="str">
        <f t="shared" si="6"/>
        <v/>
      </c>
      <c r="P54" s="28" t="str">
        <f t="shared" si="7"/>
        <v/>
      </c>
      <c r="Q54" s="28" t="str">
        <f t="shared" si="8"/>
        <v/>
      </c>
    </row>
    <row r="55" spans="1:17">
      <c r="A55" s="28" t="str">
        <f>IF(PRODUCT用ID割り振り!A55&lt;&gt;"",CONCATENATE("'",PRODUCT用ID割り振り!D55,"'"),"")</f>
        <v/>
      </c>
      <c r="B55" s="28" t="str">
        <f t="shared" ca="1" si="0"/>
        <v/>
      </c>
      <c r="C55" s="28" t="str">
        <f t="shared" ref="C55:C118" si="9">IF(A55&lt;&gt;"","NULL","")</f>
        <v/>
      </c>
      <c r="D55" s="28" t="str">
        <f>IF(A55&lt;&gt;"",CONCATENATE("'",PRODUCT用ID割り振り!A55,"'"),"")</f>
        <v/>
      </c>
      <c r="E55" s="28" t="str">
        <f>IF(A55&lt;&gt;"",CONCATENATE("'",データ貼り付け欄!G55,"'"),"")</f>
        <v/>
      </c>
      <c r="F55" s="28" t="str">
        <f>IF(A55&lt;&gt;"",PRODUCT用ID割り振り!C55,"")</f>
        <v/>
      </c>
      <c r="G55" s="28" t="str">
        <f t="shared" si="2"/>
        <v/>
      </c>
      <c r="H55" s="28" t="str">
        <f t="shared" ref="H55:H118" si="10">IF(A55&lt;&gt;"","NULL","")</f>
        <v/>
      </c>
      <c r="I55" s="28" t="str">
        <f t="shared" ref="I55:I118" si="11">IF(A55&lt;&gt;"","NULL","")</f>
        <v/>
      </c>
      <c r="J55" s="28" t="str">
        <f t="shared" si="5"/>
        <v/>
      </c>
      <c r="K55" s="28" t="str">
        <f>IF(A55&lt;&gt;"",IF(データ貼り付け欄!A55&lt;&gt;"",CONCATENATE("'",VLOOKUP(ASC(データ貼り付け欄!A55),PRODUCT用ID割り振り!$A:$D,4,FALSE),"'"),"NULL"),"")</f>
        <v/>
      </c>
      <c r="L55" s="28" t="str">
        <f>IF(A55&lt;&gt;"",IF(データ貼り付け欄!B55&lt;&gt;"",CONCATENATE("'",VLOOKUP(ASC(データ貼り付け欄!B55),PRODUCT用ID割り振り!$A:$D,4,FALSE),"'"),"NULL"),"")</f>
        <v/>
      </c>
      <c r="M55" s="28" t="str">
        <f>IF(A55&lt;&gt;"",IF(データ貼り付け欄!C55&lt;&gt;"",CONCATENATE("'",VLOOKUP(ASC(データ貼り付け欄!C55),PRODUCT用ID割り振り!$A:$D,4,FALSE),"'"),"NULL"),"")</f>
        <v/>
      </c>
      <c r="N55" s="28" t="str">
        <f>IF(A55&lt;&gt;"",IF(データ貼り付け欄!D55&lt;&gt;"",CONCATENATE("'",VLOOKUP(ASC(データ貼り付け欄!D55),PRODUCT用ID割り振り!$A:$D,4,FALSE),"'"),"NULL"),"")</f>
        <v/>
      </c>
      <c r="O55" s="28" t="str">
        <f t="shared" ref="O55:O118" si="12">IF(A55&lt;&gt;"",ROW(),"")</f>
        <v/>
      </c>
      <c r="P55" s="28" t="str">
        <f t="shared" ref="P55:P118" si="13">IF(A55&lt;&gt;"",1,"")</f>
        <v/>
      </c>
      <c r="Q55" s="28" t="str">
        <f t="shared" ref="Q55:Q118" si="14">IF(A55&lt;&gt;"","NULL","")</f>
        <v/>
      </c>
    </row>
    <row r="56" spans="1:17">
      <c r="A56" s="28" t="str">
        <f>IF(PRODUCT用ID割り振り!A56&lt;&gt;"",CONCATENATE("'",PRODUCT用ID割り振り!D56,"'"),"")</f>
        <v/>
      </c>
      <c r="B56" s="28" t="str">
        <f t="shared" ca="1" si="0"/>
        <v/>
      </c>
      <c r="C56" s="28" t="str">
        <f t="shared" si="9"/>
        <v/>
      </c>
      <c r="D56" s="28" t="str">
        <f>IF(A56&lt;&gt;"",CONCATENATE("'",PRODUCT用ID割り振り!A56,"'"),"")</f>
        <v/>
      </c>
      <c r="E56" s="28" t="str">
        <f>IF(A56&lt;&gt;"",CONCATENATE("'",データ貼り付け欄!G56,"'"),"")</f>
        <v/>
      </c>
      <c r="F56" s="28" t="str">
        <f>IF(A56&lt;&gt;"",PRODUCT用ID割り振り!C56,"")</f>
        <v/>
      </c>
      <c r="G56" s="28" t="str">
        <f t="shared" si="2"/>
        <v/>
      </c>
      <c r="H56" s="28" t="str">
        <f t="shared" si="10"/>
        <v/>
      </c>
      <c r="I56" s="28" t="str">
        <f t="shared" si="11"/>
        <v/>
      </c>
      <c r="J56" s="28" t="str">
        <f t="shared" si="5"/>
        <v/>
      </c>
      <c r="K56" s="28" t="str">
        <f>IF(A56&lt;&gt;"",IF(データ貼り付け欄!A56&lt;&gt;"",CONCATENATE("'",VLOOKUP(ASC(データ貼り付け欄!A56),PRODUCT用ID割り振り!$A:$D,4,FALSE),"'"),"NULL"),"")</f>
        <v/>
      </c>
      <c r="L56" s="28" t="str">
        <f>IF(A56&lt;&gt;"",IF(データ貼り付け欄!B56&lt;&gt;"",CONCATENATE("'",VLOOKUP(ASC(データ貼り付け欄!B56),PRODUCT用ID割り振り!$A:$D,4,FALSE),"'"),"NULL"),"")</f>
        <v/>
      </c>
      <c r="M56" s="28" t="str">
        <f>IF(A56&lt;&gt;"",IF(データ貼り付け欄!C56&lt;&gt;"",CONCATENATE("'",VLOOKUP(ASC(データ貼り付け欄!C56),PRODUCT用ID割り振り!$A:$D,4,FALSE),"'"),"NULL"),"")</f>
        <v/>
      </c>
      <c r="N56" s="28" t="str">
        <f>IF(A56&lt;&gt;"",IF(データ貼り付け欄!D56&lt;&gt;"",CONCATENATE("'",VLOOKUP(ASC(データ貼り付け欄!D56),PRODUCT用ID割り振り!$A:$D,4,FALSE),"'"),"NULL"),"")</f>
        <v/>
      </c>
      <c r="O56" s="28" t="str">
        <f t="shared" si="12"/>
        <v/>
      </c>
      <c r="P56" s="28" t="str">
        <f t="shared" si="13"/>
        <v/>
      </c>
      <c r="Q56" s="28" t="str">
        <f t="shared" si="14"/>
        <v/>
      </c>
    </row>
    <row r="57" spans="1:17">
      <c r="A57" s="28" t="str">
        <f>IF(PRODUCT用ID割り振り!A57&lt;&gt;"",CONCATENATE("'",PRODUCT用ID割り振り!D57,"'"),"")</f>
        <v/>
      </c>
      <c r="B57" s="28" t="str">
        <f t="shared" ca="1" si="0"/>
        <v/>
      </c>
      <c r="C57" s="28" t="str">
        <f t="shared" si="9"/>
        <v/>
      </c>
      <c r="D57" s="28" t="str">
        <f>IF(A57&lt;&gt;"",CONCATENATE("'",PRODUCT用ID割り振り!A57,"'"),"")</f>
        <v/>
      </c>
      <c r="E57" s="28" t="str">
        <f>IF(A57&lt;&gt;"",CONCATENATE("'",データ貼り付け欄!G57,"'"),"")</f>
        <v/>
      </c>
      <c r="F57" s="28" t="str">
        <f>IF(A57&lt;&gt;"",PRODUCT用ID割り振り!C57,"")</f>
        <v/>
      </c>
      <c r="G57" s="28" t="str">
        <f t="shared" si="2"/>
        <v/>
      </c>
      <c r="H57" s="28" t="str">
        <f t="shared" si="10"/>
        <v/>
      </c>
      <c r="I57" s="28" t="str">
        <f t="shared" si="11"/>
        <v/>
      </c>
      <c r="J57" s="28" t="str">
        <f t="shared" si="5"/>
        <v/>
      </c>
      <c r="K57" s="28" t="str">
        <f>IF(A57&lt;&gt;"",IF(データ貼り付け欄!A57&lt;&gt;"",CONCATENATE("'",VLOOKUP(ASC(データ貼り付け欄!A57),PRODUCT用ID割り振り!$A:$D,4,FALSE),"'"),"NULL"),"")</f>
        <v/>
      </c>
      <c r="L57" s="28" t="str">
        <f>IF(A57&lt;&gt;"",IF(データ貼り付け欄!B57&lt;&gt;"",CONCATENATE("'",VLOOKUP(ASC(データ貼り付け欄!B57),PRODUCT用ID割り振り!$A:$D,4,FALSE),"'"),"NULL"),"")</f>
        <v/>
      </c>
      <c r="M57" s="28" t="str">
        <f>IF(A57&lt;&gt;"",IF(データ貼り付け欄!C57&lt;&gt;"",CONCATENATE("'",VLOOKUP(ASC(データ貼り付け欄!C57),PRODUCT用ID割り振り!$A:$D,4,FALSE),"'"),"NULL"),"")</f>
        <v/>
      </c>
      <c r="N57" s="28" t="str">
        <f>IF(A57&lt;&gt;"",IF(データ貼り付け欄!D57&lt;&gt;"",CONCATENATE("'",VLOOKUP(ASC(データ貼り付け欄!D57),PRODUCT用ID割り振り!$A:$D,4,FALSE),"'"),"NULL"),"")</f>
        <v/>
      </c>
      <c r="O57" s="28" t="str">
        <f t="shared" si="12"/>
        <v/>
      </c>
      <c r="P57" s="28" t="str">
        <f t="shared" si="13"/>
        <v/>
      </c>
      <c r="Q57" s="28" t="str">
        <f t="shared" si="14"/>
        <v/>
      </c>
    </row>
    <row r="58" spans="1:17">
      <c r="A58" s="28" t="str">
        <f>IF(PRODUCT用ID割り振り!A58&lt;&gt;"",CONCATENATE("'",PRODUCT用ID割り振り!D58,"'"),"")</f>
        <v/>
      </c>
      <c r="B58" s="28" t="str">
        <f t="shared" ca="1" si="0"/>
        <v/>
      </c>
      <c r="C58" s="28" t="str">
        <f t="shared" si="9"/>
        <v/>
      </c>
      <c r="D58" s="28" t="str">
        <f>IF(A58&lt;&gt;"",CONCATENATE("'",PRODUCT用ID割り振り!A58,"'"),"")</f>
        <v/>
      </c>
      <c r="E58" s="28" t="str">
        <f>IF(A58&lt;&gt;"",CONCATENATE("'",データ貼り付け欄!G58,"'"),"")</f>
        <v/>
      </c>
      <c r="F58" s="28" t="str">
        <f>IF(A58&lt;&gt;"",PRODUCT用ID割り振り!C58,"")</f>
        <v/>
      </c>
      <c r="G58" s="28" t="str">
        <f t="shared" si="2"/>
        <v/>
      </c>
      <c r="H58" s="28" t="str">
        <f t="shared" si="10"/>
        <v/>
      </c>
      <c r="I58" s="28" t="str">
        <f t="shared" si="11"/>
        <v/>
      </c>
      <c r="J58" s="28" t="str">
        <f t="shared" si="5"/>
        <v/>
      </c>
      <c r="K58" s="28" t="str">
        <f>IF(A58&lt;&gt;"",IF(データ貼り付け欄!A58&lt;&gt;"",CONCATENATE("'",VLOOKUP(ASC(データ貼り付け欄!A58),PRODUCT用ID割り振り!$A:$D,4,FALSE),"'"),"NULL"),"")</f>
        <v/>
      </c>
      <c r="L58" s="28" t="str">
        <f>IF(A58&lt;&gt;"",IF(データ貼り付け欄!B58&lt;&gt;"",CONCATENATE("'",VLOOKUP(ASC(データ貼り付け欄!B58),PRODUCT用ID割り振り!$A:$D,4,FALSE),"'"),"NULL"),"")</f>
        <v/>
      </c>
      <c r="M58" s="28" t="str">
        <f>IF(A58&lt;&gt;"",IF(データ貼り付け欄!C58&lt;&gt;"",CONCATENATE("'",VLOOKUP(ASC(データ貼り付け欄!C58),PRODUCT用ID割り振り!$A:$D,4,FALSE),"'"),"NULL"),"")</f>
        <v/>
      </c>
      <c r="N58" s="28" t="str">
        <f>IF(A58&lt;&gt;"",IF(データ貼り付け欄!D58&lt;&gt;"",CONCATENATE("'",VLOOKUP(ASC(データ貼り付け欄!D58),PRODUCT用ID割り振り!$A:$D,4,FALSE),"'"),"NULL"),"")</f>
        <v/>
      </c>
      <c r="O58" s="28" t="str">
        <f t="shared" si="12"/>
        <v/>
      </c>
      <c r="P58" s="28" t="str">
        <f t="shared" si="13"/>
        <v/>
      </c>
      <c r="Q58" s="28" t="str">
        <f t="shared" si="14"/>
        <v/>
      </c>
    </row>
    <row r="59" spans="1:17">
      <c r="A59" s="28" t="str">
        <f>IF(PRODUCT用ID割り振り!A59&lt;&gt;"",CONCATENATE("'",PRODUCT用ID割り振り!D59,"'"),"")</f>
        <v/>
      </c>
      <c r="B59" s="28" t="str">
        <f t="shared" ca="1" si="0"/>
        <v/>
      </c>
      <c r="C59" s="28" t="str">
        <f t="shared" si="9"/>
        <v/>
      </c>
      <c r="D59" s="28" t="str">
        <f>IF(A59&lt;&gt;"",CONCATENATE("'",PRODUCT用ID割り振り!A59,"'"),"")</f>
        <v/>
      </c>
      <c r="E59" s="28" t="str">
        <f>IF(A59&lt;&gt;"",CONCATENATE("'",データ貼り付け欄!G59,"'"),"")</f>
        <v/>
      </c>
      <c r="F59" s="28" t="str">
        <f>IF(A59&lt;&gt;"",PRODUCT用ID割り振り!C59,"")</f>
        <v/>
      </c>
      <c r="G59" s="28" t="str">
        <f t="shared" si="2"/>
        <v/>
      </c>
      <c r="H59" s="28" t="str">
        <f t="shared" si="10"/>
        <v/>
      </c>
      <c r="I59" s="28" t="str">
        <f t="shared" si="11"/>
        <v/>
      </c>
      <c r="J59" s="28" t="str">
        <f t="shared" si="5"/>
        <v/>
      </c>
      <c r="K59" s="28" t="str">
        <f>IF(A59&lt;&gt;"",IF(データ貼り付け欄!A59&lt;&gt;"",CONCATENATE("'",VLOOKUP(ASC(データ貼り付け欄!A59),PRODUCT用ID割り振り!$A:$D,4,FALSE),"'"),"NULL"),"")</f>
        <v/>
      </c>
      <c r="L59" s="28" t="str">
        <f>IF(A59&lt;&gt;"",IF(データ貼り付け欄!B59&lt;&gt;"",CONCATENATE("'",VLOOKUP(ASC(データ貼り付け欄!B59),PRODUCT用ID割り振り!$A:$D,4,FALSE),"'"),"NULL"),"")</f>
        <v/>
      </c>
      <c r="M59" s="28" t="str">
        <f>IF(A59&lt;&gt;"",IF(データ貼り付け欄!C59&lt;&gt;"",CONCATENATE("'",VLOOKUP(ASC(データ貼り付け欄!C59),PRODUCT用ID割り振り!$A:$D,4,FALSE),"'"),"NULL"),"")</f>
        <v/>
      </c>
      <c r="N59" s="28" t="str">
        <f>IF(A59&lt;&gt;"",IF(データ貼り付け欄!D59&lt;&gt;"",CONCATENATE("'",VLOOKUP(ASC(データ貼り付け欄!D59),PRODUCT用ID割り振り!$A:$D,4,FALSE),"'"),"NULL"),"")</f>
        <v/>
      </c>
      <c r="O59" s="28" t="str">
        <f t="shared" si="12"/>
        <v/>
      </c>
      <c r="P59" s="28" t="str">
        <f t="shared" si="13"/>
        <v/>
      </c>
      <c r="Q59" s="28" t="str">
        <f t="shared" si="14"/>
        <v/>
      </c>
    </row>
    <row r="60" spans="1:17">
      <c r="A60" s="28" t="str">
        <f>IF(PRODUCT用ID割り振り!A60&lt;&gt;"",CONCATENATE("'",PRODUCT用ID割り振り!D60,"'"),"")</f>
        <v/>
      </c>
      <c r="B60" s="28" t="str">
        <f t="shared" ca="1" si="0"/>
        <v/>
      </c>
      <c r="C60" s="28" t="str">
        <f t="shared" si="9"/>
        <v/>
      </c>
      <c r="D60" s="28" t="str">
        <f>IF(A60&lt;&gt;"",CONCATENATE("'",PRODUCT用ID割り振り!A60,"'"),"")</f>
        <v/>
      </c>
      <c r="E60" s="28" t="str">
        <f>IF(A60&lt;&gt;"",CONCATENATE("'",データ貼り付け欄!G60,"'"),"")</f>
        <v/>
      </c>
      <c r="F60" s="28" t="str">
        <f>IF(A60&lt;&gt;"",PRODUCT用ID割り振り!C60,"")</f>
        <v/>
      </c>
      <c r="G60" s="28" t="str">
        <f t="shared" si="2"/>
        <v/>
      </c>
      <c r="H60" s="28" t="str">
        <f t="shared" si="10"/>
        <v/>
      </c>
      <c r="I60" s="28" t="str">
        <f t="shared" si="11"/>
        <v/>
      </c>
      <c r="J60" s="28" t="str">
        <f t="shared" si="5"/>
        <v/>
      </c>
      <c r="K60" s="28" t="str">
        <f>IF(A60&lt;&gt;"",IF(データ貼り付け欄!A60&lt;&gt;"",CONCATENATE("'",VLOOKUP(ASC(データ貼り付け欄!A60),PRODUCT用ID割り振り!$A:$D,4,FALSE),"'"),"NULL"),"")</f>
        <v/>
      </c>
      <c r="L60" s="28" t="str">
        <f>IF(A60&lt;&gt;"",IF(データ貼り付け欄!B60&lt;&gt;"",CONCATENATE("'",VLOOKUP(ASC(データ貼り付け欄!B60),PRODUCT用ID割り振り!$A:$D,4,FALSE),"'"),"NULL"),"")</f>
        <v/>
      </c>
      <c r="M60" s="28" t="str">
        <f>IF(A60&lt;&gt;"",IF(データ貼り付け欄!C60&lt;&gt;"",CONCATENATE("'",VLOOKUP(ASC(データ貼り付け欄!C60),PRODUCT用ID割り振り!$A:$D,4,FALSE),"'"),"NULL"),"")</f>
        <v/>
      </c>
      <c r="N60" s="28" t="str">
        <f>IF(A60&lt;&gt;"",IF(データ貼り付け欄!D60&lt;&gt;"",CONCATENATE("'",VLOOKUP(ASC(データ貼り付け欄!D60),PRODUCT用ID割り振り!$A:$D,4,FALSE),"'"),"NULL"),"")</f>
        <v/>
      </c>
      <c r="O60" s="28" t="str">
        <f t="shared" si="12"/>
        <v/>
      </c>
      <c r="P60" s="28" t="str">
        <f t="shared" si="13"/>
        <v/>
      </c>
      <c r="Q60" s="28" t="str">
        <f t="shared" si="14"/>
        <v/>
      </c>
    </row>
    <row r="61" spans="1:17">
      <c r="A61" s="28" t="str">
        <f>IF(PRODUCT用ID割り振り!A61&lt;&gt;"",CONCATENATE("'",PRODUCT用ID割り振り!D61,"'"),"")</f>
        <v/>
      </c>
      <c r="B61" s="28" t="str">
        <f t="shared" ca="1" si="0"/>
        <v/>
      </c>
      <c r="C61" s="28" t="str">
        <f t="shared" si="9"/>
        <v/>
      </c>
      <c r="D61" s="28" t="str">
        <f>IF(A61&lt;&gt;"",CONCATENATE("'",PRODUCT用ID割り振り!A61,"'"),"")</f>
        <v/>
      </c>
      <c r="E61" s="28" t="str">
        <f>IF(A61&lt;&gt;"",CONCATENATE("'",データ貼り付け欄!G61,"'"),"")</f>
        <v/>
      </c>
      <c r="F61" s="28" t="str">
        <f>IF(A61&lt;&gt;"",PRODUCT用ID割り振り!C61,"")</f>
        <v/>
      </c>
      <c r="G61" s="28" t="str">
        <f t="shared" si="2"/>
        <v/>
      </c>
      <c r="H61" s="28" t="str">
        <f t="shared" si="10"/>
        <v/>
      </c>
      <c r="I61" s="28" t="str">
        <f t="shared" si="11"/>
        <v/>
      </c>
      <c r="J61" s="28" t="str">
        <f t="shared" si="5"/>
        <v/>
      </c>
      <c r="K61" s="28" t="str">
        <f>IF(A61&lt;&gt;"",IF(データ貼り付け欄!A61&lt;&gt;"",CONCATENATE("'",VLOOKUP(ASC(データ貼り付け欄!A61),PRODUCT用ID割り振り!$A:$D,4,FALSE),"'"),"NULL"),"")</f>
        <v/>
      </c>
      <c r="L61" s="28" t="str">
        <f>IF(A61&lt;&gt;"",IF(データ貼り付け欄!B61&lt;&gt;"",CONCATENATE("'",VLOOKUP(ASC(データ貼り付け欄!B61),PRODUCT用ID割り振り!$A:$D,4,FALSE),"'"),"NULL"),"")</f>
        <v/>
      </c>
      <c r="M61" s="28" t="str">
        <f>IF(A61&lt;&gt;"",IF(データ貼り付け欄!C61&lt;&gt;"",CONCATENATE("'",VLOOKUP(ASC(データ貼り付け欄!C61),PRODUCT用ID割り振り!$A:$D,4,FALSE),"'"),"NULL"),"")</f>
        <v/>
      </c>
      <c r="N61" s="28" t="str">
        <f>IF(A61&lt;&gt;"",IF(データ貼り付け欄!D61&lt;&gt;"",CONCATENATE("'",VLOOKUP(ASC(データ貼り付け欄!D61),PRODUCT用ID割り振り!$A:$D,4,FALSE),"'"),"NULL"),"")</f>
        <v/>
      </c>
      <c r="O61" s="28" t="str">
        <f t="shared" si="12"/>
        <v/>
      </c>
      <c r="P61" s="28" t="str">
        <f t="shared" si="13"/>
        <v/>
      </c>
      <c r="Q61" s="28" t="str">
        <f t="shared" si="14"/>
        <v/>
      </c>
    </row>
    <row r="62" spans="1:17">
      <c r="A62" s="28" t="str">
        <f>IF(PRODUCT用ID割り振り!A62&lt;&gt;"",CONCATENATE("'",PRODUCT用ID割り振り!D62,"'"),"")</f>
        <v/>
      </c>
      <c r="B62" s="28" t="str">
        <f t="shared" ca="1" si="0"/>
        <v/>
      </c>
      <c r="C62" s="28" t="str">
        <f t="shared" si="9"/>
        <v/>
      </c>
      <c r="D62" s="28" t="str">
        <f>IF(A62&lt;&gt;"",CONCATENATE("'",PRODUCT用ID割り振り!A62,"'"),"")</f>
        <v/>
      </c>
      <c r="E62" s="28" t="str">
        <f>IF(A62&lt;&gt;"",CONCATENATE("'",データ貼り付け欄!G62,"'"),"")</f>
        <v/>
      </c>
      <c r="F62" s="28" t="str">
        <f>IF(A62&lt;&gt;"",PRODUCT用ID割り振り!C62,"")</f>
        <v/>
      </c>
      <c r="G62" s="28" t="str">
        <f t="shared" si="2"/>
        <v/>
      </c>
      <c r="H62" s="28" t="str">
        <f t="shared" si="10"/>
        <v/>
      </c>
      <c r="I62" s="28" t="str">
        <f t="shared" si="11"/>
        <v/>
      </c>
      <c r="J62" s="28" t="str">
        <f t="shared" si="5"/>
        <v/>
      </c>
      <c r="K62" s="28" t="str">
        <f>IF(A62&lt;&gt;"",IF(データ貼り付け欄!A62&lt;&gt;"",CONCATENATE("'",VLOOKUP(ASC(データ貼り付け欄!A62),PRODUCT用ID割り振り!$A:$D,4,FALSE),"'"),"NULL"),"")</f>
        <v/>
      </c>
      <c r="L62" s="28" t="str">
        <f>IF(A62&lt;&gt;"",IF(データ貼り付け欄!B62&lt;&gt;"",CONCATENATE("'",VLOOKUP(ASC(データ貼り付け欄!B62),PRODUCT用ID割り振り!$A:$D,4,FALSE),"'"),"NULL"),"")</f>
        <v/>
      </c>
      <c r="M62" s="28" t="str">
        <f>IF(A62&lt;&gt;"",IF(データ貼り付け欄!C62&lt;&gt;"",CONCATENATE("'",VLOOKUP(ASC(データ貼り付け欄!C62),PRODUCT用ID割り振り!$A:$D,4,FALSE),"'"),"NULL"),"")</f>
        <v/>
      </c>
      <c r="N62" s="28" t="str">
        <f>IF(A62&lt;&gt;"",IF(データ貼り付け欄!D62&lt;&gt;"",CONCATENATE("'",VLOOKUP(ASC(データ貼り付け欄!D62),PRODUCT用ID割り振り!$A:$D,4,FALSE),"'"),"NULL"),"")</f>
        <v/>
      </c>
      <c r="O62" s="28" t="str">
        <f t="shared" si="12"/>
        <v/>
      </c>
      <c r="P62" s="28" t="str">
        <f t="shared" si="13"/>
        <v/>
      </c>
      <c r="Q62" s="28" t="str">
        <f t="shared" si="14"/>
        <v/>
      </c>
    </row>
    <row r="63" spans="1:17">
      <c r="A63" s="28" t="str">
        <f>IF(PRODUCT用ID割り振り!A63&lt;&gt;"",CONCATENATE("'",PRODUCT用ID割り振り!D63,"'"),"")</f>
        <v/>
      </c>
      <c r="B63" s="28" t="str">
        <f t="shared" ca="1" si="0"/>
        <v/>
      </c>
      <c r="C63" s="28" t="str">
        <f t="shared" si="9"/>
        <v/>
      </c>
      <c r="D63" s="28" t="str">
        <f>IF(A63&lt;&gt;"",CONCATENATE("'",PRODUCT用ID割り振り!A63,"'"),"")</f>
        <v/>
      </c>
      <c r="E63" s="28" t="str">
        <f>IF(A63&lt;&gt;"",CONCATENATE("'",データ貼り付け欄!G63,"'"),"")</f>
        <v/>
      </c>
      <c r="F63" s="28" t="str">
        <f>IF(A63&lt;&gt;"",PRODUCT用ID割り振り!C63,"")</f>
        <v/>
      </c>
      <c r="G63" s="28" t="str">
        <f t="shared" si="2"/>
        <v/>
      </c>
      <c r="H63" s="28" t="str">
        <f t="shared" si="10"/>
        <v/>
      </c>
      <c r="I63" s="28" t="str">
        <f t="shared" si="11"/>
        <v/>
      </c>
      <c r="J63" s="28" t="str">
        <f t="shared" si="5"/>
        <v/>
      </c>
      <c r="K63" s="28" t="str">
        <f>IF(A63&lt;&gt;"",IF(データ貼り付け欄!A63&lt;&gt;"",CONCATENATE("'",VLOOKUP(ASC(データ貼り付け欄!A63),PRODUCT用ID割り振り!$A:$D,4,FALSE),"'"),"NULL"),"")</f>
        <v/>
      </c>
      <c r="L63" s="28" t="str">
        <f>IF(A63&lt;&gt;"",IF(データ貼り付け欄!B63&lt;&gt;"",CONCATENATE("'",VLOOKUP(ASC(データ貼り付け欄!B63),PRODUCT用ID割り振り!$A:$D,4,FALSE),"'"),"NULL"),"")</f>
        <v/>
      </c>
      <c r="M63" s="28" t="str">
        <f>IF(A63&lt;&gt;"",IF(データ貼り付け欄!C63&lt;&gt;"",CONCATENATE("'",VLOOKUP(ASC(データ貼り付け欄!C63),PRODUCT用ID割り振り!$A:$D,4,FALSE),"'"),"NULL"),"")</f>
        <v/>
      </c>
      <c r="N63" s="28" t="str">
        <f>IF(A63&lt;&gt;"",IF(データ貼り付け欄!D63&lt;&gt;"",CONCATENATE("'",VLOOKUP(ASC(データ貼り付け欄!D63),PRODUCT用ID割り振り!$A:$D,4,FALSE),"'"),"NULL"),"")</f>
        <v/>
      </c>
      <c r="O63" s="28" t="str">
        <f t="shared" si="12"/>
        <v/>
      </c>
      <c r="P63" s="28" t="str">
        <f t="shared" si="13"/>
        <v/>
      </c>
      <c r="Q63" s="28" t="str">
        <f t="shared" si="14"/>
        <v/>
      </c>
    </row>
    <row r="64" spans="1:17">
      <c r="A64" s="28" t="str">
        <f>IF(PRODUCT用ID割り振り!A64&lt;&gt;"",CONCATENATE("'",PRODUCT用ID割り振り!D64,"'"),"")</f>
        <v/>
      </c>
      <c r="B64" s="28" t="str">
        <f t="shared" ca="1" si="0"/>
        <v/>
      </c>
      <c r="C64" s="28" t="str">
        <f t="shared" si="9"/>
        <v/>
      </c>
      <c r="D64" s="28" t="str">
        <f>IF(A64&lt;&gt;"",CONCATENATE("'",PRODUCT用ID割り振り!A64,"'"),"")</f>
        <v/>
      </c>
      <c r="E64" s="28" t="str">
        <f>IF(A64&lt;&gt;"",CONCATENATE("'",データ貼り付け欄!G64,"'"),"")</f>
        <v/>
      </c>
      <c r="F64" s="28" t="str">
        <f>IF(A64&lt;&gt;"",PRODUCT用ID割り振り!C64,"")</f>
        <v/>
      </c>
      <c r="G64" s="28" t="str">
        <f t="shared" si="2"/>
        <v/>
      </c>
      <c r="H64" s="28" t="str">
        <f t="shared" si="10"/>
        <v/>
      </c>
      <c r="I64" s="28" t="str">
        <f t="shared" si="11"/>
        <v/>
      </c>
      <c r="J64" s="28" t="str">
        <f t="shared" si="5"/>
        <v/>
      </c>
      <c r="K64" s="28" t="str">
        <f>IF(A64&lt;&gt;"",IF(データ貼り付け欄!A64&lt;&gt;"",CONCATENATE("'",VLOOKUP(ASC(データ貼り付け欄!A64),PRODUCT用ID割り振り!$A:$D,4,FALSE),"'"),"NULL"),"")</f>
        <v/>
      </c>
      <c r="L64" s="28" t="str">
        <f>IF(A64&lt;&gt;"",IF(データ貼り付け欄!B64&lt;&gt;"",CONCATENATE("'",VLOOKUP(ASC(データ貼り付け欄!B64),PRODUCT用ID割り振り!$A:$D,4,FALSE),"'"),"NULL"),"")</f>
        <v/>
      </c>
      <c r="M64" s="28" t="str">
        <f>IF(A64&lt;&gt;"",IF(データ貼り付け欄!C64&lt;&gt;"",CONCATENATE("'",VLOOKUP(ASC(データ貼り付け欄!C64),PRODUCT用ID割り振り!$A:$D,4,FALSE),"'"),"NULL"),"")</f>
        <v/>
      </c>
      <c r="N64" s="28" t="str">
        <f>IF(A64&lt;&gt;"",IF(データ貼り付け欄!D64&lt;&gt;"",CONCATENATE("'",VLOOKUP(ASC(データ貼り付け欄!D64),PRODUCT用ID割り振り!$A:$D,4,FALSE),"'"),"NULL"),"")</f>
        <v/>
      </c>
      <c r="O64" s="28" t="str">
        <f t="shared" si="12"/>
        <v/>
      </c>
      <c r="P64" s="28" t="str">
        <f t="shared" si="13"/>
        <v/>
      </c>
      <c r="Q64" s="28" t="str">
        <f t="shared" si="14"/>
        <v/>
      </c>
    </row>
    <row r="65" spans="1:17">
      <c r="A65" s="28" t="str">
        <f>IF(PRODUCT用ID割り振り!A65&lt;&gt;"",CONCATENATE("'",PRODUCT用ID割り振り!D65,"'"),"")</f>
        <v/>
      </c>
      <c r="B65" s="28" t="str">
        <f t="shared" ca="1" si="0"/>
        <v/>
      </c>
      <c r="C65" s="28" t="str">
        <f t="shared" si="9"/>
        <v/>
      </c>
      <c r="D65" s="28" t="str">
        <f>IF(A65&lt;&gt;"",CONCATENATE("'",PRODUCT用ID割り振り!A65,"'"),"")</f>
        <v/>
      </c>
      <c r="E65" s="28" t="str">
        <f>IF(A65&lt;&gt;"",CONCATENATE("'",データ貼り付け欄!G65,"'"),"")</f>
        <v/>
      </c>
      <c r="F65" s="28" t="str">
        <f>IF(A65&lt;&gt;"",PRODUCT用ID割り振り!C65,"")</f>
        <v/>
      </c>
      <c r="G65" s="28" t="str">
        <f t="shared" si="2"/>
        <v/>
      </c>
      <c r="H65" s="28" t="str">
        <f t="shared" si="10"/>
        <v/>
      </c>
      <c r="I65" s="28" t="str">
        <f t="shared" si="11"/>
        <v/>
      </c>
      <c r="J65" s="28" t="str">
        <f t="shared" si="5"/>
        <v/>
      </c>
      <c r="K65" s="28" t="str">
        <f>IF(A65&lt;&gt;"",IF(データ貼り付け欄!A65&lt;&gt;"",CONCATENATE("'",VLOOKUP(ASC(データ貼り付け欄!A65),PRODUCT用ID割り振り!$A:$D,4,FALSE),"'"),"NULL"),"")</f>
        <v/>
      </c>
      <c r="L65" s="28" t="str">
        <f>IF(A65&lt;&gt;"",IF(データ貼り付け欄!B65&lt;&gt;"",CONCATENATE("'",VLOOKUP(ASC(データ貼り付け欄!B65),PRODUCT用ID割り振り!$A:$D,4,FALSE),"'"),"NULL"),"")</f>
        <v/>
      </c>
      <c r="M65" s="28" t="str">
        <f>IF(A65&lt;&gt;"",IF(データ貼り付け欄!C65&lt;&gt;"",CONCATENATE("'",VLOOKUP(ASC(データ貼り付け欄!C65),PRODUCT用ID割り振り!$A:$D,4,FALSE),"'"),"NULL"),"")</f>
        <v/>
      </c>
      <c r="N65" s="28" t="str">
        <f>IF(A65&lt;&gt;"",IF(データ貼り付け欄!D65&lt;&gt;"",CONCATENATE("'",VLOOKUP(ASC(データ貼り付け欄!D65),PRODUCT用ID割り振り!$A:$D,4,FALSE),"'"),"NULL"),"")</f>
        <v/>
      </c>
      <c r="O65" s="28" t="str">
        <f t="shared" si="12"/>
        <v/>
      </c>
      <c r="P65" s="28" t="str">
        <f t="shared" si="13"/>
        <v/>
      </c>
      <c r="Q65" s="28" t="str">
        <f t="shared" si="14"/>
        <v/>
      </c>
    </row>
    <row r="66" spans="1:17">
      <c r="A66" s="28" t="str">
        <f>IF(PRODUCT用ID割り振り!A66&lt;&gt;"",CONCATENATE("'",PRODUCT用ID割り振り!D66,"'"),"")</f>
        <v/>
      </c>
      <c r="B66" s="28" t="str">
        <f t="shared" ca="1" si="0"/>
        <v/>
      </c>
      <c r="C66" s="28" t="str">
        <f t="shared" si="9"/>
        <v/>
      </c>
      <c r="D66" s="28" t="str">
        <f>IF(A66&lt;&gt;"",CONCATENATE("'",PRODUCT用ID割り振り!A66,"'"),"")</f>
        <v/>
      </c>
      <c r="E66" s="28" t="str">
        <f>IF(A66&lt;&gt;"",CONCATENATE("'",データ貼り付け欄!G66,"'"),"")</f>
        <v/>
      </c>
      <c r="F66" s="28" t="str">
        <f>IF(A66&lt;&gt;"",PRODUCT用ID割り振り!C66,"")</f>
        <v/>
      </c>
      <c r="G66" s="28" t="str">
        <f t="shared" si="2"/>
        <v/>
      </c>
      <c r="H66" s="28" t="str">
        <f t="shared" si="10"/>
        <v/>
      </c>
      <c r="I66" s="28" t="str">
        <f t="shared" si="11"/>
        <v/>
      </c>
      <c r="J66" s="28" t="str">
        <f t="shared" si="5"/>
        <v/>
      </c>
      <c r="K66" s="28" t="str">
        <f>IF(A66&lt;&gt;"",IF(データ貼り付け欄!A66&lt;&gt;"",CONCATENATE("'",VLOOKUP(ASC(データ貼り付け欄!A66),PRODUCT用ID割り振り!$A:$D,4,FALSE),"'"),"NULL"),"")</f>
        <v/>
      </c>
      <c r="L66" s="28" t="str">
        <f>IF(A66&lt;&gt;"",IF(データ貼り付け欄!B66&lt;&gt;"",CONCATENATE("'",VLOOKUP(ASC(データ貼り付け欄!B66),PRODUCT用ID割り振り!$A:$D,4,FALSE),"'"),"NULL"),"")</f>
        <v/>
      </c>
      <c r="M66" s="28" t="str">
        <f>IF(A66&lt;&gt;"",IF(データ貼り付け欄!C66&lt;&gt;"",CONCATENATE("'",VLOOKUP(ASC(データ貼り付け欄!C66),PRODUCT用ID割り振り!$A:$D,4,FALSE),"'"),"NULL"),"")</f>
        <v/>
      </c>
      <c r="N66" s="28" t="str">
        <f>IF(A66&lt;&gt;"",IF(データ貼り付け欄!D66&lt;&gt;"",CONCATENATE("'",VLOOKUP(ASC(データ貼り付け欄!D66),PRODUCT用ID割り振り!$A:$D,4,FALSE),"'"),"NULL"),"")</f>
        <v/>
      </c>
      <c r="O66" s="28" t="str">
        <f t="shared" si="12"/>
        <v/>
      </c>
      <c r="P66" s="28" t="str">
        <f t="shared" si="13"/>
        <v/>
      </c>
      <c r="Q66" s="28" t="str">
        <f t="shared" si="14"/>
        <v/>
      </c>
    </row>
    <row r="67" spans="1:17">
      <c r="A67" s="28" t="str">
        <f>IF(PRODUCT用ID割り振り!A67&lt;&gt;"",CONCATENATE("'",PRODUCT用ID割り振り!D67,"'"),"")</f>
        <v/>
      </c>
      <c r="B67" s="28" t="str">
        <f t="shared" ref="B67:B118" ca="1" si="15">IF(A67&lt;&gt;"",CONCATENATE("TO_DATE('",YEAR(TODAY()),"/06/01','YYYY/MM/DD')"),"")</f>
        <v/>
      </c>
      <c r="C67" s="28" t="str">
        <f t="shared" si="9"/>
        <v/>
      </c>
      <c r="D67" s="28" t="str">
        <f>IF(A67&lt;&gt;"",CONCATENATE("'",PRODUCT用ID割り振り!A67,"'"),"")</f>
        <v/>
      </c>
      <c r="E67" s="28" t="str">
        <f>IF(A67&lt;&gt;"",CONCATENATE("'",データ貼り付け欄!G67,"'"),"")</f>
        <v/>
      </c>
      <c r="F67" s="28" t="str">
        <f>IF(A67&lt;&gt;"",PRODUCT用ID割り振り!C67,"")</f>
        <v/>
      </c>
      <c r="G67" s="28" t="str">
        <f t="shared" ref="G67:G101" si="16">IF(A67&lt;&gt;"","NULL","")</f>
        <v/>
      </c>
      <c r="H67" s="28" t="str">
        <f t="shared" si="10"/>
        <v/>
      </c>
      <c r="I67" s="28" t="str">
        <f t="shared" si="11"/>
        <v/>
      </c>
      <c r="J67" s="28" t="str">
        <f t="shared" ref="J67:J107" si="17">IF(A67&lt;&gt;"","'P1000201'","")</f>
        <v/>
      </c>
      <c r="K67" s="28" t="str">
        <f>IF(A67&lt;&gt;"",IF(データ貼り付け欄!A67&lt;&gt;"",CONCATENATE("'",VLOOKUP(ASC(データ貼り付け欄!A67),PRODUCT用ID割り振り!$A:$D,4,FALSE),"'"),"NULL"),"")</f>
        <v/>
      </c>
      <c r="L67" s="28" t="str">
        <f>IF(A67&lt;&gt;"",IF(データ貼り付け欄!B67&lt;&gt;"",CONCATENATE("'",VLOOKUP(ASC(データ貼り付け欄!B67),PRODUCT用ID割り振り!$A:$D,4,FALSE),"'"),"NULL"),"")</f>
        <v/>
      </c>
      <c r="M67" s="28" t="str">
        <f>IF(A67&lt;&gt;"",IF(データ貼り付け欄!C67&lt;&gt;"",CONCATENATE("'",VLOOKUP(ASC(データ貼り付け欄!C67),PRODUCT用ID割り振り!$A:$D,4,FALSE),"'"),"NULL"),"")</f>
        <v/>
      </c>
      <c r="N67" s="28" t="str">
        <f>IF(A67&lt;&gt;"",IF(データ貼り付け欄!D67&lt;&gt;"",CONCATENATE("'",VLOOKUP(ASC(データ貼り付け欄!D67),PRODUCT用ID割り振り!$A:$D,4,FALSE),"'"),"NULL"),"")</f>
        <v/>
      </c>
      <c r="O67" s="28" t="str">
        <f t="shared" si="12"/>
        <v/>
      </c>
      <c r="P67" s="28" t="str">
        <f t="shared" si="13"/>
        <v/>
      </c>
      <c r="Q67" s="28" t="str">
        <f t="shared" si="14"/>
        <v/>
      </c>
    </row>
    <row r="68" spans="1:17">
      <c r="A68" s="28" t="str">
        <f>IF(PRODUCT用ID割り振り!A68&lt;&gt;"",CONCATENATE("'",PRODUCT用ID割り振り!D68,"'"),"")</f>
        <v/>
      </c>
      <c r="B68" s="28" t="str">
        <f t="shared" ca="1" si="15"/>
        <v/>
      </c>
      <c r="C68" s="28" t="str">
        <f t="shared" si="9"/>
        <v/>
      </c>
      <c r="D68" s="28" t="str">
        <f>IF(A68&lt;&gt;"",CONCATENATE("'",PRODUCT用ID割り振り!A68,"'"),"")</f>
        <v/>
      </c>
      <c r="E68" s="28" t="str">
        <f>IF(A68&lt;&gt;"",CONCATENATE("'",データ貼り付け欄!G68,"'"),"")</f>
        <v/>
      </c>
      <c r="F68" s="28" t="str">
        <f>IF(A68&lt;&gt;"",PRODUCT用ID割り振り!C68,"")</f>
        <v/>
      </c>
      <c r="G68" s="28" t="str">
        <f t="shared" si="16"/>
        <v/>
      </c>
      <c r="H68" s="28" t="str">
        <f t="shared" si="10"/>
        <v/>
      </c>
      <c r="I68" s="28" t="str">
        <f t="shared" si="11"/>
        <v/>
      </c>
      <c r="J68" s="28" t="str">
        <f t="shared" si="17"/>
        <v/>
      </c>
      <c r="K68" s="28" t="str">
        <f>IF(A68&lt;&gt;"",IF(データ貼り付け欄!A68&lt;&gt;"",CONCATENATE("'",VLOOKUP(ASC(データ貼り付け欄!A68),PRODUCT用ID割り振り!$A:$D,4,FALSE),"'"),"NULL"),"")</f>
        <v/>
      </c>
      <c r="L68" s="28" t="str">
        <f>IF(A68&lt;&gt;"",IF(データ貼り付け欄!B68&lt;&gt;"",CONCATENATE("'",VLOOKUP(ASC(データ貼り付け欄!B68),PRODUCT用ID割り振り!$A:$D,4,FALSE),"'"),"NULL"),"")</f>
        <v/>
      </c>
      <c r="M68" s="28" t="str">
        <f>IF(A68&lt;&gt;"",IF(データ貼り付け欄!C68&lt;&gt;"",CONCATENATE("'",VLOOKUP(ASC(データ貼り付け欄!C68),PRODUCT用ID割り振り!$A:$D,4,FALSE),"'"),"NULL"),"")</f>
        <v/>
      </c>
      <c r="N68" s="28" t="str">
        <f>IF(A68&lt;&gt;"",IF(データ貼り付け欄!D68&lt;&gt;"",CONCATENATE("'",VLOOKUP(ASC(データ貼り付け欄!D68),PRODUCT用ID割り振り!$A:$D,4,FALSE),"'"),"NULL"),"")</f>
        <v/>
      </c>
      <c r="O68" s="28" t="str">
        <f t="shared" si="12"/>
        <v/>
      </c>
      <c r="P68" s="28" t="str">
        <f t="shared" si="13"/>
        <v/>
      </c>
      <c r="Q68" s="28" t="str">
        <f t="shared" si="14"/>
        <v/>
      </c>
    </row>
    <row r="69" spans="1:17">
      <c r="A69" s="28" t="str">
        <f>IF(PRODUCT用ID割り振り!A69&lt;&gt;"",CONCATENATE("'",PRODUCT用ID割り振り!D69,"'"),"")</f>
        <v/>
      </c>
      <c r="B69" s="28" t="str">
        <f t="shared" ca="1" si="15"/>
        <v/>
      </c>
      <c r="C69" s="28" t="str">
        <f t="shared" si="9"/>
        <v/>
      </c>
      <c r="D69" s="28" t="str">
        <f>IF(A69&lt;&gt;"",CONCATENATE("'",PRODUCT用ID割り振り!A69,"'"),"")</f>
        <v/>
      </c>
      <c r="E69" s="28" t="str">
        <f>IF(A69&lt;&gt;"",CONCATENATE("'",データ貼り付け欄!G69,"'"),"")</f>
        <v/>
      </c>
      <c r="F69" s="28" t="str">
        <f>IF(A69&lt;&gt;"",PRODUCT用ID割り振り!C69,"")</f>
        <v/>
      </c>
      <c r="G69" s="28" t="str">
        <f t="shared" si="16"/>
        <v/>
      </c>
      <c r="H69" s="28" t="str">
        <f t="shared" si="10"/>
        <v/>
      </c>
      <c r="I69" s="28" t="str">
        <f t="shared" si="11"/>
        <v/>
      </c>
      <c r="J69" s="28" t="str">
        <f t="shared" si="17"/>
        <v/>
      </c>
      <c r="K69" s="28" t="str">
        <f>IF(A69&lt;&gt;"",IF(データ貼り付け欄!A69&lt;&gt;"",CONCATENATE("'",VLOOKUP(ASC(データ貼り付け欄!A69),PRODUCT用ID割り振り!$A:$D,4,FALSE),"'"),"NULL"),"")</f>
        <v/>
      </c>
      <c r="L69" s="28" t="str">
        <f>IF(A69&lt;&gt;"",IF(データ貼り付け欄!B69&lt;&gt;"",CONCATENATE("'",VLOOKUP(ASC(データ貼り付け欄!B69),PRODUCT用ID割り振り!$A:$D,4,FALSE),"'"),"NULL"),"")</f>
        <v/>
      </c>
      <c r="M69" s="28" t="str">
        <f>IF(A69&lt;&gt;"",IF(データ貼り付け欄!C69&lt;&gt;"",CONCATENATE("'",VLOOKUP(ASC(データ貼り付け欄!C69),PRODUCT用ID割り振り!$A:$D,4,FALSE),"'"),"NULL"),"")</f>
        <v/>
      </c>
      <c r="N69" s="28" t="str">
        <f>IF(A69&lt;&gt;"",IF(データ貼り付け欄!D69&lt;&gt;"",CONCATENATE("'",VLOOKUP(ASC(データ貼り付け欄!D69),PRODUCT用ID割り振り!$A:$D,4,FALSE),"'"),"NULL"),"")</f>
        <v/>
      </c>
      <c r="O69" s="28" t="str">
        <f t="shared" si="12"/>
        <v/>
      </c>
      <c r="P69" s="28" t="str">
        <f t="shared" si="13"/>
        <v/>
      </c>
      <c r="Q69" s="28" t="str">
        <f t="shared" si="14"/>
        <v/>
      </c>
    </row>
    <row r="70" spans="1:17">
      <c r="A70" s="28" t="str">
        <f>IF(PRODUCT用ID割り振り!A70&lt;&gt;"",CONCATENATE("'",PRODUCT用ID割り振り!D70,"'"),"")</f>
        <v/>
      </c>
      <c r="B70" s="28" t="str">
        <f t="shared" ca="1" si="15"/>
        <v/>
      </c>
      <c r="C70" s="28" t="str">
        <f t="shared" si="9"/>
        <v/>
      </c>
      <c r="D70" s="28" t="str">
        <f>IF(A70&lt;&gt;"",CONCATENATE("'",PRODUCT用ID割り振り!A70,"'"),"")</f>
        <v/>
      </c>
      <c r="E70" s="28" t="str">
        <f>IF(A70&lt;&gt;"",CONCATENATE("'",データ貼り付け欄!G70,"'"),"")</f>
        <v/>
      </c>
      <c r="F70" s="28" t="str">
        <f>IF(A70&lt;&gt;"",PRODUCT用ID割り振り!C70,"")</f>
        <v/>
      </c>
      <c r="G70" s="28" t="str">
        <f t="shared" si="16"/>
        <v/>
      </c>
      <c r="H70" s="28" t="str">
        <f t="shared" si="10"/>
        <v/>
      </c>
      <c r="I70" s="28" t="str">
        <f t="shared" si="11"/>
        <v/>
      </c>
      <c r="J70" s="28" t="str">
        <f t="shared" si="17"/>
        <v/>
      </c>
      <c r="K70" s="28" t="str">
        <f>IF(A70&lt;&gt;"",IF(データ貼り付け欄!A70&lt;&gt;"",CONCATENATE("'",VLOOKUP(ASC(データ貼り付け欄!A70),PRODUCT用ID割り振り!$A:$D,4,FALSE),"'"),"NULL"),"")</f>
        <v/>
      </c>
      <c r="L70" s="28" t="str">
        <f>IF(A70&lt;&gt;"",IF(データ貼り付け欄!B70&lt;&gt;"",CONCATENATE("'",VLOOKUP(ASC(データ貼り付け欄!B70),PRODUCT用ID割り振り!$A:$D,4,FALSE),"'"),"NULL"),"")</f>
        <v/>
      </c>
      <c r="M70" s="28" t="str">
        <f>IF(A70&lt;&gt;"",IF(データ貼り付け欄!C70&lt;&gt;"",CONCATENATE("'",VLOOKUP(ASC(データ貼り付け欄!C70),PRODUCT用ID割り振り!$A:$D,4,FALSE),"'"),"NULL"),"")</f>
        <v/>
      </c>
      <c r="N70" s="28" t="str">
        <f>IF(A70&lt;&gt;"",IF(データ貼り付け欄!D70&lt;&gt;"",CONCATENATE("'",VLOOKUP(ASC(データ貼り付け欄!D70),PRODUCT用ID割り振り!$A:$D,4,FALSE),"'"),"NULL"),"")</f>
        <v/>
      </c>
      <c r="O70" s="28" t="str">
        <f t="shared" si="12"/>
        <v/>
      </c>
      <c r="P70" s="28" t="str">
        <f t="shared" si="13"/>
        <v/>
      </c>
      <c r="Q70" s="28" t="str">
        <f t="shared" si="14"/>
        <v/>
      </c>
    </row>
    <row r="71" spans="1:17">
      <c r="A71" s="28" t="str">
        <f>IF(PRODUCT用ID割り振り!A71&lt;&gt;"",CONCATENATE("'",PRODUCT用ID割り振り!D71,"'"),"")</f>
        <v/>
      </c>
      <c r="B71" s="28" t="str">
        <f t="shared" ca="1" si="15"/>
        <v/>
      </c>
      <c r="C71" s="28" t="str">
        <f t="shared" si="9"/>
        <v/>
      </c>
      <c r="D71" s="28" t="str">
        <f>IF(A71&lt;&gt;"",CONCATENATE("'",PRODUCT用ID割り振り!A71,"'"),"")</f>
        <v/>
      </c>
      <c r="E71" s="28" t="str">
        <f>IF(A71&lt;&gt;"",CONCATENATE("'",データ貼り付け欄!G71,"'"),"")</f>
        <v/>
      </c>
      <c r="F71" s="28" t="str">
        <f>IF(A71&lt;&gt;"",PRODUCT用ID割り振り!C71,"")</f>
        <v/>
      </c>
      <c r="G71" s="28" t="str">
        <f t="shared" si="16"/>
        <v/>
      </c>
      <c r="H71" s="28" t="str">
        <f t="shared" si="10"/>
        <v/>
      </c>
      <c r="I71" s="28" t="str">
        <f t="shared" si="11"/>
        <v/>
      </c>
      <c r="J71" s="28" t="str">
        <f t="shared" si="17"/>
        <v/>
      </c>
      <c r="K71" s="28" t="str">
        <f>IF(A71&lt;&gt;"",IF(データ貼り付け欄!A71&lt;&gt;"",CONCATENATE("'",VLOOKUP(ASC(データ貼り付け欄!A71),PRODUCT用ID割り振り!$A:$D,4,FALSE),"'"),"NULL"),"")</f>
        <v/>
      </c>
      <c r="L71" s="28" t="str">
        <f>IF(A71&lt;&gt;"",IF(データ貼り付け欄!B71&lt;&gt;"",CONCATENATE("'",VLOOKUP(ASC(データ貼り付け欄!B71),PRODUCT用ID割り振り!$A:$D,4,FALSE),"'"),"NULL"),"")</f>
        <v/>
      </c>
      <c r="M71" s="28" t="str">
        <f>IF(A71&lt;&gt;"",IF(データ貼り付け欄!C71&lt;&gt;"",CONCATENATE("'",VLOOKUP(ASC(データ貼り付け欄!C71),PRODUCT用ID割り振り!$A:$D,4,FALSE),"'"),"NULL"),"")</f>
        <v/>
      </c>
      <c r="N71" s="28" t="str">
        <f>IF(A71&lt;&gt;"",IF(データ貼り付け欄!D71&lt;&gt;"",CONCATENATE("'",VLOOKUP(ASC(データ貼り付け欄!D71),PRODUCT用ID割り振り!$A:$D,4,FALSE),"'"),"NULL"),"")</f>
        <v/>
      </c>
      <c r="O71" s="28" t="str">
        <f t="shared" si="12"/>
        <v/>
      </c>
      <c r="P71" s="28" t="str">
        <f t="shared" si="13"/>
        <v/>
      </c>
      <c r="Q71" s="28" t="str">
        <f t="shared" si="14"/>
        <v/>
      </c>
    </row>
    <row r="72" spans="1:17">
      <c r="A72" s="28" t="str">
        <f>IF(PRODUCT用ID割り振り!A72&lt;&gt;"",CONCATENATE("'",PRODUCT用ID割り振り!D72,"'"),"")</f>
        <v/>
      </c>
      <c r="B72" s="28" t="str">
        <f t="shared" ca="1" si="15"/>
        <v/>
      </c>
      <c r="C72" s="28" t="str">
        <f t="shared" si="9"/>
        <v/>
      </c>
      <c r="D72" s="28" t="str">
        <f>IF(A72&lt;&gt;"",CONCATENATE("'",PRODUCT用ID割り振り!A72,"'"),"")</f>
        <v/>
      </c>
      <c r="E72" s="28" t="str">
        <f>IF(A72&lt;&gt;"",CONCATENATE("'",データ貼り付け欄!G72,"'"),"")</f>
        <v/>
      </c>
      <c r="F72" s="28" t="str">
        <f>IF(A72&lt;&gt;"",PRODUCT用ID割り振り!C72,"")</f>
        <v/>
      </c>
      <c r="G72" s="28" t="str">
        <f t="shared" si="16"/>
        <v/>
      </c>
      <c r="H72" s="28" t="str">
        <f t="shared" si="10"/>
        <v/>
      </c>
      <c r="I72" s="28" t="str">
        <f t="shared" si="11"/>
        <v/>
      </c>
      <c r="J72" s="28" t="str">
        <f t="shared" si="17"/>
        <v/>
      </c>
      <c r="K72" s="28" t="str">
        <f>IF(A72&lt;&gt;"",IF(データ貼り付け欄!A72&lt;&gt;"",CONCATENATE("'",VLOOKUP(ASC(データ貼り付け欄!A72),PRODUCT用ID割り振り!$A:$D,4,FALSE),"'"),"NULL"),"")</f>
        <v/>
      </c>
      <c r="L72" s="28" t="str">
        <f>IF(A72&lt;&gt;"",IF(データ貼り付け欄!B72&lt;&gt;"",CONCATENATE("'",VLOOKUP(ASC(データ貼り付け欄!B72),PRODUCT用ID割り振り!$A:$D,4,FALSE),"'"),"NULL"),"")</f>
        <v/>
      </c>
      <c r="M72" s="28" t="str">
        <f>IF(A72&lt;&gt;"",IF(データ貼り付け欄!C72&lt;&gt;"",CONCATENATE("'",VLOOKUP(ASC(データ貼り付け欄!C72),PRODUCT用ID割り振り!$A:$D,4,FALSE),"'"),"NULL"),"")</f>
        <v/>
      </c>
      <c r="N72" s="28" t="str">
        <f>IF(A72&lt;&gt;"",IF(データ貼り付け欄!D72&lt;&gt;"",CONCATENATE("'",VLOOKUP(ASC(データ貼り付け欄!D72),PRODUCT用ID割り振り!$A:$D,4,FALSE),"'"),"NULL"),"")</f>
        <v/>
      </c>
      <c r="O72" s="28" t="str">
        <f t="shared" si="12"/>
        <v/>
      </c>
      <c r="P72" s="28" t="str">
        <f t="shared" si="13"/>
        <v/>
      </c>
      <c r="Q72" s="28" t="str">
        <f t="shared" si="14"/>
        <v/>
      </c>
    </row>
    <row r="73" spans="1:17">
      <c r="A73" s="28" t="str">
        <f>IF(PRODUCT用ID割り振り!A73&lt;&gt;"",CONCATENATE("'",PRODUCT用ID割り振り!D73,"'"),"")</f>
        <v/>
      </c>
      <c r="B73" s="28" t="str">
        <f t="shared" ca="1" si="15"/>
        <v/>
      </c>
      <c r="C73" s="28" t="str">
        <f t="shared" si="9"/>
        <v/>
      </c>
      <c r="D73" s="28" t="str">
        <f>IF(A73&lt;&gt;"",CONCATENATE("'",PRODUCT用ID割り振り!A73,"'"),"")</f>
        <v/>
      </c>
      <c r="E73" s="28" t="str">
        <f>IF(A73&lt;&gt;"",CONCATENATE("'",データ貼り付け欄!G73,"'"),"")</f>
        <v/>
      </c>
      <c r="F73" s="28" t="str">
        <f>IF(A73&lt;&gt;"",PRODUCT用ID割り振り!C73,"")</f>
        <v/>
      </c>
      <c r="G73" s="28" t="str">
        <f t="shared" si="16"/>
        <v/>
      </c>
      <c r="H73" s="28" t="str">
        <f t="shared" si="10"/>
        <v/>
      </c>
      <c r="I73" s="28" t="str">
        <f t="shared" si="11"/>
        <v/>
      </c>
      <c r="J73" s="28" t="str">
        <f t="shared" si="17"/>
        <v/>
      </c>
      <c r="K73" s="28" t="str">
        <f>IF(A73&lt;&gt;"",IF(データ貼り付け欄!A73&lt;&gt;"",CONCATENATE("'",VLOOKUP(ASC(データ貼り付け欄!A73),PRODUCT用ID割り振り!$A:$D,4,FALSE),"'"),"NULL"),"")</f>
        <v/>
      </c>
      <c r="L73" s="28" t="str">
        <f>IF(A73&lt;&gt;"",IF(データ貼り付け欄!B73&lt;&gt;"",CONCATENATE("'",VLOOKUP(ASC(データ貼り付け欄!B73),PRODUCT用ID割り振り!$A:$D,4,FALSE),"'"),"NULL"),"")</f>
        <v/>
      </c>
      <c r="M73" s="28" t="str">
        <f>IF(A73&lt;&gt;"",IF(データ貼り付け欄!C73&lt;&gt;"",CONCATENATE("'",VLOOKUP(ASC(データ貼り付け欄!C73),PRODUCT用ID割り振り!$A:$D,4,FALSE),"'"),"NULL"),"")</f>
        <v/>
      </c>
      <c r="N73" s="28" t="str">
        <f>IF(A73&lt;&gt;"",IF(データ貼り付け欄!D73&lt;&gt;"",CONCATENATE("'",VLOOKUP(ASC(データ貼り付け欄!D73),PRODUCT用ID割り振り!$A:$D,4,FALSE),"'"),"NULL"),"")</f>
        <v/>
      </c>
      <c r="O73" s="28" t="str">
        <f t="shared" si="12"/>
        <v/>
      </c>
      <c r="P73" s="28" t="str">
        <f t="shared" si="13"/>
        <v/>
      </c>
      <c r="Q73" s="28" t="str">
        <f t="shared" si="14"/>
        <v/>
      </c>
    </row>
    <row r="74" spans="1:17">
      <c r="A74" s="28" t="str">
        <f>IF(PRODUCT用ID割り振り!A74&lt;&gt;"",CONCATENATE("'",PRODUCT用ID割り振り!D74,"'"),"")</f>
        <v/>
      </c>
      <c r="B74" s="28" t="str">
        <f t="shared" ca="1" si="15"/>
        <v/>
      </c>
      <c r="C74" s="28" t="str">
        <f t="shared" si="9"/>
        <v/>
      </c>
      <c r="D74" s="28" t="str">
        <f>IF(A74&lt;&gt;"",CONCATENATE("'",PRODUCT用ID割り振り!A74,"'"),"")</f>
        <v/>
      </c>
      <c r="E74" s="28" t="str">
        <f>IF(A74&lt;&gt;"",CONCATENATE("'",データ貼り付け欄!G74,"'"),"")</f>
        <v/>
      </c>
      <c r="F74" s="28" t="str">
        <f>IF(A74&lt;&gt;"",PRODUCT用ID割り振り!C74,"")</f>
        <v/>
      </c>
      <c r="G74" s="28" t="str">
        <f t="shared" si="16"/>
        <v/>
      </c>
      <c r="H74" s="28" t="str">
        <f t="shared" si="10"/>
        <v/>
      </c>
      <c r="I74" s="28" t="str">
        <f t="shared" si="11"/>
        <v/>
      </c>
      <c r="J74" s="28" t="str">
        <f t="shared" si="17"/>
        <v/>
      </c>
      <c r="K74" s="28" t="str">
        <f>IF(A74&lt;&gt;"",IF(データ貼り付け欄!A74&lt;&gt;"",CONCATENATE("'",VLOOKUP(ASC(データ貼り付け欄!A74),PRODUCT用ID割り振り!$A:$D,4,FALSE),"'"),"NULL"),"")</f>
        <v/>
      </c>
      <c r="L74" s="28" t="str">
        <f>IF(A74&lt;&gt;"",IF(データ貼り付け欄!B74&lt;&gt;"",CONCATENATE("'",VLOOKUP(ASC(データ貼り付け欄!B74),PRODUCT用ID割り振り!$A:$D,4,FALSE),"'"),"NULL"),"")</f>
        <v/>
      </c>
      <c r="M74" s="28" t="str">
        <f>IF(A74&lt;&gt;"",IF(データ貼り付け欄!C74&lt;&gt;"",CONCATENATE("'",VLOOKUP(ASC(データ貼り付け欄!C74),PRODUCT用ID割り振り!$A:$D,4,FALSE),"'"),"NULL"),"")</f>
        <v/>
      </c>
      <c r="N74" s="28" t="str">
        <f>IF(A74&lt;&gt;"",IF(データ貼り付け欄!D74&lt;&gt;"",CONCATENATE("'",VLOOKUP(ASC(データ貼り付け欄!D74),PRODUCT用ID割り振り!$A:$D,4,FALSE),"'"),"NULL"),"")</f>
        <v/>
      </c>
      <c r="O74" s="28" t="str">
        <f t="shared" si="12"/>
        <v/>
      </c>
      <c r="P74" s="28" t="str">
        <f t="shared" si="13"/>
        <v/>
      </c>
      <c r="Q74" s="28" t="str">
        <f t="shared" si="14"/>
        <v/>
      </c>
    </row>
    <row r="75" spans="1:17">
      <c r="A75" s="28" t="str">
        <f>IF(PRODUCT用ID割り振り!A75&lt;&gt;"",CONCATENATE("'",PRODUCT用ID割り振り!D75,"'"),"")</f>
        <v/>
      </c>
      <c r="B75" s="28" t="str">
        <f t="shared" ca="1" si="15"/>
        <v/>
      </c>
      <c r="C75" s="28" t="str">
        <f t="shared" si="9"/>
        <v/>
      </c>
      <c r="D75" s="28" t="str">
        <f>IF(A75&lt;&gt;"",CONCATENATE("'",PRODUCT用ID割り振り!A75,"'"),"")</f>
        <v/>
      </c>
      <c r="E75" s="28" t="str">
        <f>IF(A75&lt;&gt;"",CONCATENATE("'",データ貼り付け欄!G75,"'"),"")</f>
        <v/>
      </c>
      <c r="F75" s="28" t="str">
        <f>IF(A75&lt;&gt;"",PRODUCT用ID割り振り!C75,"")</f>
        <v/>
      </c>
      <c r="G75" s="28" t="str">
        <f t="shared" si="16"/>
        <v/>
      </c>
      <c r="H75" s="28" t="str">
        <f t="shared" si="10"/>
        <v/>
      </c>
      <c r="I75" s="28" t="str">
        <f t="shared" si="11"/>
        <v/>
      </c>
      <c r="J75" s="28" t="str">
        <f t="shared" si="17"/>
        <v/>
      </c>
      <c r="K75" s="28" t="str">
        <f>IF(A75&lt;&gt;"",IF(データ貼り付け欄!A75&lt;&gt;"",CONCATENATE("'",VLOOKUP(ASC(データ貼り付け欄!A75),PRODUCT用ID割り振り!$A:$D,4,FALSE),"'"),"NULL"),"")</f>
        <v/>
      </c>
      <c r="L75" s="28" t="str">
        <f>IF(A75&lt;&gt;"",IF(データ貼り付け欄!B75&lt;&gt;"",CONCATENATE("'",VLOOKUP(ASC(データ貼り付け欄!B75),PRODUCT用ID割り振り!$A:$D,4,FALSE),"'"),"NULL"),"")</f>
        <v/>
      </c>
      <c r="M75" s="28" t="str">
        <f>IF(A75&lt;&gt;"",IF(データ貼り付け欄!C75&lt;&gt;"",CONCATENATE("'",VLOOKUP(ASC(データ貼り付け欄!C75),PRODUCT用ID割り振り!$A:$D,4,FALSE),"'"),"NULL"),"")</f>
        <v/>
      </c>
      <c r="N75" s="28" t="str">
        <f>IF(A75&lt;&gt;"",IF(データ貼り付け欄!D75&lt;&gt;"",CONCATENATE("'",VLOOKUP(ASC(データ貼り付け欄!D75),PRODUCT用ID割り振り!$A:$D,4,FALSE),"'"),"NULL"),"")</f>
        <v/>
      </c>
      <c r="O75" s="28" t="str">
        <f t="shared" si="12"/>
        <v/>
      </c>
      <c r="P75" s="28" t="str">
        <f t="shared" si="13"/>
        <v/>
      </c>
      <c r="Q75" s="28" t="str">
        <f t="shared" si="14"/>
        <v/>
      </c>
    </row>
    <row r="76" spans="1:17">
      <c r="A76" s="28" t="str">
        <f>IF(PRODUCT用ID割り振り!A76&lt;&gt;"",CONCATENATE("'",PRODUCT用ID割り振り!D76,"'"),"")</f>
        <v/>
      </c>
      <c r="B76" s="28" t="str">
        <f t="shared" ca="1" si="15"/>
        <v/>
      </c>
      <c r="C76" s="28" t="str">
        <f t="shared" si="9"/>
        <v/>
      </c>
      <c r="D76" s="28" t="str">
        <f>IF(A76&lt;&gt;"",CONCATENATE("'",PRODUCT用ID割り振り!A76,"'"),"")</f>
        <v/>
      </c>
      <c r="E76" s="28" t="str">
        <f>IF(A76&lt;&gt;"",CONCATENATE("'",データ貼り付け欄!G76,"'"),"")</f>
        <v/>
      </c>
      <c r="F76" s="28" t="str">
        <f>IF(A76&lt;&gt;"",PRODUCT用ID割り振り!C76,"")</f>
        <v/>
      </c>
      <c r="G76" s="28" t="str">
        <f t="shared" si="16"/>
        <v/>
      </c>
      <c r="H76" s="28" t="str">
        <f t="shared" si="10"/>
        <v/>
      </c>
      <c r="I76" s="28" t="str">
        <f t="shared" si="11"/>
        <v/>
      </c>
      <c r="J76" s="28" t="str">
        <f t="shared" si="17"/>
        <v/>
      </c>
      <c r="K76" s="28" t="str">
        <f>IF(A76&lt;&gt;"",IF(データ貼り付け欄!A76&lt;&gt;"",CONCATENATE("'",VLOOKUP(ASC(データ貼り付け欄!A76),PRODUCT用ID割り振り!$A:$D,4,FALSE),"'"),"NULL"),"")</f>
        <v/>
      </c>
      <c r="L76" s="28" t="str">
        <f>IF(A76&lt;&gt;"",IF(データ貼り付け欄!B76&lt;&gt;"",CONCATENATE("'",VLOOKUP(ASC(データ貼り付け欄!B76),PRODUCT用ID割り振り!$A:$D,4,FALSE),"'"),"NULL"),"")</f>
        <v/>
      </c>
      <c r="M76" s="28" t="str">
        <f>IF(A76&lt;&gt;"",IF(データ貼り付け欄!C76&lt;&gt;"",CONCATENATE("'",VLOOKUP(ASC(データ貼り付け欄!C76),PRODUCT用ID割り振り!$A:$D,4,FALSE),"'"),"NULL"),"")</f>
        <v/>
      </c>
      <c r="N76" s="28" t="str">
        <f>IF(A76&lt;&gt;"",IF(データ貼り付け欄!D76&lt;&gt;"",CONCATENATE("'",VLOOKUP(ASC(データ貼り付け欄!D76),PRODUCT用ID割り振り!$A:$D,4,FALSE),"'"),"NULL"),"")</f>
        <v/>
      </c>
      <c r="O76" s="28" t="str">
        <f t="shared" si="12"/>
        <v/>
      </c>
      <c r="P76" s="28" t="str">
        <f t="shared" si="13"/>
        <v/>
      </c>
      <c r="Q76" s="28" t="str">
        <f t="shared" si="14"/>
        <v/>
      </c>
    </row>
    <row r="77" spans="1:17">
      <c r="A77" s="28" t="str">
        <f>IF(PRODUCT用ID割り振り!A77&lt;&gt;"",CONCATENATE("'",PRODUCT用ID割り振り!D77,"'"),"")</f>
        <v/>
      </c>
      <c r="B77" s="28" t="str">
        <f t="shared" ca="1" si="15"/>
        <v/>
      </c>
      <c r="C77" s="28" t="str">
        <f t="shared" si="9"/>
        <v/>
      </c>
      <c r="D77" s="28" t="str">
        <f>IF(A77&lt;&gt;"",CONCATENATE("'",PRODUCT用ID割り振り!A77,"'"),"")</f>
        <v/>
      </c>
      <c r="E77" s="28" t="str">
        <f>IF(A77&lt;&gt;"",CONCATENATE("'",データ貼り付け欄!G77,"'"),"")</f>
        <v/>
      </c>
      <c r="F77" s="28" t="str">
        <f>IF(A77&lt;&gt;"",PRODUCT用ID割り振り!C77,"")</f>
        <v/>
      </c>
      <c r="G77" s="28" t="str">
        <f t="shared" si="16"/>
        <v/>
      </c>
      <c r="H77" s="28" t="str">
        <f t="shared" si="10"/>
        <v/>
      </c>
      <c r="I77" s="28" t="str">
        <f t="shared" si="11"/>
        <v/>
      </c>
      <c r="J77" s="28" t="str">
        <f t="shared" si="17"/>
        <v/>
      </c>
      <c r="K77" s="28" t="str">
        <f>IF(A77&lt;&gt;"",IF(データ貼り付け欄!A77&lt;&gt;"",CONCATENATE("'",VLOOKUP(ASC(データ貼り付け欄!A77),PRODUCT用ID割り振り!$A:$D,4,FALSE),"'"),"NULL"),"")</f>
        <v/>
      </c>
      <c r="L77" s="28" t="str">
        <f>IF(A77&lt;&gt;"",IF(データ貼り付け欄!B77&lt;&gt;"",CONCATENATE("'",VLOOKUP(ASC(データ貼り付け欄!B77),PRODUCT用ID割り振り!$A:$D,4,FALSE),"'"),"NULL"),"")</f>
        <v/>
      </c>
      <c r="M77" s="28" t="str">
        <f>IF(A77&lt;&gt;"",IF(データ貼り付け欄!C77&lt;&gt;"",CONCATENATE("'",VLOOKUP(ASC(データ貼り付け欄!C77),PRODUCT用ID割り振り!$A:$D,4,FALSE),"'"),"NULL"),"")</f>
        <v/>
      </c>
      <c r="N77" s="28" t="str">
        <f>IF(A77&lt;&gt;"",IF(データ貼り付け欄!D77&lt;&gt;"",CONCATENATE("'",VLOOKUP(ASC(データ貼り付け欄!D77),PRODUCT用ID割り振り!$A:$D,4,FALSE),"'"),"NULL"),"")</f>
        <v/>
      </c>
      <c r="O77" s="28" t="str">
        <f t="shared" si="12"/>
        <v/>
      </c>
      <c r="P77" s="28" t="str">
        <f t="shared" si="13"/>
        <v/>
      </c>
      <c r="Q77" s="28" t="str">
        <f t="shared" si="14"/>
        <v/>
      </c>
    </row>
    <row r="78" spans="1:17">
      <c r="A78" s="28" t="str">
        <f>IF(PRODUCT用ID割り振り!A78&lt;&gt;"",CONCATENATE("'",PRODUCT用ID割り振り!D78,"'"),"")</f>
        <v/>
      </c>
      <c r="B78" s="28" t="str">
        <f t="shared" ca="1" si="15"/>
        <v/>
      </c>
      <c r="C78" s="28" t="str">
        <f t="shared" si="9"/>
        <v/>
      </c>
      <c r="D78" s="28" t="str">
        <f>IF(A78&lt;&gt;"",CONCATENATE("'",PRODUCT用ID割り振り!A78,"'"),"")</f>
        <v/>
      </c>
      <c r="E78" s="28" t="str">
        <f>IF(A78&lt;&gt;"",CONCATENATE("'",データ貼り付け欄!G78,"'"),"")</f>
        <v/>
      </c>
      <c r="F78" s="28" t="str">
        <f>IF(A78&lt;&gt;"",PRODUCT用ID割り振り!C78,"")</f>
        <v/>
      </c>
      <c r="G78" s="28" t="str">
        <f t="shared" si="16"/>
        <v/>
      </c>
      <c r="H78" s="28" t="str">
        <f t="shared" si="10"/>
        <v/>
      </c>
      <c r="I78" s="28" t="str">
        <f t="shared" si="11"/>
        <v/>
      </c>
      <c r="J78" s="28" t="str">
        <f t="shared" si="17"/>
        <v/>
      </c>
      <c r="K78" s="28" t="str">
        <f>IF(A78&lt;&gt;"",IF(データ貼り付け欄!A78&lt;&gt;"",CONCATENATE("'",VLOOKUP(ASC(データ貼り付け欄!A78),PRODUCT用ID割り振り!$A:$D,4,FALSE),"'"),"NULL"),"")</f>
        <v/>
      </c>
      <c r="L78" s="28" t="str">
        <f>IF(A78&lt;&gt;"",IF(データ貼り付け欄!B78&lt;&gt;"",CONCATENATE("'",VLOOKUP(ASC(データ貼り付け欄!B78),PRODUCT用ID割り振り!$A:$D,4,FALSE),"'"),"NULL"),"")</f>
        <v/>
      </c>
      <c r="M78" s="28" t="str">
        <f>IF(A78&lt;&gt;"",IF(データ貼り付け欄!C78&lt;&gt;"",CONCATENATE("'",VLOOKUP(ASC(データ貼り付け欄!C78),PRODUCT用ID割り振り!$A:$D,4,FALSE),"'"),"NULL"),"")</f>
        <v/>
      </c>
      <c r="N78" s="28" t="str">
        <f>IF(A78&lt;&gt;"",IF(データ貼り付け欄!D78&lt;&gt;"",CONCATENATE("'",VLOOKUP(ASC(データ貼り付け欄!D78),PRODUCT用ID割り振り!$A:$D,4,FALSE),"'"),"NULL"),"")</f>
        <v/>
      </c>
      <c r="O78" s="28" t="str">
        <f t="shared" si="12"/>
        <v/>
      </c>
      <c r="P78" s="28" t="str">
        <f t="shared" si="13"/>
        <v/>
      </c>
      <c r="Q78" s="28" t="str">
        <f t="shared" si="14"/>
        <v/>
      </c>
    </row>
    <row r="79" spans="1:17">
      <c r="A79" s="28" t="str">
        <f>IF(PRODUCT用ID割り振り!A79&lt;&gt;"",CONCATENATE("'",PRODUCT用ID割り振り!D79,"'"),"")</f>
        <v/>
      </c>
      <c r="B79" s="28" t="str">
        <f t="shared" ca="1" si="15"/>
        <v/>
      </c>
      <c r="C79" s="28" t="str">
        <f t="shared" si="9"/>
        <v/>
      </c>
      <c r="D79" s="28" t="str">
        <f>IF(A79&lt;&gt;"",CONCATENATE("'",PRODUCT用ID割り振り!A79,"'"),"")</f>
        <v/>
      </c>
      <c r="E79" s="28" t="str">
        <f>IF(A79&lt;&gt;"",CONCATENATE("'",データ貼り付け欄!G79,"'"),"")</f>
        <v/>
      </c>
      <c r="F79" s="28" t="str">
        <f>IF(A79&lt;&gt;"",PRODUCT用ID割り振り!C79,"")</f>
        <v/>
      </c>
      <c r="G79" s="28" t="str">
        <f t="shared" si="16"/>
        <v/>
      </c>
      <c r="H79" s="28" t="str">
        <f t="shared" si="10"/>
        <v/>
      </c>
      <c r="I79" s="28" t="str">
        <f t="shared" si="11"/>
        <v/>
      </c>
      <c r="J79" s="28" t="str">
        <f t="shared" si="17"/>
        <v/>
      </c>
      <c r="K79" s="28" t="str">
        <f>IF(A79&lt;&gt;"",IF(データ貼り付け欄!A79&lt;&gt;"",CONCATENATE("'",VLOOKUP(ASC(データ貼り付け欄!A79),PRODUCT用ID割り振り!$A:$D,4,FALSE),"'"),"NULL"),"")</f>
        <v/>
      </c>
      <c r="L79" s="28" t="str">
        <f>IF(A79&lt;&gt;"",IF(データ貼り付け欄!B79&lt;&gt;"",CONCATENATE("'",VLOOKUP(ASC(データ貼り付け欄!B79),PRODUCT用ID割り振り!$A:$D,4,FALSE),"'"),"NULL"),"")</f>
        <v/>
      </c>
      <c r="M79" s="28" t="str">
        <f>IF(A79&lt;&gt;"",IF(データ貼り付け欄!C79&lt;&gt;"",CONCATENATE("'",VLOOKUP(ASC(データ貼り付け欄!C79),PRODUCT用ID割り振り!$A:$D,4,FALSE),"'"),"NULL"),"")</f>
        <v/>
      </c>
      <c r="N79" s="28" t="str">
        <f>IF(A79&lt;&gt;"",IF(データ貼り付け欄!D79&lt;&gt;"",CONCATENATE("'",VLOOKUP(ASC(データ貼り付け欄!D79),PRODUCT用ID割り振り!$A:$D,4,FALSE),"'"),"NULL"),"")</f>
        <v/>
      </c>
      <c r="O79" s="28" t="str">
        <f t="shared" si="12"/>
        <v/>
      </c>
      <c r="P79" s="28" t="str">
        <f t="shared" si="13"/>
        <v/>
      </c>
      <c r="Q79" s="28" t="str">
        <f t="shared" si="14"/>
        <v/>
      </c>
    </row>
    <row r="80" spans="1:17">
      <c r="A80" s="28" t="str">
        <f>IF(PRODUCT用ID割り振り!A80&lt;&gt;"",CONCATENATE("'",PRODUCT用ID割り振り!D80,"'"),"")</f>
        <v/>
      </c>
      <c r="B80" s="28" t="str">
        <f t="shared" ca="1" si="15"/>
        <v/>
      </c>
      <c r="C80" s="28" t="str">
        <f t="shared" si="9"/>
        <v/>
      </c>
      <c r="D80" s="28" t="str">
        <f>IF(A80&lt;&gt;"",CONCATENATE("'",PRODUCT用ID割り振り!A80,"'"),"")</f>
        <v/>
      </c>
      <c r="E80" s="28" t="str">
        <f>IF(A80&lt;&gt;"",CONCATENATE("'",データ貼り付け欄!G80,"'"),"")</f>
        <v/>
      </c>
      <c r="F80" s="28" t="str">
        <f>IF(A80&lt;&gt;"",PRODUCT用ID割り振り!C80,"")</f>
        <v/>
      </c>
      <c r="G80" s="28" t="str">
        <f t="shared" si="16"/>
        <v/>
      </c>
      <c r="H80" s="28" t="str">
        <f t="shared" si="10"/>
        <v/>
      </c>
      <c r="I80" s="28" t="str">
        <f t="shared" si="11"/>
        <v/>
      </c>
      <c r="J80" s="28" t="str">
        <f t="shared" si="17"/>
        <v/>
      </c>
      <c r="K80" s="28" t="str">
        <f>IF(A80&lt;&gt;"",IF(データ貼り付け欄!A80&lt;&gt;"",CONCATENATE("'",VLOOKUP(ASC(データ貼り付け欄!A80),PRODUCT用ID割り振り!$A:$D,4,FALSE),"'"),"NULL"),"")</f>
        <v/>
      </c>
      <c r="L80" s="28" t="str">
        <f>IF(A80&lt;&gt;"",IF(データ貼り付け欄!B80&lt;&gt;"",CONCATENATE("'",VLOOKUP(ASC(データ貼り付け欄!B80),PRODUCT用ID割り振り!$A:$D,4,FALSE),"'"),"NULL"),"")</f>
        <v/>
      </c>
      <c r="M80" s="28" t="str">
        <f>IF(A80&lt;&gt;"",IF(データ貼り付け欄!C80&lt;&gt;"",CONCATENATE("'",VLOOKUP(ASC(データ貼り付け欄!C80),PRODUCT用ID割り振り!$A:$D,4,FALSE),"'"),"NULL"),"")</f>
        <v/>
      </c>
      <c r="N80" s="28" t="str">
        <f>IF(A80&lt;&gt;"",IF(データ貼り付け欄!D80&lt;&gt;"",CONCATENATE("'",VLOOKUP(ASC(データ貼り付け欄!D80),PRODUCT用ID割り振り!$A:$D,4,FALSE),"'"),"NULL"),"")</f>
        <v/>
      </c>
      <c r="O80" s="28" t="str">
        <f t="shared" si="12"/>
        <v/>
      </c>
      <c r="P80" s="28" t="str">
        <f t="shared" si="13"/>
        <v/>
      </c>
      <c r="Q80" s="28" t="str">
        <f t="shared" si="14"/>
        <v/>
      </c>
    </row>
    <row r="81" spans="1:17">
      <c r="A81" s="28" t="str">
        <f>IF(PRODUCT用ID割り振り!A81&lt;&gt;"",CONCATENATE("'",PRODUCT用ID割り振り!D81,"'"),"")</f>
        <v/>
      </c>
      <c r="B81" s="28" t="str">
        <f t="shared" ca="1" si="15"/>
        <v/>
      </c>
      <c r="C81" s="28" t="str">
        <f t="shared" si="9"/>
        <v/>
      </c>
      <c r="D81" s="28" t="str">
        <f>IF(A81&lt;&gt;"",CONCATENATE("'",PRODUCT用ID割り振り!A81,"'"),"")</f>
        <v/>
      </c>
      <c r="E81" s="28" t="str">
        <f>IF(A81&lt;&gt;"",CONCATENATE("'",データ貼り付け欄!G81,"'"),"")</f>
        <v/>
      </c>
      <c r="F81" s="28" t="str">
        <f>IF(A81&lt;&gt;"",PRODUCT用ID割り振り!C81,"")</f>
        <v/>
      </c>
      <c r="G81" s="28" t="str">
        <f t="shared" si="16"/>
        <v/>
      </c>
      <c r="H81" s="28" t="str">
        <f t="shared" si="10"/>
        <v/>
      </c>
      <c r="I81" s="28" t="str">
        <f t="shared" si="11"/>
        <v/>
      </c>
      <c r="J81" s="28" t="str">
        <f t="shared" si="17"/>
        <v/>
      </c>
      <c r="K81" s="28" t="str">
        <f>IF(A81&lt;&gt;"",IF(データ貼り付け欄!A81&lt;&gt;"",CONCATENATE("'",VLOOKUP(ASC(データ貼り付け欄!A81),PRODUCT用ID割り振り!$A:$D,4,FALSE),"'"),"NULL"),"")</f>
        <v/>
      </c>
      <c r="L81" s="28" t="str">
        <f>IF(A81&lt;&gt;"",IF(データ貼り付け欄!B81&lt;&gt;"",CONCATENATE("'",VLOOKUP(ASC(データ貼り付け欄!B81),PRODUCT用ID割り振り!$A:$D,4,FALSE),"'"),"NULL"),"")</f>
        <v/>
      </c>
      <c r="M81" s="28" t="str">
        <f>IF(A81&lt;&gt;"",IF(データ貼り付け欄!C81&lt;&gt;"",CONCATENATE("'",VLOOKUP(ASC(データ貼り付け欄!C81),PRODUCT用ID割り振り!$A:$D,4,FALSE),"'"),"NULL"),"")</f>
        <v/>
      </c>
      <c r="N81" s="28" t="str">
        <f>IF(A81&lt;&gt;"",IF(データ貼り付け欄!D81&lt;&gt;"",CONCATENATE("'",VLOOKUP(ASC(データ貼り付け欄!D81),PRODUCT用ID割り振り!$A:$D,4,FALSE),"'"),"NULL"),"")</f>
        <v/>
      </c>
      <c r="O81" s="28" t="str">
        <f t="shared" si="12"/>
        <v/>
      </c>
      <c r="P81" s="28" t="str">
        <f t="shared" si="13"/>
        <v/>
      </c>
      <c r="Q81" s="28" t="str">
        <f t="shared" si="14"/>
        <v/>
      </c>
    </row>
    <row r="82" spans="1:17">
      <c r="A82" s="28" t="str">
        <f>IF(PRODUCT用ID割り振り!A82&lt;&gt;"",CONCATENATE("'",PRODUCT用ID割り振り!D82,"'"),"")</f>
        <v/>
      </c>
      <c r="B82" s="28" t="str">
        <f t="shared" ca="1" si="15"/>
        <v/>
      </c>
      <c r="C82" s="28" t="str">
        <f t="shared" si="9"/>
        <v/>
      </c>
      <c r="D82" s="28" t="str">
        <f>IF(A82&lt;&gt;"",CONCATENATE("'",PRODUCT用ID割り振り!A82,"'"),"")</f>
        <v/>
      </c>
      <c r="E82" s="28" t="str">
        <f>IF(A82&lt;&gt;"",CONCATENATE("'",データ貼り付け欄!G82,"'"),"")</f>
        <v/>
      </c>
      <c r="F82" s="28" t="str">
        <f>IF(A82&lt;&gt;"",PRODUCT用ID割り振り!C82,"")</f>
        <v/>
      </c>
      <c r="G82" s="28" t="str">
        <f t="shared" si="16"/>
        <v/>
      </c>
      <c r="H82" s="28" t="str">
        <f t="shared" si="10"/>
        <v/>
      </c>
      <c r="I82" s="28" t="str">
        <f t="shared" si="11"/>
        <v/>
      </c>
      <c r="J82" s="28" t="str">
        <f t="shared" si="17"/>
        <v/>
      </c>
      <c r="K82" s="28" t="str">
        <f>IF(A82&lt;&gt;"",IF(データ貼り付け欄!A82&lt;&gt;"",CONCATENATE("'",VLOOKUP(ASC(データ貼り付け欄!A82),PRODUCT用ID割り振り!$A:$D,4,FALSE),"'"),"NULL"),"")</f>
        <v/>
      </c>
      <c r="L82" s="28" t="str">
        <f>IF(A82&lt;&gt;"",IF(データ貼り付け欄!B82&lt;&gt;"",CONCATENATE("'",VLOOKUP(ASC(データ貼り付け欄!B82),PRODUCT用ID割り振り!$A:$D,4,FALSE),"'"),"NULL"),"")</f>
        <v/>
      </c>
      <c r="M82" s="28" t="str">
        <f>IF(A82&lt;&gt;"",IF(データ貼り付け欄!C82&lt;&gt;"",CONCATENATE("'",VLOOKUP(ASC(データ貼り付け欄!C82),PRODUCT用ID割り振り!$A:$D,4,FALSE),"'"),"NULL"),"")</f>
        <v/>
      </c>
      <c r="N82" s="28" t="str">
        <f>IF(A82&lt;&gt;"",IF(データ貼り付け欄!D82&lt;&gt;"",CONCATENATE("'",VLOOKUP(ASC(データ貼り付け欄!D82),PRODUCT用ID割り振り!$A:$D,4,FALSE),"'"),"NULL"),"")</f>
        <v/>
      </c>
      <c r="O82" s="28" t="str">
        <f t="shared" si="12"/>
        <v/>
      </c>
      <c r="P82" s="28" t="str">
        <f t="shared" si="13"/>
        <v/>
      </c>
      <c r="Q82" s="28" t="str">
        <f t="shared" si="14"/>
        <v/>
      </c>
    </row>
    <row r="83" spans="1:17">
      <c r="A83" s="28" t="str">
        <f>IF(PRODUCT用ID割り振り!A83&lt;&gt;"",CONCATENATE("'",PRODUCT用ID割り振り!D83,"'"),"")</f>
        <v/>
      </c>
      <c r="B83" s="28" t="str">
        <f t="shared" ca="1" si="15"/>
        <v/>
      </c>
      <c r="C83" s="28" t="str">
        <f t="shared" si="9"/>
        <v/>
      </c>
      <c r="D83" s="28" t="str">
        <f>IF(A83&lt;&gt;"",CONCATENATE("'",PRODUCT用ID割り振り!A83,"'"),"")</f>
        <v/>
      </c>
      <c r="E83" s="28" t="str">
        <f>IF(A83&lt;&gt;"",CONCATENATE("'",データ貼り付け欄!G83,"'"),"")</f>
        <v/>
      </c>
      <c r="F83" s="28" t="str">
        <f>IF(A83&lt;&gt;"",PRODUCT用ID割り振り!C83,"")</f>
        <v/>
      </c>
      <c r="G83" s="28" t="str">
        <f t="shared" si="16"/>
        <v/>
      </c>
      <c r="H83" s="28" t="str">
        <f t="shared" si="10"/>
        <v/>
      </c>
      <c r="I83" s="28" t="str">
        <f t="shared" si="11"/>
        <v/>
      </c>
      <c r="J83" s="28" t="str">
        <f t="shared" si="17"/>
        <v/>
      </c>
      <c r="K83" s="28" t="str">
        <f>IF(A83&lt;&gt;"",IF(データ貼り付け欄!A83&lt;&gt;"",CONCATENATE("'",VLOOKUP(ASC(データ貼り付け欄!A83),PRODUCT用ID割り振り!$A:$D,4,FALSE),"'"),"NULL"),"")</f>
        <v/>
      </c>
      <c r="L83" s="28" t="str">
        <f>IF(A83&lt;&gt;"",IF(データ貼り付け欄!B83&lt;&gt;"",CONCATENATE("'",VLOOKUP(ASC(データ貼り付け欄!B83),PRODUCT用ID割り振り!$A:$D,4,FALSE),"'"),"NULL"),"")</f>
        <v/>
      </c>
      <c r="M83" s="28" t="str">
        <f>IF(A83&lt;&gt;"",IF(データ貼り付け欄!C83&lt;&gt;"",CONCATENATE("'",VLOOKUP(ASC(データ貼り付け欄!C83),PRODUCT用ID割り振り!$A:$D,4,FALSE),"'"),"NULL"),"")</f>
        <v/>
      </c>
      <c r="N83" s="28" t="str">
        <f>IF(A83&lt;&gt;"",IF(データ貼り付け欄!D83&lt;&gt;"",CONCATENATE("'",VLOOKUP(ASC(データ貼り付け欄!D83),PRODUCT用ID割り振り!$A:$D,4,FALSE),"'"),"NULL"),"")</f>
        <v/>
      </c>
      <c r="O83" s="28" t="str">
        <f t="shared" si="12"/>
        <v/>
      </c>
      <c r="P83" s="28" t="str">
        <f t="shared" si="13"/>
        <v/>
      </c>
      <c r="Q83" s="28" t="str">
        <f t="shared" si="14"/>
        <v/>
      </c>
    </row>
    <row r="84" spans="1:17">
      <c r="A84" s="28" t="str">
        <f>IF(PRODUCT用ID割り振り!A84&lt;&gt;"",CONCATENATE("'",PRODUCT用ID割り振り!D84,"'"),"")</f>
        <v/>
      </c>
      <c r="B84" s="28" t="str">
        <f t="shared" ca="1" si="15"/>
        <v/>
      </c>
      <c r="C84" s="28" t="str">
        <f t="shared" si="9"/>
        <v/>
      </c>
      <c r="D84" s="28" t="str">
        <f>IF(A84&lt;&gt;"",CONCATENATE("'",PRODUCT用ID割り振り!A84,"'"),"")</f>
        <v/>
      </c>
      <c r="E84" s="28" t="str">
        <f>IF(A84&lt;&gt;"",CONCATENATE("'",データ貼り付け欄!G84,"'"),"")</f>
        <v/>
      </c>
      <c r="F84" s="28" t="str">
        <f>IF(A84&lt;&gt;"",PRODUCT用ID割り振り!C84,"")</f>
        <v/>
      </c>
      <c r="G84" s="28" t="str">
        <f t="shared" si="16"/>
        <v/>
      </c>
      <c r="H84" s="28" t="str">
        <f t="shared" si="10"/>
        <v/>
      </c>
      <c r="I84" s="28" t="str">
        <f t="shared" si="11"/>
        <v/>
      </c>
      <c r="J84" s="28" t="str">
        <f t="shared" si="17"/>
        <v/>
      </c>
      <c r="K84" s="28" t="str">
        <f>IF(A84&lt;&gt;"",IF(データ貼り付け欄!A84&lt;&gt;"",CONCATENATE("'",VLOOKUP(ASC(データ貼り付け欄!A84),PRODUCT用ID割り振り!$A:$D,4,FALSE),"'"),"NULL"),"")</f>
        <v/>
      </c>
      <c r="L84" s="28" t="str">
        <f>IF(A84&lt;&gt;"",IF(データ貼り付け欄!B84&lt;&gt;"",CONCATENATE("'",VLOOKUP(ASC(データ貼り付け欄!B84),PRODUCT用ID割り振り!$A:$D,4,FALSE),"'"),"NULL"),"")</f>
        <v/>
      </c>
      <c r="M84" s="28" t="str">
        <f>IF(A84&lt;&gt;"",IF(データ貼り付け欄!C84&lt;&gt;"",CONCATENATE("'",VLOOKUP(ASC(データ貼り付け欄!C84),PRODUCT用ID割り振り!$A:$D,4,FALSE),"'"),"NULL"),"")</f>
        <v/>
      </c>
      <c r="N84" s="28" t="str">
        <f>IF(A84&lt;&gt;"",IF(データ貼り付け欄!D84&lt;&gt;"",CONCATENATE("'",VLOOKUP(ASC(データ貼り付け欄!D84),PRODUCT用ID割り振り!$A:$D,4,FALSE),"'"),"NULL"),"")</f>
        <v/>
      </c>
      <c r="O84" s="28" t="str">
        <f t="shared" si="12"/>
        <v/>
      </c>
      <c r="P84" s="28" t="str">
        <f t="shared" si="13"/>
        <v/>
      </c>
      <c r="Q84" s="28" t="str">
        <f t="shared" si="14"/>
        <v/>
      </c>
    </row>
    <row r="85" spans="1:17">
      <c r="A85" s="28" t="str">
        <f>IF(PRODUCT用ID割り振り!A85&lt;&gt;"",CONCATENATE("'",PRODUCT用ID割り振り!D85,"'"),"")</f>
        <v/>
      </c>
      <c r="B85" s="28" t="str">
        <f t="shared" ca="1" si="15"/>
        <v/>
      </c>
      <c r="C85" s="28" t="str">
        <f t="shared" si="9"/>
        <v/>
      </c>
      <c r="D85" s="28" t="str">
        <f>IF(A85&lt;&gt;"",CONCATENATE("'",PRODUCT用ID割り振り!A85,"'"),"")</f>
        <v/>
      </c>
      <c r="E85" s="28" t="str">
        <f>IF(A85&lt;&gt;"",CONCATENATE("'",データ貼り付け欄!G85,"'"),"")</f>
        <v/>
      </c>
      <c r="F85" s="28" t="str">
        <f>IF(A85&lt;&gt;"",PRODUCT用ID割り振り!C85,"")</f>
        <v/>
      </c>
      <c r="G85" s="28" t="str">
        <f t="shared" si="16"/>
        <v/>
      </c>
      <c r="H85" s="28" t="str">
        <f t="shared" si="10"/>
        <v/>
      </c>
      <c r="I85" s="28" t="str">
        <f t="shared" si="11"/>
        <v/>
      </c>
      <c r="J85" s="28" t="str">
        <f t="shared" si="17"/>
        <v/>
      </c>
      <c r="K85" s="28" t="str">
        <f>IF(A85&lt;&gt;"",IF(データ貼り付け欄!A85&lt;&gt;"",CONCATENATE("'",VLOOKUP(ASC(データ貼り付け欄!A85),PRODUCT用ID割り振り!$A:$D,4,FALSE),"'"),"NULL"),"")</f>
        <v/>
      </c>
      <c r="L85" s="28" t="str">
        <f>IF(A85&lt;&gt;"",IF(データ貼り付け欄!B85&lt;&gt;"",CONCATENATE("'",VLOOKUP(ASC(データ貼り付け欄!B85),PRODUCT用ID割り振り!$A:$D,4,FALSE),"'"),"NULL"),"")</f>
        <v/>
      </c>
      <c r="M85" s="28" t="str">
        <f>IF(A85&lt;&gt;"",IF(データ貼り付け欄!C85&lt;&gt;"",CONCATENATE("'",VLOOKUP(ASC(データ貼り付け欄!C85),PRODUCT用ID割り振り!$A:$D,4,FALSE),"'"),"NULL"),"")</f>
        <v/>
      </c>
      <c r="N85" s="28" t="str">
        <f>IF(A85&lt;&gt;"",IF(データ貼り付け欄!D85&lt;&gt;"",CONCATENATE("'",VLOOKUP(ASC(データ貼り付け欄!D85),PRODUCT用ID割り振り!$A:$D,4,FALSE),"'"),"NULL"),"")</f>
        <v/>
      </c>
      <c r="O85" s="28" t="str">
        <f t="shared" si="12"/>
        <v/>
      </c>
      <c r="P85" s="28" t="str">
        <f t="shared" si="13"/>
        <v/>
      </c>
      <c r="Q85" s="28" t="str">
        <f t="shared" si="14"/>
        <v/>
      </c>
    </row>
    <row r="86" spans="1:17">
      <c r="A86" s="28" t="str">
        <f>IF(PRODUCT用ID割り振り!A86&lt;&gt;"",CONCATENATE("'",PRODUCT用ID割り振り!D86,"'"),"")</f>
        <v/>
      </c>
      <c r="B86" s="28" t="str">
        <f t="shared" ca="1" si="15"/>
        <v/>
      </c>
      <c r="C86" s="28" t="str">
        <f t="shared" si="9"/>
        <v/>
      </c>
      <c r="D86" s="28" t="str">
        <f>IF(A86&lt;&gt;"",CONCATENATE("'",PRODUCT用ID割り振り!A86,"'"),"")</f>
        <v/>
      </c>
      <c r="E86" s="28" t="str">
        <f>IF(A86&lt;&gt;"",CONCATENATE("'",データ貼り付け欄!G86,"'"),"")</f>
        <v/>
      </c>
      <c r="F86" s="28" t="str">
        <f>IF(A86&lt;&gt;"",PRODUCT用ID割り振り!C86,"")</f>
        <v/>
      </c>
      <c r="G86" s="28" t="str">
        <f t="shared" si="16"/>
        <v/>
      </c>
      <c r="H86" s="28" t="str">
        <f t="shared" si="10"/>
        <v/>
      </c>
      <c r="I86" s="28" t="str">
        <f t="shared" si="11"/>
        <v/>
      </c>
      <c r="J86" s="28" t="str">
        <f t="shared" si="17"/>
        <v/>
      </c>
      <c r="K86" s="28" t="str">
        <f>IF(A86&lt;&gt;"",IF(データ貼り付け欄!A86&lt;&gt;"",CONCATENATE("'",VLOOKUP(ASC(データ貼り付け欄!A86),PRODUCT用ID割り振り!$A:$D,4,FALSE),"'"),"NULL"),"")</f>
        <v/>
      </c>
      <c r="L86" s="28" t="str">
        <f>IF(A86&lt;&gt;"",IF(データ貼り付け欄!B86&lt;&gt;"",CONCATENATE("'",VLOOKUP(ASC(データ貼り付け欄!B86),PRODUCT用ID割り振り!$A:$D,4,FALSE),"'"),"NULL"),"")</f>
        <v/>
      </c>
      <c r="M86" s="28" t="str">
        <f>IF(A86&lt;&gt;"",IF(データ貼り付け欄!C86&lt;&gt;"",CONCATENATE("'",VLOOKUP(ASC(データ貼り付け欄!C86),PRODUCT用ID割り振り!$A:$D,4,FALSE),"'"),"NULL"),"")</f>
        <v/>
      </c>
      <c r="N86" s="28" t="str">
        <f>IF(A86&lt;&gt;"",IF(データ貼り付け欄!D86&lt;&gt;"",CONCATENATE("'",VLOOKUP(ASC(データ貼り付け欄!D86),PRODUCT用ID割り振り!$A:$D,4,FALSE),"'"),"NULL"),"")</f>
        <v/>
      </c>
      <c r="O86" s="28" t="str">
        <f t="shared" si="12"/>
        <v/>
      </c>
      <c r="P86" s="28" t="str">
        <f t="shared" si="13"/>
        <v/>
      </c>
      <c r="Q86" s="28" t="str">
        <f t="shared" si="14"/>
        <v/>
      </c>
    </row>
    <row r="87" spans="1:17">
      <c r="A87" s="28" t="str">
        <f>IF(PRODUCT用ID割り振り!A87&lt;&gt;"",CONCATENATE("'",PRODUCT用ID割り振り!D87,"'"),"")</f>
        <v/>
      </c>
      <c r="B87" s="28" t="str">
        <f t="shared" ca="1" si="15"/>
        <v/>
      </c>
      <c r="C87" s="28" t="str">
        <f t="shared" si="9"/>
        <v/>
      </c>
      <c r="D87" s="28" t="str">
        <f>IF(A87&lt;&gt;"",CONCATENATE("'",PRODUCT用ID割り振り!A87,"'"),"")</f>
        <v/>
      </c>
      <c r="E87" s="28" t="str">
        <f>IF(A87&lt;&gt;"",CONCATENATE("'",データ貼り付け欄!G87,"'"),"")</f>
        <v/>
      </c>
      <c r="F87" s="28" t="str">
        <f>IF(A87&lt;&gt;"",PRODUCT用ID割り振り!C87,"")</f>
        <v/>
      </c>
      <c r="G87" s="28" t="str">
        <f t="shared" si="16"/>
        <v/>
      </c>
      <c r="H87" s="28" t="str">
        <f t="shared" si="10"/>
        <v/>
      </c>
      <c r="I87" s="28" t="str">
        <f t="shared" si="11"/>
        <v/>
      </c>
      <c r="J87" s="28" t="str">
        <f t="shared" si="17"/>
        <v/>
      </c>
      <c r="K87" s="28" t="str">
        <f>IF(A87&lt;&gt;"",IF(データ貼り付け欄!A87&lt;&gt;"",CONCATENATE("'",VLOOKUP(ASC(データ貼り付け欄!A87),PRODUCT用ID割り振り!$A:$D,4,FALSE),"'"),"NULL"),"")</f>
        <v/>
      </c>
      <c r="L87" s="28" t="str">
        <f>IF(A87&lt;&gt;"",IF(データ貼り付け欄!B87&lt;&gt;"",CONCATENATE("'",VLOOKUP(ASC(データ貼り付け欄!B87),PRODUCT用ID割り振り!$A:$D,4,FALSE),"'"),"NULL"),"")</f>
        <v/>
      </c>
      <c r="M87" s="28" t="str">
        <f>IF(A87&lt;&gt;"",IF(データ貼り付け欄!C87&lt;&gt;"",CONCATENATE("'",VLOOKUP(ASC(データ貼り付け欄!C87),PRODUCT用ID割り振り!$A:$D,4,FALSE),"'"),"NULL"),"")</f>
        <v/>
      </c>
      <c r="N87" s="28" t="str">
        <f>IF(A87&lt;&gt;"",IF(データ貼り付け欄!D87&lt;&gt;"",CONCATENATE("'",VLOOKUP(ASC(データ貼り付け欄!D87),PRODUCT用ID割り振り!$A:$D,4,FALSE),"'"),"NULL"),"")</f>
        <v/>
      </c>
      <c r="O87" s="28" t="str">
        <f t="shared" si="12"/>
        <v/>
      </c>
      <c r="P87" s="28" t="str">
        <f t="shared" si="13"/>
        <v/>
      </c>
      <c r="Q87" s="28" t="str">
        <f t="shared" si="14"/>
        <v/>
      </c>
    </row>
    <row r="88" spans="1:17">
      <c r="A88" s="28" t="str">
        <f>IF(PRODUCT用ID割り振り!A88&lt;&gt;"",CONCATENATE("'",PRODUCT用ID割り振り!D88,"'"),"")</f>
        <v/>
      </c>
      <c r="B88" s="28" t="str">
        <f t="shared" ca="1" si="15"/>
        <v/>
      </c>
      <c r="C88" s="28" t="str">
        <f t="shared" si="9"/>
        <v/>
      </c>
      <c r="D88" s="28" t="str">
        <f>IF(A88&lt;&gt;"",CONCATENATE("'",PRODUCT用ID割り振り!A88,"'"),"")</f>
        <v/>
      </c>
      <c r="E88" s="28" t="str">
        <f>IF(A88&lt;&gt;"",CONCATENATE("'",データ貼り付け欄!G88,"'"),"")</f>
        <v/>
      </c>
      <c r="F88" s="28" t="str">
        <f>IF(A88&lt;&gt;"",PRODUCT用ID割り振り!C88,"")</f>
        <v/>
      </c>
      <c r="G88" s="28" t="str">
        <f t="shared" si="16"/>
        <v/>
      </c>
      <c r="H88" s="28" t="str">
        <f t="shared" si="10"/>
        <v/>
      </c>
      <c r="I88" s="28" t="str">
        <f t="shared" si="11"/>
        <v/>
      </c>
      <c r="J88" s="28" t="str">
        <f t="shared" si="17"/>
        <v/>
      </c>
      <c r="K88" s="28" t="str">
        <f>IF(A88&lt;&gt;"",IF(データ貼り付け欄!A88&lt;&gt;"",CONCATENATE("'",VLOOKUP(ASC(データ貼り付け欄!A88),PRODUCT用ID割り振り!$A:$D,4,FALSE),"'"),"NULL"),"")</f>
        <v/>
      </c>
      <c r="L88" s="28" t="str">
        <f>IF(A88&lt;&gt;"",IF(データ貼り付け欄!B88&lt;&gt;"",CONCATENATE("'",VLOOKUP(ASC(データ貼り付け欄!B88),PRODUCT用ID割り振り!$A:$D,4,FALSE),"'"),"NULL"),"")</f>
        <v/>
      </c>
      <c r="M88" s="28" t="str">
        <f>IF(A88&lt;&gt;"",IF(データ貼り付け欄!C88&lt;&gt;"",CONCATENATE("'",VLOOKUP(ASC(データ貼り付け欄!C88),PRODUCT用ID割り振り!$A:$D,4,FALSE),"'"),"NULL"),"")</f>
        <v/>
      </c>
      <c r="N88" s="28" t="str">
        <f>IF(A88&lt;&gt;"",IF(データ貼り付け欄!D88&lt;&gt;"",CONCATENATE("'",VLOOKUP(ASC(データ貼り付け欄!D88),PRODUCT用ID割り振り!$A:$D,4,FALSE),"'"),"NULL"),"")</f>
        <v/>
      </c>
      <c r="O88" s="28" t="str">
        <f t="shared" si="12"/>
        <v/>
      </c>
      <c r="P88" s="28" t="str">
        <f t="shared" si="13"/>
        <v/>
      </c>
      <c r="Q88" s="28" t="str">
        <f t="shared" si="14"/>
        <v/>
      </c>
    </row>
    <row r="89" spans="1:17">
      <c r="A89" s="28" t="str">
        <f>IF(PRODUCT用ID割り振り!A89&lt;&gt;"",CONCATENATE("'",PRODUCT用ID割り振り!D89,"'"),"")</f>
        <v/>
      </c>
      <c r="B89" s="28" t="str">
        <f t="shared" ca="1" si="15"/>
        <v/>
      </c>
      <c r="C89" s="28" t="str">
        <f t="shared" si="9"/>
        <v/>
      </c>
      <c r="D89" s="28" t="str">
        <f>IF(A89&lt;&gt;"",CONCATENATE("'",PRODUCT用ID割り振り!A89,"'"),"")</f>
        <v/>
      </c>
      <c r="E89" s="28" t="str">
        <f>IF(A89&lt;&gt;"",CONCATENATE("'",データ貼り付け欄!G89,"'"),"")</f>
        <v/>
      </c>
      <c r="F89" s="28" t="str">
        <f>IF(A89&lt;&gt;"",PRODUCT用ID割り振り!C89,"")</f>
        <v/>
      </c>
      <c r="G89" s="28" t="str">
        <f t="shared" si="16"/>
        <v/>
      </c>
      <c r="H89" s="28" t="str">
        <f t="shared" si="10"/>
        <v/>
      </c>
      <c r="I89" s="28" t="str">
        <f t="shared" si="11"/>
        <v/>
      </c>
      <c r="J89" s="28" t="str">
        <f t="shared" si="17"/>
        <v/>
      </c>
      <c r="K89" s="28" t="str">
        <f>IF(A89&lt;&gt;"",IF(データ貼り付け欄!A89&lt;&gt;"",CONCATENATE("'",VLOOKUP(ASC(データ貼り付け欄!A89),PRODUCT用ID割り振り!$A:$D,4,FALSE),"'"),"NULL"),"")</f>
        <v/>
      </c>
      <c r="L89" s="28" t="str">
        <f>IF(A89&lt;&gt;"",IF(データ貼り付け欄!B89&lt;&gt;"",CONCATENATE("'",VLOOKUP(ASC(データ貼り付け欄!B89),PRODUCT用ID割り振り!$A:$D,4,FALSE),"'"),"NULL"),"")</f>
        <v/>
      </c>
      <c r="M89" s="28" t="str">
        <f>IF(A89&lt;&gt;"",IF(データ貼り付け欄!C89&lt;&gt;"",CONCATENATE("'",VLOOKUP(ASC(データ貼り付け欄!C89),PRODUCT用ID割り振り!$A:$D,4,FALSE),"'"),"NULL"),"")</f>
        <v/>
      </c>
      <c r="N89" s="28" t="str">
        <f>IF(A89&lt;&gt;"",IF(データ貼り付け欄!D89&lt;&gt;"",CONCATENATE("'",VLOOKUP(ASC(データ貼り付け欄!D89),PRODUCT用ID割り振り!$A:$D,4,FALSE),"'"),"NULL"),"")</f>
        <v/>
      </c>
      <c r="O89" s="28" t="str">
        <f t="shared" si="12"/>
        <v/>
      </c>
      <c r="P89" s="28" t="str">
        <f t="shared" si="13"/>
        <v/>
      </c>
      <c r="Q89" s="28" t="str">
        <f t="shared" si="14"/>
        <v/>
      </c>
    </row>
    <row r="90" spans="1:17">
      <c r="A90" s="28" t="str">
        <f>IF(PRODUCT用ID割り振り!A90&lt;&gt;"",CONCATENATE("'",PRODUCT用ID割り振り!D90,"'"),"")</f>
        <v/>
      </c>
      <c r="B90" s="28" t="str">
        <f t="shared" ca="1" si="15"/>
        <v/>
      </c>
      <c r="C90" s="28" t="str">
        <f t="shared" si="9"/>
        <v/>
      </c>
      <c r="D90" s="28" t="str">
        <f>IF(A90&lt;&gt;"",CONCATENATE("'",PRODUCT用ID割り振り!A90,"'"),"")</f>
        <v/>
      </c>
      <c r="E90" s="28" t="str">
        <f>IF(A90&lt;&gt;"",CONCATENATE("'",データ貼り付け欄!G90,"'"),"")</f>
        <v/>
      </c>
      <c r="F90" s="28" t="str">
        <f>IF(A90&lt;&gt;"",PRODUCT用ID割り振り!C90,"")</f>
        <v/>
      </c>
      <c r="G90" s="28" t="str">
        <f t="shared" si="16"/>
        <v/>
      </c>
      <c r="H90" s="28" t="str">
        <f t="shared" si="10"/>
        <v/>
      </c>
      <c r="I90" s="28" t="str">
        <f t="shared" si="11"/>
        <v/>
      </c>
      <c r="J90" s="28" t="str">
        <f t="shared" si="17"/>
        <v/>
      </c>
      <c r="K90" s="28" t="str">
        <f>IF(A90&lt;&gt;"",IF(データ貼り付け欄!A90&lt;&gt;"",CONCATENATE("'",VLOOKUP(ASC(データ貼り付け欄!A90),PRODUCT用ID割り振り!$A:$D,4,FALSE),"'"),"NULL"),"")</f>
        <v/>
      </c>
      <c r="L90" s="28" t="str">
        <f>IF(A90&lt;&gt;"",IF(データ貼り付け欄!B90&lt;&gt;"",CONCATENATE("'",VLOOKUP(ASC(データ貼り付け欄!B90),PRODUCT用ID割り振り!$A:$D,4,FALSE),"'"),"NULL"),"")</f>
        <v/>
      </c>
      <c r="M90" s="28" t="str">
        <f>IF(A90&lt;&gt;"",IF(データ貼り付け欄!C90&lt;&gt;"",CONCATENATE("'",VLOOKUP(ASC(データ貼り付け欄!C90),PRODUCT用ID割り振り!$A:$D,4,FALSE),"'"),"NULL"),"")</f>
        <v/>
      </c>
      <c r="N90" s="28" t="str">
        <f>IF(A90&lt;&gt;"",IF(データ貼り付け欄!D90&lt;&gt;"",CONCATENATE("'",VLOOKUP(ASC(データ貼り付け欄!D90),PRODUCT用ID割り振り!$A:$D,4,FALSE),"'"),"NULL"),"")</f>
        <v/>
      </c>
      <c r="O90" s="28" t="str">
        <f t="shared" si="12"/>
        <v/>
      </c>
      <c r="P90" s="28" t="str">
        <f t="shared" si="13"/>
        <v/>
      </c>
      <c r="Q90" s="28" t="str">
        <f t="shared" si="14"/>
        <v/>
      </c>
    </row>
    <row r="91" spans="1:17">
      <c r="A91" s="28" t="str">
        <f>IF(PRODUCT用ID割り振り!A91&lt;&gt;"",CONCATENATE("'",PRODUCT用ID割り振り!D91,"'"),"")</f>
        <v/>
      </c>
      <c r="B91" s="28" t="str">
        <f t="shared" ca="1" si="15"/>
        <v/>
      </c>
      <c r="C91" s="28" t="str">
        <f t="shared" si="9"/>
        <v/>
      </c>
      <c r="D91" s="28" t="str">
        <f>IF(A91&lt;&gt;"",CONCATENATE("'",PRODUCT用ID割り振り!A91,"'"),"")</f>
        <v/>
      </c>
      <c r="E91" s="28" t="str">
        <f>IF(A91&lt;&gt;"",CONCATENATE("'",データ貼り付け欄!G91,"'"),"")</f>
        <v/>
      </c>
      <c r="F91" s="28" t="str">
        <f>IF(A91&lt;&gt;"",PRODUCT用ID割り振り!C91,"")</f>
        <v/>
      </c>
      <c r="G91" s="28" t="str">
        <f t="shared" si="16"/>
        <v/>
      </c>
      <c r="H91" s="28" t="str">
        <f t="shared" si="10"/>
        <v/>
      </c>
      <c r="I91" s="28" t="str">
        <f t="shared" si="11"/>
        <v/>
      </c>
      <c r="J91" s="28" t="str">
        <f t="shared" si="17"/>
        <v/>
      </c>
      <c r="K91" s="28" t="str">
        <f>IF(A91&lt;&gt;"",IF(データ貼り付け欄!A91&lt;&gt;"",CONCATENATE("'",VLOOKUP(ASC(データ貼り付け欄!A91),PRODUCT用ID割り振り!$A:$D,4,FALSE),"'"),"NULL"),"")</f>
        <v/>
      </c>
      <c r="L91" s="28" t="str">
        <f>IF(A91&lt;&gt;"",IF(データ貼り付け欄!B91&lt;&gt;"",CONCATENATE("'",VLOOKUP(ASC(データ貼り付け欄!B91),PRODUCT用ID割り振り!$A:$D,4,FALSE),"'"),"NULL"),"")</f>
        <v/>
      </c>
      <c r="M91" s="28" t="str">
        <f>IF(A91&lt;&gt;"",IF(データ貼り付け欄!C91&lt;&gt;"",CONCATENATE("'",VLOOKUP(ASC(データ貼り付け欄!C91),PRODUCT用ID割り振り!$A:$D,4,FALSE),"'"),"NULL"),"")</f>
        <v/>
      </c>
      <c r="N91" s="28" t="str">
        <f>IF(A91&lt;&gt;"",IF(データ貼り付け欄!D91&lt;&gt;"",CONCATENATE("'",VLOOKUP(ASC(データ貼り付け欄!D91),PRODUCT用ID割り振り!$A:$D,4,FALSE),"'"),"NULL"),"")</f>
        <v/>
      </c>
      <c r="O91" s="28" t="str">
        <f t="shared" si="12"/>
        <v/>
      </c>
      <c r="P91" s="28" t="str">
        <f t="shared" si="13"/>
        <v/>
      </c>
      <c r="Q91" s="28" t="str">
        <f t="shared" si="14"/>
        <v/>
      </c>
    </row>
    <row r="92" spans="1:17">
      <c r="A92" s="28" t="str">
        <f>IF(PRODUCT用ID割り振り!A92&lt;&gt;"",CONCATENATE("'",PRODUCT用ID割り振り!D92,"'"),"")</f>
        <v/>
      </c>
      <c r="B92" s="28" t="str">
        <f t="shared" ca="1" si="15"/>
        <v/>
      </c>
      <c r="C92" s="28" t="str">
        <f t="shared" si="9"/>
        <v/>
      </c>
      <c r="D92" s="28" t="str">
        <f>IF(A92&lt;&gt;"",CONCATENATE("'",PRODUCT用ID割り振り!A92,"'"),"")</f>
        <v/>
      </c>
      <c r="E92" s="28" t="str">
        <f>IF(A92&lt;&gt;"",CONCATENATE("'",データ貼り付け欄!G92,"'"),"")</f>
        <v/>
      </c>
      <c r="F92" s="28" t="str">
        <f>IF(A92&lt;&gt;"",PRODUCT用ID割り振り!C92,"")</f>
        <v/>
      </c>
      <c r="G92" s="28" t="str">
        <f t="shared" si="16"/>
        <v/>
      </c>
      <c r="H92" s="28" t="str">
        <f t="shared" si="10"/>
        <v/>
      </c>
      <c r="I92" s="28" t="str">
        <f t="shared" si="11"/>
        <v/>
      </c>
      <c r="J92" s="28" t="str">
        <f t="shared" si="17"/>
        <v/>
      </c>
      <c r="K92" s="28" t="str">
        <f>IF(A92&lt;&gt;"",IF(データ貼り付け欄!A92&lt;&gt;"",CONCATENATE("'",VLOOKUP(ASC(データ貼り付け欄!A92),PRODUCT用ID割り振り!$A:$D,4,FALSE),"'"),"NULL"),"")</f>
        <v/>
      </c>
      <c r="L92" s="28" t="str">
        <f>IF(A92&lt;&gt;"",IF(データ貼り付け欄!B92&lt;&gt;"",CONCATENATE("'",VLOOKUP(ASC(データ貼り付け欄!B92),PRODUCT用ID割り振り!$A:$D,4,FALSE),"'"),"NULL"),"")</f>
        <v/>
      </c>
      <c r="M92" s="28" t="str">
        <f>IF(A92&lt;&gt;"",IF(データ貼り付け欄!C92&lt;&gt;"",CONCATENATE("'",VLOOKUP(ASC(データ貼り付け欄!C92),PRODUCT用ID割り振り!$A:$D,4,FALSE),"'"),"NULL"),"")</f>
        <v/>
      </c>
      <c r="N92" s="28" t="str">
        <f>IF(A92&lt;&gt;"",IF(データ貼り付け欄!D92&lt;&gt;"",CONCATENATE("'",VLOOKUP(ASC(データ貼り付け欄!D92),PRODUCT用ID割り振り!$A:$D,4,FALSE),"'"),"NULL"),"")</f>
        <v/>
      </c>
      <c r="O92" s="28" t="str">
        <f t="shared" si="12"/>
        <v/>
      </c>
      <c r="P92" s="28" t="str">
        <f t="shared" si="13"/>
        <v/>
      </c>
      <c r="Q92" s="28" t="str">
        <f t="shared" si="14"/>
        <v/>
      </c>
    </row>
    <row r="93" spans="1:17">
      <c r="A93" s="28" t="str">
        <f>IF(PRODUCT用ID割り振り!A93&lt;&gt;"",CONCATENATE("'",PRODUCT用ID割り振り!D93,"'"),"")</f>
        <v/>
      </c>
      <c r="B93" s="28" t="str">
        <f t="shared" ca="1" si="15"/>
        <v/>
      </c>
      <c r="C93" s="28" t="str">
        <f t="shared" si="9"/>
        <v/>
      </c>
      <c r="D93" s="28" t="str">
        <f>IF(A93&lt;&gt;"",CONCATENATE("'",PRODUCT用ID割り振り!A93,"'"),"")</f>
        <v/>
      </c>
      <c r="E93" s="28" t="str">
        <f>IF(A93&lt;&gt;"",CONCATENATE("'",データ貼り付け欄!G93,"'"),"")</f>
        <v/>
      </c>
      <c r="F93" s="28" t="str">
        <f>IF(A93&lt;&gt;"",PRODUCT用ID割り振り!C93,"")</f>
        <v/>
      </c>
      <c r="G93" s="28" t="str">
        <f t="shared" si="16"/>
        <v/>
      </c>
      <c r="H93" s="28" t="str">
        <f t="shared" si="10"/>
        <v/>
      </c>
      <c r="I93" s="28" t="str">
        <f t="shared" si="11"/>
        <v/>
      </c>
      <c r="J93" s="28" t="str">
        <f t="shared" si="17"/>
        <v/>
      </c>
      <c r="K93" s="28" t="str">
        <f>IF(A93&lt;&gt;"",IF(データ貼り付け欄!A93&lt;&gt;"",CONCATENATE("'",VLOOKUP(ASC(データ貼り付け欄!A93),PRODUCT用ID割り振り!$A:$D,4,FALSE),"'"),"NULL"),"")</f>
        <v/>
      </c>
      <c r="L93" s="28" t="str">
        <f>IF(A93&lt;&gt;"",IF(データ貼り付け欄!B93&lt;&gt;"",CONCATENATE("'",VLOOKUP(ASC(データ貼り付け欄!B93),PRODUCT用ID割り振り!$A:$D,4,FALSE),"'"),"NULL"),"")</f>
        <v/>
      </c>
      <c r="M93" s="28" t="str">
        <f>IF(A93&lt;&gt;"",IF(データ貼り付け欄!C93&lt;&gt;"",CONCATENATE("'",VLOOKUP(ASC(データ貼り付け欄!C93),PRODUCT用ID割り振り!$A:$D,4,FALSE),"'"),"NULL"),"")</f>
        <v/>
      </c>
      <c r="N93" s="28" t="str">
        <f>IF(A93&lt;&gt;"",IF(データ貼り付け欄!D93&lt;&gt;"",CONCATENATE("'",VLOOKUP(ASC(データ貼り付け欄!D93),PRODUCT用ID割り振り!$A:$D,4,FALSE),"'"),"NULL"),"")</f>
        <v/>
      </c>
      <c r="O93" s="28" t="str">
        <f t="shared" si="12"/>
        <v/>
      </c>
      <c r="P93" s="28" t="str">
        <f t="shared" si="13"/>
        <v/>
      </c>
      <c r="Q93" s="28" t="str">
        <f t="shared" si="14"/>
        <v/>
      </c>
    </row>
    <row r="94" spans="1:17">
      <c r="A94" s="28" t="str">
        <f>IF(PRODUCT用ID割り振り!A94&lt;&gt;"",CONCATENATE("'",PRODUCT用ID割り振り!D94,"'"),"")</f>
        <v/>
      </c>
      <c r="B94" s="28" t="str">
        <f t="shared" ca="1" si="15"/>
        <v/>
      </c>
      <c r="C94" s="28" t="str">
        <f t="shared" si="9"/>
        <v/>
      </c>
      <c r="D94" s="28" t="str">
        <f>IF(A94&lt;&gt;"",CONCATENATE("'",PRODUCT用ID割り振り!A94,"'"),"")</f>
        <v/>
      </c>
      <c r="E94" s="28" t="str">
        <f>IF(A94&lt;&gt;"",CONCATENATE("'",データ貼り付け欄!G94,"'"),"")</f>
        <v/>
      </c>
      <c r="F94" s="28" t="str">
        <f>IF(A94&lt;&gt;"",PRODUCT用ID割り振り!C94,"")</f>
        <v/>
      </c>
      <c r="G94" s="28" t="str">
        <f t="shared" si="16"/>
        <v/>
      </c>
      <c r="H94" s="28" t="str">
        <f t="shared" si="10"/>
        <v/>
      </c>
      <c r="I94" s="28" t="str">
        <f t="shared" si="11"/>
        <v/>
      </c>
      <c r="J94" s="28" t="str">
        <f t="shared" si="17"/>
        <v/>
      </c>
      <c r="K94" s="28" t="str">
        <f>IF(A94&lt;&gt;"",IF(データ貼り付け欄!A94&lt;&gt;"",CONCATENATE("'",VLOOKUP(ASC(データ貼り付け欄!A94),PRODUCT用ID割り振り!$A:$D,4,FALSE),"'"),"NULL"),"")</f>
        <v/>
      </c>
      <c r="L94" s="28" t="str">
        <f>IF(A94&lt;&gt;"",IF(データ貼り付け欄!B94&lt;&gt;"",CONCATENATE("'",VLOOKUP(ASC(データ貼り付け欄!B94),PRODUCT用ID割り振り!$A:$D,4,FALSE),"'"),"NULL"),"")</f>
        <v/>
      </c>
      <c r="M94" s="28" t="str">
        <f>IF(A94&lt;&gt;"",IF(データ貼り付け欄!C94&lt;&gt;"",CONCATENATE("'",VLOOKUP(ASC(データ貼り付け欄!C94),PRODUCT用ID割り振り!$A:$D,4,FALSE),"'"),"NULL"),"")</f>
        <v/>
      </c>
      <c r="N94" s="28" t="str">
        <f>IF(A94&lt;&gt;"",IF(データ貼り付け欄!D94&lt;&gt;"",CONCATENATE("'",VLOOKUP(ASC(データ貼り付け欄!D94),PRODUCT用ID割り振り!$A:$D,4,FALSE),"'"),"NULL"),"")</f>
        <v/>
      </c>
      <c r="O94" s="28" t="str">
        <f t="shared" si="12"/>
        <v/>
      </c>
      <c r="P94" s="28" t="str">
        <f t="shared" si="13"/>
        <v/>
      </c>
      <c r="Q94" s="28" t="str">
        <f t="shared" si="14"/>
        <v/>
      </c>
    </row>
    <row r="95" spans="1:17">
      <c r="A95" s="28" t="str">
        <f>IF(PRODUCT用ID割り振り!A95&lt;&gt;"",CONCATENATE("'",PRODUCT用ID割り振り!D95,"'"),"")</f>
        <v/>
      </c>
      <c r="B95" s="28" t="str">
        <f t="shared" ca="1" si="15"/>
        <v/>
      </c>
      <c r="C95" s="28" t="str">
        <f t="shared" si="9"/>
        <v/>
      </c>
      <c r="D95" s="28" t="str">
        <f>IF(A95&lt;&gt;"",CONCATENATE("'",PRODUCT用ID割り振り!A95,"'"),"")</f>
        <v/>
      </c>
      <c r="E95" s="28" t="str">
        <f>IF(A95&lt;&gt;"",CONCATENATE("'",データ貼り付け欄!G95,"'"),"")</f>
        <v/>
      </c>
      <c r="F95" s="28" t="str">
        <f>IF(A95&lt;&gt;"",PRODUCT用ID割り振り!C95,"")</f>
        <v/>
      </c>
      <c r="G95" s="28" t="str">
        <f t="shared" si="16"/>
        <v/>
      </c>
      <c r="H95" s="28" t="str">
        <f t="shared" si="10"/>
        <v/>
      </c>
      <c r="I95" s="28" t="str">
        <f t="shared" si="11"/>
        <v/>
      </c>
      <c r="J95" s="28" t="str">
        <f t="shared" si="17"/>
        <v/>
      </c>
      <c r="K95" s="28" t="str">
        <f>IF(A95&lt;&gt;"",IF(データ貼り付け欄!A95&lt;&gt;"",CONCATENATE("'",VLOOKUP(ASC(データ貼り付け欄!A95),PRODUCT用ID割り振り!$A:$D,4,FALSE),"'"),"NULL"),"")</f>
        <v/>
      </c>
      <c r="L95" s="28" t="str">
        <f>IF(A95&lt;&gt;"",IF(データ貼り付け欄!B95&lt;&gt;"",CONCATENATE("'",VLOOKUP(ASC(データ貼り付け欄!B95),PRODUCT用ID割り振り!$A:$D,4,FALSE),"'"),"NULL"),"")</f>
        <v/>
      </c>
      <c r="M95" s="28" t="str">
        <f>IF(A95&lt;&gt;"",IF(データ貼り付け欄!C95&lt;&gt;"",CONCATENATE("'",VLOOKUP(ASC(データ貼り付け欄!C95),PRODUCT用ID割り振り!$A:$D,4,FALSE),"'"),"NULL"),"")</f>
        <v/>
      </c>
      <c r="N95" s="28" t="str">
        <f>IF(A95&lt;&gt;"",IF(データ貼り付け欄!D95&lt;&gt;"",CONCATENATE("'",VLOOKUP(ASC(データ貼り付け欄!D95),PRODUCT用ID割り振り!$A:$D,4,FALSE),"'"),"NULL"),"")</f>
        <v/>
      </c>
      <c r="O95" s="28" t="str">
        <f t="shared" si="12"/>
        <v/>
      </c>
      <c r="P95" s="28" t="str">
        <f t="shared" si="13"/>
        <v/>
      </c>
      <c r="Q95" s="28" t="str">
        <f t="shared" si="14"/>
        <v/>
      </c>
    </row>
    <row r="96" spans="1:17">
      <c r="A96" s="28" t="str">
        <f>IF(PRODUCT用ID割り振り!A96&lt;&gt;"",CONCATENATE("'",PRODUCT用ID割り振り!D96,"'"),"")</f>
        <v/>
      </c>
      <c r="B96" s="28" t="str">
        <f t="shared" ca="1" si="15"/>
        <v/>
      </c>
      <c r="C96" s="28" t="str">
        <f t="shared" si="9"/>
        <v/>
      </c>
      <c r="D96" s="28" t="str">
        <f>IF(A96&lt;&gt;"",CONCATENATE("'",PRODUCT用ID割り振り!A96,"'"),"")</f>
        <v/>
      </c>
      <c r="E96" s="28" t="str">
        <f>IF(A96&lt;&gt;"",CONCATENATE("'",データ貼り付け欄!G96,"'"),"")</f>
        <v/>
      </c>
      <c r="F96" s="28" t="str">
        <f>IF(A96&lt;&gt;"",PRODUCT用ID割り振り!C96,"")</f>
        <v/>
      </c>
      <c r="G96" s="28" t="str">
        <f t="shared" si="16"/>
        <v/>
      </c>
      <c r="H96" s="28" t="str">
        <f t="shared" si="10"/>
        <v/>
      </c>
      <c r="I96" s="28" t="str">
        <f t="shared" si="11"/>
        <v/>
      </c>
      <c r="J96" s="28" t="str">
        <f t="shared" si="17"/>
        <v/>
      </c>
      <c r="K96" s="28" t="str">
        <f>IF(A96&lt;&gt;"",IF(データ貼り付け欄!A96&lt;&gt;"",CONCATENATE("'",VLOOKUP(ASC(データ貼り付け欄!A96),PRODUCT用ID割り振り!$A:$D,4,FALSE),"'"),"NULL"),"")</f>
        <v/>
      </c>
      <c r="L96" s="28" t="str">
        <f>IF(A96&lt;&gt;"",IF(データ貼り付け欄!B96&lt;&gt;"",CONCATENATE("'",VLOOKUP(ASC(データ貼り付け欄!B96),PRODUCT用ID割り振り!$A:$D,4,FALSE),"'"),"NULL"),"")</f>
        <v/>
      </c>
      <c r="M96" s="28" t="str">
        <f>IF(A96&lt;&gt;"",IF(データ貼り付け欄!C96&lt;&gt;"",CONCATENATE("'",VLOOKUP(ASC(データ貼り付け欄!C96),PRODUCT用ID割り振り!$A:$D,4,FALSE),"'"),"NULL"),"")</f>
        <v/>
      </c>
      <c r="N96" s="28" t="str">
        <f>IF(A96&lt;&gt;"",IF(データ貼り付け欄!D96&lt;&gt;"",CONCATENATE("'",VLOOKUP(ASC(データ貼り付け欄!D96),PRODUCT用ID割り振り!$A:$D,4,FALSE),"'"),"NULL"),"")</f>
        <v/>
      </c>
      <c r="O96" s="28" t="str">
        <f t="shared" si="12"/>
        <v/>
      </c>
      <c r="P96" s="28" t="str">
        <f t="shared" si="13"/>
        <v/>
      </c>
      <c r="Q96" s="28" t="str">
        <f t="shared" si="14"/>
        <v/>
      </c>
    </row>
    <row r="97" spans="1:17">
      <c r="A97" s="28" t="str">
        <f>IF(PRODUCT用ID割り振り!A97&lt;&gt;"",CONCATENATE("'",PRODUCT用ID割り振り!D97,"'"),"")</f>
        <v/>
      </c>
      <c r="B97" s="28" t="str">
        <f t="shared" ca="1" si="15"/>
        <v/>
      </c>
      <c r="C97" s="28" t="str">
        <f t="shared" si="9"/>
        <v/>
      </c>
      <c r="D97" s="28" t="str">
        <f>IF(A97&lt;&gt;"",CONCATENATE("'",PRODUCT用ID割り振り!A97,"'"),"")</f>
        <v/>
      </c>
      <c r="E97" s="28" t="str">
        <f>IF(A97&lt;&gt;"",CONCATENATE("'",データ貼り付け欄!G97,"'"),"")</f>
        <v/>
      </c>
      <c r="F97" s="28" t="str">
        <f>IF(A97&lt;&gt;"",PRODUCT用ID割り振り!C97,"")</f>
        <v/>
      </c>
      <c r="G97" s="28" t="str">
        <f t="shared" si="16"/>
        <v/>
      </c>
      <c r="H97" s="28" t="str">
        <f t="shared" si="10"/>
        <v/>
      </c>
      <c r="I97" s="28" t="str">
        <f t="shared" si="11"/>
        <v/>
      </c>
      <c r="J97" s="28" t="str">
        <f t="shared" si="17"/>
        <v/>
      </c>
      <c r="K97" s="28" t="str">
        <f>IF(A97&lt;&gt;"",IF(データ貼り付け欄!A97&lt;&gt;"",CONCATENATE("'",VLOOKUP(ASC(データ貼り付け欄!A97),PRODUCT用ID割り振り!$A:$D,4,FALSE),"'"),"NULL"),"")</f>
        <v/>
      </c>
      <c r="L97" s="28" t="str">
        <f>IF(A97&lt;&gt;"",IF(データ貼り付け欄!B97&lt;&gt;"",CONCATENATE("'",VLOOKUP(ASC(データ貼り付け欄!B97),PRODUCT用ID割り振り!$A:$D,4,FALSE),"'"),"NULL"),"")</f>
        <v/>
      </c>
      <c r="M97" s="28" t="str">
        <f>IF(A97&lt;&gt;"",IF(データ貼り付け欄!C97&lt;&gt;"",CONCATENATE("'",VLOOKUP(ASC(データ貼り付け欄!C97),PRODUCT用ID割り振り!$A:$D,4,FALSE),"'"),"NULL"),"")</f>
        <v/>
      </c>
      <c r="N97" s="28" t="str">
        <f>IF(A97&lt;&gt;"",IF(データ貼り付け欄!D97&lt;&gt;"",CONCATENATE("'",VLOOKUP(ASC(データ貼り付け欄!D97),PRODUCT用ID割り振り!$A:$D,4,FALSE),"'"),"NULL"),"")</f>
        <v/>
      </c>
      <c r="O97" s="28" t="str">
        <f t="shared" si="12"/>
        <v/>
      </c>
      <c r="P97" s="28" t="str">
        <f t="shared" si="13"/>
        <v/>
      </c>
      <c r="Q97" s="28" t="str">
        <f t="shared" si="14"/>
        <v/>
      </c>
    </row>
    <row r="98" spans="1:17">
      <c r="A98" s="28" t="str">
        <f>IF(PRODUCT用ID割り振り!A98&lt;&gt;"",PRODUCT用ID割り振り!D98,"")</f>
        <v/>
      </c>
      <c r="B98" s="28" t="str">
        <f t="shared" ca="1" si="15"/>
        <v/>
      </c>
      <c r="C98" s="28" t="str">
        <f t="shared" si="9"/>
        <v/>
      </c>
      <c r="D98" s="28" t="str">
        <f>IF(A98&lt;&gt;"",CONCATENATE("'",PRODUCT用ID割り振り!A98,"'"),"")</f>
        <v/>
      </c>
      <c r="E98" s="28" t="str">
        <f>IF(A98&lt;&gt;"",CONCATENATE("'",データ貼り付け欄!G98,"'"),"")</f>
        <v/>
      </c>
      <c r="F98" s="28" t="str">
        <f>IF(A98&lt;&gt;"",PRODUCT用ID割り振り!C98,"")</f>
        <v/>
      </c>
      <c r="G98" s="28" t="str">
        <f t="shared" si="16"/>
        <v/>
      </c>
      <c r="H98" s="28" t="str">
        <f t="shared" si="10"/>
        <v/>
      </c>
      <c r="I98" s="28" t="str">
        <f t="shared" si="11"/>
        <v/>
      </c>
      <c r="J98" s="28" t="str">
        <f t="shared" si="17"/>
        <v/>
      </c>
      <c r="K98" s="28" t="str">
        <f>IF(A98&lt;&gt;"",IF(データ貼り付け欄!A98&lt;&gt;"",CONCATENATE("'",VLOOKUP(ASC(データ貼り付け欄!A98),PRODUCT用ID割り振り!$A:$D,4,FALSE),"'"),"NULL"),"")</f>
        <v/>
      </c>
      <c r="L98" s="28" t="str">
        <f>IF(A98&lt;&gt;"",IF(データ貼り付け欄!B98&lt;&gt;"",CONCATENATE("'",VLOOKUP(ASC(データ貼り付け欄!B98),PRODUCT用ID割り振り!$A:$D,4,FALSE),"'"),"NULL"),"")</f>
        <v/>
      </c>
      <c r="M98" s="28" t="str">
        <f>IF(A98&lt;&gt;"",IF(データ貼り付け欄!C98&lt;&gt;"",CONCATENATE("'",VLOOKUP(ASC(データ貼り付け欄!C98),PRODUCT用ID割り振り!$A:$D,4,FALSE),"'"),"NULL"),"")</f>
        <v/>
      </c>
      <c r="N98" s="28" t="str">
        <f>IF(A98&lt;&gt;"",IF(データ貼り付け欄!D98&lt;&gt;"",CONCATENATE("'",VLOOKUP(ASC(データ貼り付け欄!D98),PRODUCT用ID割り振り!$A:$D,4,FALSE),"'"),"NULL"),"")</f>
        <v/>
      </c>
      <c r="O98" s="28" t="str">
        <f t="shared" si="12"/>
        <v/>
      </c>
      <c r="P98" s="28" t="str">
        <f t="shared" si="13"/>
        <v/>
      </c>
      <c r="Q98" s="28" t="str">
        <f t="shared" si="14"/>
        <v/>
      </c>
    </row>
    <row r="99" spans="1:17">
      <c r="A99" s="28" t="str">
        <f>IF(PRODUCT用ID割り振り!A99&lt;&gt;"",PRODUCT用ID割り振り!D99,"")</f>
        <v/>
      </c>
      <c r="B99" s="28" t="str">
        <f t="shared" ca="1" si="15"/>
        <v/>
      </c>
      <c r="C99" s="28" t="str">
        <f t="shared" si="9"/>
        <v/>
      </c>
      <c r="D99" s="28" t="str">
        <f>IF(A99&lt;&gt;"",CONCATENATE("'",PRODUCT用ID割り振り!A99,"'"),"")</f>
        <v/>
      </c>
      <c r="E99" s="28" t="str">
        <f>IF(A99&lt;&gt;"",CONCATENATE("'",データ貼り付け欄!G99,"'"),"")</f>
        <v/>
      </c>
      <c r="F99" s="28" t="str">
        <f>IF(A99&lt;&gt;"",PRODUCT用ID割り振り!C99,"")</f>
        <v/>
      </c>
      <c r="G99" s="28" t="str">
        <f t="shared" si="16"/>
        <v/>
      </c>
      <c r="H99" s="28" t="str">
        <f t="shared" si="10"/>
        <v/>
      </c>
      <c r="I99" s="28" t="str">
        <f t="shared" si="11"/>
        <v/>
      </c>
      <c r="J99" s="28" t="str">
        <f t="shared" si="17"/>
        <v/>
      </c>
      <c r="K99" s="28" t="str">
        <f>IF(A99&lt;&gt;"",IF(データ貼り付け欄!A99&lt;&gt;"",CONCATENATE("'",VLOOKUP(ASC(データ貼り付け欄!A99),PRODUCT用ID割り振り!$A:$D,4,FALSE),"'"),"NULL"),"")</f>
        <v/>
      </c>
      <c r="L99" s="28" t="str">
        <f>IF(A99&lt;&gt;"",IF(データ貼り付け欄!B99&lt;&gt;"",CONCATENATE("'",VLOOKUP(ASC(データ貼り付け欄!B99),PRODUCT用ID割り振り!$A:$D,4,FALSE),"'"),"NULL"),"")</f>
        <v/>
      </c>
      <c r="M99" s="28" t="str">
        <f>IF(A99&lt;&gt;"",IF(データ貼り付け欄!C99&lt;&gt;"",CONCATENATE("'",VLOOKUP(ASC(データ貼り付け欄!C99),PRODUCT用ID割り振り!$A:$D,4,FALSE),"'"),"NULL"),"")</f>
        <v/>
      </c>
      <c r="N99" s="28" t="str">
        <f>IF(A99&lt;&gt;"",IF(データ貼り付け欄!D99&lt;&gt;"",CONCATENATE("'",VLOOKUP(ASC(データ貼り付け欄!D99),PRODUCT用ID割り振り!$A:$D,4,FALSE),"'"),"NULL"),"")</f>
        <v/>
      </c>
      <c r="O99" s="28" t="str">
        <f t="shared" si="12"/>
        <v/>
      </c>
      <c r="P99" s="28" t="str">
        <f t="shared" si="13"/>
        <v/>
      </c>
      <c r="Q99" s="28" t="str">
        <f t="shared" si="14"/>
        <v/>
      </c>
    </row>
    <row r="100" spans="1:17">
      <c r="A100" s="28" t="str">
        <f>IF(PRODUCT用ID割り振り!A100&lt;&gt;"",PRODUCT用ID割り振り!D100,"")</f>
        <v/>
      </c>
      <c r="B100" s="28" t="str">
        <f t="shared" ca="1" si="15"/>
        <v/>
      </c>
      <c r="C100" s="28" t="str">
        <f t="shared" si="9"/>
        <v/>
      </c>
      <c r="D100" s="28" t="str">
        <f>IF(A100&lt;&gt;"",CONCATENATE("'",PRODUCT用ID割り振り!A100,"'"),"")</f>
        <v/>
      </c>
      <c r="E100" s="28" t="str">
        <f>IF(A100&lt;&gt;"",CONCATENATE("'",データ貼り付け欄!G100,"'"),"")</f>
        <v/>
      </c>
      <c r="F100" s="28" t="str">
        <f>IF(A100&lt;&gt;"",PRODUCT用ID割り振り!C100,"")</f>
        <v/>
      </c>
      <c r="G100" s="28" t="str">
        <f t="shared" si="16"/>
        <v/>
      </c>
      <c r="H100" s="28" t="str">
        <f t="shared" si="10"/>
        <v/>
      </c>
      <c r="I100" s="28" t="str">
        <f t="shared" si="11"/>
        <v/>
      </c>
      <c r="J100" s="28" t="str">
        <f t="shared" si="17"/>
        <v/>
      </c>
      <c r="K100" s="28" t="str">
        <f>IF(A100&lt;&gt;"",IF(データ貼り付け欄!A100&lt;&gt;"",CONCATENATE("'",VLOOKUP(ASC(データ貼り付け欄!A100),PRODUCT用ID割り振り!$A:$D,4,FALSE),"'"),"NULL"),"")</f>
        <v/>
      </c>
      <c r="L100" s="28" t="str">
        <f>IF(A100&lt;&gt;"",IF(データ貼り付け欄!B100&lt;&gt;"",CONCATENATE("'",VLOOKUP(ASC(データ貼り付け欄!B100),PRODUCT用ID割り振り!$A:$D,4,FALSE),"'"),"NULL"),"")</f>
        <v/>
      </c>
      <c r="M100" s="28" t="str">
        <f>IF(A100&lt;&gt;"",IF(データ貼り付け欄!C100&lt;&gt;"",CONCATENATE("'",VLOOKUP(ASC(データ貼り付け欄!C100),PRODUCT用ID割り振り!$A:$D,4,FALSE),"'"),"NULL"),"")</f>
        <v/>
      </c>
      <c r="N100" s="28" t="str">
        <f>IF(A100&lt;&gt;"",IF(データ貼り付け欄!D100&lt;&gt;"",CONCATENATE("'",VLOOKUP(ASC(データ貼り付け欄!D100),PRODUCT用ID割り振り!$A:$D,4,FALSE),"'"),"NULL"),"")</f>
        <v/>
      </c>
      <c r="O100" s="28" t="str">
        <f t="shared" si="12"/>
        <v/>
      </c>
      <c r="P100" s="28" t="str">
        <f t="shared" si="13"/>
        <v/>
      </c>
      <c r="Q100" s="28" t="str">
        <f t="shared" si="14"/>
        <v/>
      </c>
    </row>
    <row r="101" spans="1:17">
      <c r="A101" s="28" t="str">
        <f>IF(PRODUCT用ID割り振り!A101&lt;&gt;"",PRODUCT用ID割り振り!D101,"")</f>
        <v/>
      </c>
      <c r="B101" s="28" t="str">
        <f t="shared" ca="1" si="15"/>
        <v/>
      </c>
      <c r="C101" s="28" t="str">
        <f t="shared" si="9"/>
        <v/>
      </c>
      <c r="D101" s="28" t="str">
        <f>IF(A101&lt;&gt;"",CONCATENATE("'",PRODUCT用ID割り振り!A101,"'"),"")</f>
        <v/>
      </c>
      <c r="E101" s="28" t="str">
        <f>IF(A101&lt;&gt;"",CONCATENATE("'",データ貼り付け欄!G101,"'"),"")</f>
        <v/>
      </c>
      <c r="F101" s="28" t="str">
        <f>IF(A101&lt;&gt;"",PRODUCT用ID割り振り!C101,"")</f>
        <v/>
      </c>
      <c r="G101" s="28" t="str">
        <f t="shared" si="16"/>
        <v/>
      </c>
      <c r="H101" s="28" t="str">
        <f t="shared" si="10"/>
        <v/>
      </c>
      <c r="I101" s="28" t="str">
        <f t="shared" si="11"/>
        <v/>
      </c>
      <c r="J101" s="28" t="str">
        <f t="shared" si="17"/>
        <v/>
      </c>
      <c r="K101" s="28" t="str">
        <f>IF(A101&lt;&gt;"",IF(データ貼り付け欄!A101&lt;&gt;"",CONCATENATE("'",VLOOKUP(ASC(データ貼り付け欄!A101),PRODUCT用ID割り振り!$A:$D,4,FALSE),"'"),"NULL"),"")</f>
        <v/>
      </c>
      <c r="L101" s="28" t="str">
        <f>IF(A101&lt;&gt;"",IF(データ貼り付け欄!B101&lt;&gt;"",CONCATENATE("'",VLOOKUP(ASC(データ貼り付け欄!B101),PRODUCT用ID割り振り!$A:$D,4,FALSE),"'"),"NULL"),"")</f>
        <v/>
      </c>
      <c r="M101" s="28" t="str">
        <f>IF(A101&lt;&gt;"",IF(データ貼り付け欄!C101&lt;&gt;"",CONCATENATE("'",VLOOKUP(ASC(データ貼り付け欄!C101),PRODUCT用ID割り振り!$A:$D,4,FALSE),"'"),"NULL"),"")</f>
        <v/>
      </c>
      <c r="N101" s="28" t="str">
        <f>IF(A101&lt;&gt;"",IF(データ貼り付け欄!D101&lt;&gt;"",CONCATENATE("'",VLOOKUP(ASC(データ貼り付け欄!D101),PRODUCT用ID割り振り!$A:$D,4,FALSE),"'"),"NULL"),"")</f>
        <v/>
      </c>
      <c r="O101" s="28" t="str">
        <f t="shared" si="12"/>
        <v/>
      </c>
      <c r="P101" s="28" t="str">
        <f t="shared" si="13"/>
        <v/>
      </c>
      <c r="Q101" s="28" t="str">
        <f t="shared" si="14"/>
        <v/>
      </c>
    </row>
    <row r="102" spans="1:17">
      <c r="A102" s="28" t="str">
        <f>IF(PRODUCT用ID割り振り!A102&lt;&gt;"",PRODUCT用ID割り振り!D102,"")</f>
        <v/>
      </c>
      <c r="B102" s="28" t="str">
        <f t="shared" ca="1" si="15"/>
        <v/>
      </c>
      <c r="C102" s="28" t="str">
        <f t="shared" si="9"/>
        <v/>
      </c>
      <c r="D102" s="28" t="str">
        <f>IF(A102&lt;&gt;"",CONCATENATE("'",PRODUCT用ID割り振り!A102,"'"),"")</f>
        <v/>
      </c>
      <c r="E102" s="28" t="str">
        <f>IF(A102&lt;&gt;"",CONCATENATE("'",データ貼り付け欄!G102,"'"),"")</f>
        <v/>
      </c>
      <c r="F102" s="28" t="str">
        <f>IF(A102&lt;&gt;"",PRODUCT用ID割り振り!C102,"")</f>
        <v/>
      </c>
      <c r="G102" s="28" t="str">
        <f>IF(A102&lt;&gt;"",データ貼り付け欄!G102,"")</f>
        <v/>
      </c>
      <c r="H102" s="28" t="str">
        <f t="shared" si="10"/>
        <v/>
      </c>
      <c r="I102" s="28" t="str">
        <f t="shared" si="11"/>
        <v/>
      </c>
      <c r="J102" s="28" t="str">
        <f t="shared" si="17"/>
        <v/>
      </c>
      <c r="K102" s="28" t="str">
        <f>IF(A102&lt;&gt;"",IF(データ貼り付け欄!A102&lt;&gt;"",CONCATENATE("'",VLOOKUP(ASC(データ貼り付け欄!A102),PRODUCT用ID割り振り!$A:$D,4,FALSE),"'"),"NULL"),"")</f>
        <v/>
      </c>
      <c r="L102" s="28" t="str">
        <f>IF(A102&lt;&gt;"",IF(データ貼り付け欄!B102&lt;&gt;"",CONCATENATE("'",VLOOKUP(ASC(データ貼り付け欄!B102),PRODUCT用ID割り振り!$A:$D,4,FALSE),"'"),"NULL"),"")</f>
        <v/>
      </c>
      <c r="M102" s="28" t="str">
        <f>IF(A102&lt;&gt;"",IF(データ貼り付け欄!C102&lt;&gt;"",CONCATENATE("'",VLOOKUP(ASC(データ貼り付け欄!C102),PRODUCT用ID割り振り!$A:$D,4,FALSE),"'"),"NULL"),"")</f>
        <v/>
      </c>
      <c r="N102" s="28" t="str">
        <f>IF(A102&lt;&gt;"",IF(データ貼り付け欄!D102&lt;&gt;"",CONCATENATE("'",VLOOKUP(ASC(データ貼り付け欄!D102),PRODUCT用ID割り振り!$A:$D,4,FALSE),"'"),"NULL"),"")</f>
        <v/>
      </c>
      <c r="O102" s="28" t="str">
        <f t="shared" si="12"/>
        <v/>
      </c>
      <c r="P102" s="28" t="str">
        <f t="shared" si="13"/>
        <v/>
      </c>
      <c r="Q102" s="28" t="str">
        <f t="shared" si="14"/>
        <v/>
      </c>
    </row>
    <row r="103" spans="1:17">
      <c r="A103" s="28" t="str">
        <f>IF(PRODUCT用ID割り振り!A103&lt;&gt;"",PRODUCT用ID割り振り!D103,"")</f>
        <v/>
      </c>
      <c r="B103" s="28" t="str">
        <f t="shared" ca="1" si="15"/>
        <v/>
      </c>
      <c r="C103" s="28" t="str">
        <f t="shared" si="9"/>
        <v/>
      </c>
      <c r="D103" s="28" t="str">
        <f>IF(A103&lt;&gt;"",CONCATENATE("'",PRODUCT用ID割り振り!A103,"'"),"")</f>
        <v/>
      </c>
      <c r="E103" s="28" t="str">
        <f>IF(A103&lt;&gt;"",CONCATENATE("'",データ貼り付け欄!G103,"'"),"")</f>
        <v/>
      </c>
      <c r="F103" s="28" t="str">
        <f>IF(A103&lt;&gt;"",PRODUCT用ID割り振り!C103,"")</f>
        <v/>
      </c>
      <c r="G103" s="28" t="str">
        <f>IF(A103&lt;&gt;"",データ貼り付け欄!G103,"")</f>
        <v/>
      </c>
      <c r="H103" s="28" t="str">
        <f t="shared" si="10"/>
        <v/>
      </c>
      <c r="I103" s="28" t="str">
        <f t="shared" si="11"/>
        <v/>
      </c>
      <c r="J103" s="28" t="str">
        <f t="shared" si="17"/>
        <v/>
      </c>
      <c r="K103" s="28" t="str">
        <f>IF(A103&lt;&gt;"",IF(データ貼り付け欄!A103&lt;&gt;"",CONCATENATE("'",VLOOKUP(ASC(データ貼り付け欄!A103),PRODUCT用ID割り振り!$A:$D,4,FALSE),"'"),"NULL"),"")</f>
        <v/>
      </c>
      <c r="L103" s="28" t="str">
        <f>IF(A103&lt;&gt;"",IF(データ貼り付け欄!B103&lt;&gt;"",CONCATENATE("'",VLOOKUP(ASC(データ貼り付け欄!B103),PRODUCT用ID割り振り!$A:$D,4,FALSE),"'"),"NULL"),"")</f>
        <v/>
      </c>
      <c r="M103" s="28" t="str">
        <f>IF(A103&lt;&gt;"",IF(データ貼り付け欄!C103&lt;&gt;"",CONCATENATE("'",VLOOKUP(ASC(データ貼り付け欄!C103),PRODUCT用ID割り振り!$A:$D,4,FALSE),"'"),"NULL"),"")</f>
        <v/>
      </c>
      <c r="N103" s="28" t="str">
        <f>IF(A103&lt;&gt;"",IF(データ貼り付け欄!D103&lt;&gt;"",CONCATENATE("'",VLOOKUP(ASC(データ貼り付け欄!D103),PRODUCT用ID割り振り!$A:$D,4,FALSE),"'"),"NULL"),"")</f>
        <v/>
      </c>
      <c r="O103" s="28" t="str">
        <f t="shared" si="12"/>
        <v/>
      </c>
      <c r="P103" s="28" t="str">
        <f t="shared" si="13"/>
        <v/>
      </c>
      <c r="Q103" s="28" t="str">
        <f t="shared" si="14"/>
        <v/>
      </c>
    </row>
    <row r="104" spans="1:17">
      <c r="A104" s="28" t="str">
        <f>IF(PRODUCT用ID割り振り!A104&lt;&gt;"",PRODUCT用ID割り振り!D104,"")</f>
        <v/>
      </c>
      <c r="B104" s="28" t="str">
        <f t="shared" ca="1" si="15"/>
        <v/>
      </c>
      <c r="C104" s="28" t="str">
        <f t="shared" si="9"/>
        <v/>
      </c>
      <c r="D104" s="28" t="str">
        <f>IF(A104&lt;&gt;"",CONCATENATE("'",PRODUCT用ID割り振り!A104,"'"),"")</f>
        <v/>
      </c>
      <c r="E104" s="28" t="str">
        <f>IF(A104&lt;&gt;"",CONCATENATE("'",データ貼り付け欄!G104,"'"),"")</f>
        <v/>
      </c>
      <c r="F104" s="28" t="str">
        <f>IF(A104&lt;&gt;"",PRODUCT用ID割り振り!C104,"")</f>
        <v/>
      </c>
      <c r="G104" s="28" t="str">
        <f>IF(A104&lt;&gt;"",データ貼り付け欄!G104,"")</f>
        <v/>
      </c>
      <c r="H104" s="28" t="str">
        <f t="shared" si="10"/>
        <v/>
      </c>
      <c r="I104" s="28" t="str">
        <f t="shared" si="11"/>
        <v/>
      </c>
      <c r="J104" s="28" t="str">
        <f t="shared" si="17"/>
        <v/>
      </c>
      <c r="K104" s="28" t="str">
        <f>IF(A104&lt;&gt;"",IF(データ貼り付け欄!A104&lt;&gt;"",CONCATENATE("'",VLOOKUP(ASC(データ貼り付け欄!A104),PRODUCT用ID割り振り!$A:$D,4,FALSE),"'"),"NULL"),"")</f>
        <v/>
      </c>
      <c r="L104" s="28" t="str">
        <f>IF(A104&lt;&gt;"",IF(データ貼り付け欄!B104&lt;&gt;"",CONCATENATE("'",VLOOKUP(ASC(データ貼り付け欄!B104),PRODUCT用ID割り振り!$A:$D,4,FALSE),"'"),"NULL"),"")</f>
        <v/>
      </c>
      <c r="M104" s="28" t="str">
        <f>IF(A104&lt;&gt;"",IF(データ貼り付け欄!C104&lt;&gt;"",CONCATENATE("'",VLOOKUP(ASC(データ貼り付け欄!C104),PRODUCT用ID割り振り!$A:$D,4,FALSE),"'"),"NULL"),"")</f>
        <v/>
      </c>
      <c r="N104" s="28" t="str">
        <f>IF(A104&lt;&gt;"",IF(データ貼り付け欄!D104&lt;&gt;"",CONCATENATE("'",VLOOKUP(ASC(データ貼り付け欄!D104),PRODUCT用ID割り振り!$A:$D,4,FALSE),"'"),"NULL"),"")</f>
        <v/>
      </c>
      <c r="O104" s="28" t="str">
        <f t="shared" si="12"/>
        <v/>
      </c>
      <c r="P104" s="28" t="str">
        <f t="shared" si="13"/>
        <v/>
      </c>
      <c r="Q104" s="28" t="str">
        <f t="shared" si="14"/>
        <v/>
      </c>
    </row>
    <row r="105" spans="1:17">
      <c r="A105" s="28" t="str">
        <f>IF(PRODUCT用ID割り振り!A105&lt;&gt;"",PRODUCT用ID割り振り!D105,"")</f>
        <v/>
      </c>
      <c r="B105" s="28" t="str">
        <f t="shared" ca="1" si="15"/>
        <v/>
      </c>
      <c r="C105" s="28" t="str">
        <f t="shared" si="9"/>
        <v/>
      </c>
      <c r="D105" s="28" t="str">
        <f>IF(A105&lt;&gt;"",CONCATENATE("'",PRODUCT用ID割り振り!A105,"'"),"")</f>
        <v/>
      </c>
      <c r="E105" s="28" t="str">
        <f>IF(A105&lt;&gt;"",CONCATENATE("'",データ貼り付け欄!G105,"'"),"")</f>
        <v/>
      </c>
      <c r="F105" s="28" t="str">
        <f>IF(A105&lt;&gt;"",PRODUCT用ID割り振り!C105,"")</f>
        <v/>
      </c>
      <c r="G105" s="28" t="str">
        <f>IF(A105&lt;&gt;"",データ貼り付け欄!G105,"")</f>
        <v/>
      </c>
      <c r="H105" s="28" t="str">
        <f t="shared" si="10"/>
        <v/>
      </c>
      <c r="I105" s="28" t="str">
        <f t="shared" si="11"/>
        <v/>
      </c>
      <c r="J105" s="28" t="str">
        <f t="shared" si="17"/>
        <v/>
      </c>
      <c r="K105" s="28" t="str">
        <f>IF(A105&lt;&gt;"",IF(データ貼り付け欄!A105&lt;&gt;"",CONCATENATE("'",VLOOKUP(ASC(データ貼り付け欄!A105),PRODUCT用ID割り振り!$A:$D,4,FALSE),"'"),"NULL"),"")</f>
        <v/>
      </c>
      <c r="L105" s="28" t="str">
        <f>IF(A105&lt;&gt;"",IF(データ貼り付け欄!B105&lt;&gt;"",CONCATENATE("'",VLOOKUP(ASC(データ貼り付け欄!B105),PRODUCT用ID割り振り!$A:$D,4,FALSE),"'"),"NULL"),"")</f>
        <v/>
      </c>
      <c r="M105" s="28" t="str">
        <f>IF(A105&lt;&gt;"",IF(データ貼り付け欄!C105&lt;&gt;"",CONCATENATE("'",VLOOKUP(ASC(データ貼り付け欄!C105),PRODUCT用ID割り振り!$A:$D,4,FALSE),"'"),"NULL"),"")</f>
        <v/>
      </c>
      <c r="N105" s="28" t="str">
        <f>IF(A105&lt;&gt;"",IF(データ貼り付け欄!D105&lt;&gt;"",CONCATENATE("'",VLOOKUP(ASC(データ貼り付け欄!D105),PRODUCT用ID割り振り!$A:$D,4,FALSE),"'"),"NULL"),"")</f>
        <v/>
      </c>
      <c r="O105" s="28" t="str">
        <f t="shared" si="12"/>
        <v/>
      </c>
      <c r="P105" s="28" t="str">
        <f t="shared" si="13"/>
        <v/>
      </c>
      <c r="Q105" s="28" t="str">
        <f t="shared" si="14"/>
        <v/>
      </c>
    </row>
    <row r="106" spans="1:17">
      <c r="A106" s="28" t="str">
        <f>IF(PRODUCT用ID割り振り!A106&lt;&gt;"",PRODUCT用ID割り振り!D106,"")</f>
        <v/>
      </c>
      <c r="B106" s="28" t="str">
        <f t="shared" ca="1" si="15"/>
        <v/>
      </c>
      <c r="C106" s="28" t="str">
        <f t="shared" si="9"/>
        <v/>
      </c>
      <c r="D106" s="28" t="str">
        <f>IF(A106&lt;&gt;"",CONCATENATE("'",PRODUCT用ID割り振り!A106,"'"),"")</f>
        <v/>
      </c>
      <c r="E106" s="28" t="str">
        <f>IF(A106&lt;&gt;"",CONCATENATE("'",データ貼り付け欄!G106,"'"),"")</f>
        <v/>
      </c>
      <c r="F106" s="28" t="str">
        <f>IF(A106&lt;&gt;"",PRODUCT用ID割り振り!C106,"")</f>
        <v/>
      </c>
      <c r="G106" s="28" t="str">
        <f>IF(A106&lt;&gt;"",データ貼り付け欄!G106,"")</f>
        <v/>
      </c>
      <c r="H106" s="28" t="str">
        <f t="shared" si="10"/>
        <v/>
      </c>
      <c r="I106" s="28" t="str">
        <f t="shared" si="11"/>
        <v/>
      </c>
      <c r="J106" s="28" t="str">
        <f t="shared" si="17"/>
        <v/>
      </c>
      <c r="K106" s="28" t="str">
        <f>IF(A106&lt;&gt;"",IF(データ貼り付け欄!A106&lt;&gt;"",CONCATENATE("'",VLOOKUP(ASC(データ貼り付け欄!A106),PRODUCT用ID割り振り!$A:$D,4,FALSE),"'"),"NULL"),"")</f>
        <v/>
      </c>
      <c r="L106" s="28" t="str">
        <f>IF(A106&lt;&gt;"",IF(データ貼り付け欄!B106&lt;&gt;"",CONCATENATE("'",VLOOKUP(ASC(データ貼り付け欄!B106),PRODUCT用ID割り振り!$A:$D,4,FALSE),"'"),"NULL"),"")</f>
        <v/>
      </c>
      <c r="M106" s="28" t="str">
        <f>IF(A106&lt;&gt;"",IF(データ貼り付け欄!C106&lt;&gt;"",CONCATENATE("'",VLOOKUP(ASC(データ貼り付け欄!C106),PRODUCT用ID割り振り!$A:$D,4,FALSE),"'"),"NULL"),"")</f>
        <v/>
      </c>
      <c r="N106" s="28" t="str">
        <f>IF(A106&lt;&gt;"",IF(データ貼り付け欄!D106&lt;&gt;"",CONCATENATE("'",VLOOKUP(ASC(データ貼り付け欄!D106),PRODUCT用ID割り振り!$A:$D,4,FALSE),"'"),"NULL"),"")</f>
        <v/>
      </c>
      <c r="O106" s="28" t="str">
        <f t="shared" si="12"/>
        <v/>
      </c>
      <c r="P106" s="28" t="str">
        <f t="shared" si="13"/>
        <v/>
      </c>
      <c r="Q106" s="28" t="str">
        <f t="shared" si="14"/>
        <v/>
      </c>
    </row>
    <row r="107" spans="1:17">
      <c r="A107" s="28" t="str">
        <f>IF(PRODUCT用ID割り振り!A107&lt;&gt;"",PRODUCT用ID割り振り!D107,"")</f>
        <v/>
      </c>
      <c r="B107" s="28" t="str">
        <f t="shared" ca="1" si="15"/>
        <v/>
      </c>
      <c r="C107" s="28" t="str">
        <f t="shared" si="9"/>
        <v/>
      </c>
      <c r="D107" s="28" t="str">
        <f>IF(A107&lt;&gt;"",CONCATENATE("'",PRODUCT用ID割り振り!A107,"'"),"")</f>
        <v/>
      </c>
      <c r="E107" s="28" t="str">
        <f>IF(A107&lt;&gt;"",CONCATENATE("'",データ貼り付け欄!G107,"'"),"")</f>
        <v/>
      </c>
      <c r="F107" s="28" t="str">
        <f>IF(A107&lt;&gt;"",PRODUCT用ID割り振り!C107,"")</f>
        <v/>
      </c>
      <c r="G107" s="28" t="str">
        <f>IF(A107&lt;&gt;"",データ貼り付け欄!G107,"")</f>
        <v/>
      </c>
      <c r="H107" s="28" t="str">
        <f t="shared" si="10"/>
        <v/>
      </c>
      <c r="I107" s="28" t="str">
        <f t="shared" si="11"/>
        <v/>
      </c>
      <c r="J107" s="28" t="str">
        <f t="shared" si="17"/>
        <v/>
      </c>
      <c r="K107" s="28" t="str">
        <f>IF(A107&lt;&gt;"",IF(データ貼り付け欄!A107&lt;&gt;"",CONCATENATE("'",VLOOKUP(ASC(データ貼り付け欄!A107),PRODUCT用ID割り振り!$A:$D,4,FALSE),"'"),"NULL"),"")</f>
        <v/>
      </c>
      <c r="L107" s="28" t="str">
        <f>IF(A107&lt;&gt;"",IF(データ貼り付け欄!B107&lt;&gt;"",CONCATENATE("'",VLOOKUP(ASC(データ貼り付け欄!B107),PRODUCT用ID割り振り!$A:$D,4,FALSE),"'"),"NULL"),"")</f>
        <v/>
      </c>
      <c r="M107" s="28" t="str">
        <f>IF(A107&lt;&gt;"",IF(データ貼り付け欄!C107&lt;&gt;"",CONCATENATE("'",VLOOKUP(ASC(データ貼り付け欄!C107),PRODUCT用ID割り振り!$A:$D,4,FALSE),"'"),"NULL"),"")</f>
        <v/>
      </c>
      <c r="N107" s="28" t="str">
        <f>IF(A107&lt;&gt;"",IF(データ貼り付け欄!D107&lt;&gt;"",CONCATENATE("'",VLOOKUP(ASC(データ貼り付け欄!D107),PRODUCT用ID割り振り!$A:$D,4,FALSE),"'"),"NULL"),"")</f>
        <v/>
      </c>
      <c r="O107" s="28" t="str">
        <f t="shared" si="12"/>
        <v/>
      </c>
      <c r="P107" s="28" t="str">
        <f t="shared" si="13"/>
        <v/>
      </c>
      <c r="Q107" s="28" t="str">
        <f t="shared" si="14"/>
        <v/>
      </c>
    </row>
    <row r="108" spans="1:17">
      <c r="A108" s="28" t="str">
        <f>IF(PRODUCT用ID割り振り!A108&lt;&gt;"",PRODUCT用ID割り振り!D108,"")</f>
        <v/>
      </c>
      <c r="B108" s="28" t="str">
        <f t="shared" ca="1" si="15"/>
        <v/>
      </c>
      <c r="C108" s="28" t="str">
        <f t="shared" si="9"/>
        <v/>
      </c>
      <c r="D108" s="28" t="str">
        <f>IF(A108&lt;&gt;"",CONCATENATE("'",PRODUCT用ID割り振り!A108,"'"),"")</f>
        <v/>
      </c>
      <c r="E108" s="28" t="str">
        <f>IF(A108&lt;&gt;"",CONCATENATE("'",データ貼り付け欄!G108,"'"),"")</f>
        <v/>
      </c>
      <c r="F108" s="28" t="str">
        <f>IF(A108&lt;&gt;"",PRODUCT用ID割り振り!C108,"")</f>
        <v/>
      </c>
      <c r="G108" s="28" t="str">
        <f>IF(A108&lt;&gt;"",データ貼り付け欄!G108,"")</f>
        <v/>
      </c>
      <c r="H108" s="28" t="str">
        <f t="shared" si="10"/>
        <v/>
      </c>
      <c r="I108" s="28" t="str">
        <f t="shared" si="11"/>
        <v/>
      </c>
      <c r="J108" s="28" t="str">
        <f t="shared" ref="J108:J118" si="18">IF(A108&lt;&gt;"","P1000201","")</f>
        <v/>
      </c>
      <c r="K108" s="28" t="str">
        <f>IF(A108&lt;&gt;"",IF(データ貼り付け欄!A108&lt;&gt;"",CONCATENATE("'",VLOOKUP(ASC(データ貼り付け欄!A108),PRODUCT用ID割り振り!$A:$D,4,FALSE),"'"),"NULL"),"")</f>
        <v/>
      </c>
      <c r="L108" s="28" t="str">
        <f>IF(A108&lt;&gt;"",IF(データ貼り付け欄!B108&lt;&gt;"",CONCATENATE("'",VLOOKUP(ASC(データ貼り付け欄!B108),PRODUCT用ID割り振り!$A:$D,4,FALSE),"'"),"NULL"),"")</f>
        <v/>
      </c>
      <c r="M108" s="28" t="str">
        <f>IF(A108&lt;&gt;"",IF(データ貼り付け欄!C108&lt;&gt;"",CONCATENATE("'",VLOOKUP(ASC(データ貼り付け欄!C108),PRODUCT用ID割り振り!$A:$D,4,FALSE),"'"),"NULL"),"")</f>
        <v/>
      </c>
      <c r="N108" s="28" t="str">
        <f>IF(A108&lt;&gt;"",IF(データ貼り付け欄!D108&lt;&gt;"",CONCATENATE("'",VLOOKUP(ASC(データ貼り付け欄!D108),PRODUCT用ID割り振り!$A:$D,4,FALSE),"'"),"NULL"),"")</f>
        <v/>
      </c>
      <c r="O108" s="28" t="str">
        <f t="shared" si="12"/>
        <v/>
      </c>
      <c r="P108" s="28" t="str">
        <f t="shared" si="13"/>
        <v/>
      </c>
      <c r="Q108" s="28" t="str">
        <f t="shared" si="14"/>
        <v/>
      </c>
    </row>
    <row r="109" spans="1:17">
      <c r="A109" s="28" t="str">
        <f>IF(PRODUCT用ID割り振り!A109&lt;&gt;"",PRODUCT用ID割り振り!D109,"")</f>
        <v/>
      </c>
      <c r="B109" s="28" t="str">
        <f t="shared" ca="1" si="15"/>
        <v/>
      </c>
      <c r="C109" s="28" t="str">
        <f t="shared" si="9"/>
        <v/>
      </c>
      <c r="D109" s="28" t="str">
        <f>IF(A109&lt;&gt;"",CONCATENATE("'",PRODUCT用ID割り振り!A109,"'"),"")</f>
        <v/>
      </c>
      <c r="E109" s="28" t="str">
        <f>IF(A109&lt;&gt;"",CONCATENATE("'",データ貼り付け欄!G109,"'"),"")</f>
        <v/>
      </c>
      <c r="F109" s="28" t="str">
        <f>IF(A109&lt;&gt;"",PRODUCT用ID割り振り!C109,"")</f>
        <v/>
      </c>
      <c r="G109" s="28" t="str">
        <f>IF(A109&lt;&gt;"",データ貼り付け欄!G109,"")</f>
        <v/>
      </c>
      <c r="H109" s="28" t="str">
        <f t="shared" si="10"/>
        <v/>
      </c>
      <c r="I109" s="28" t="str">
        <f t="shared" si="11"/>
        <v/>
      </c>
      <c r="J109" s="28" t="str">
        <f t="shared" si="18"/>
        <v/>
      </c>
      <c r="K109" s="28" t="str">
        <f>IF(A109&lt;&gt;"",IF(データ貼り付け欄!A109&lt;&gt;"",CONCATENATE("'",VLOOKUP(ASC(データ貼り付け欄!A109),PRODUCT用ID割り振り!$A:$D,4,FALSE),"'"),"NULL"),"")</f>
        <v/>
      </c>
      <c r="L109" s="28" t="str">
        <f>IF(A109&lt;&gt;"",IF(データ貼り付け欄!B109&lt;&gt;"",CONCATENATE("'",VLOOKUP(ASC(データ貼り付け欄!B109),PRODUCT用ID割り振り!$A:$D,4,FALSE),"'"),"NULL"),"")</f>
        <v/>
      </c>
      <c r="M109" s="28" t="str">
        <f>IF(A109&lt;&gt;"",IF(データ貼り付け欄!C109&lt;&gt;"",CONCATENATE("'",VLOOKUP(ASC(データ貼り付け欄!C109),PRODUCT用ID割り振り!$A:$D,4,FALSE),"'"),"NULL"),"")</f>
        <v/>
      </c>
      <c r="N109" s="28" t="str">
        <f>IF(A109&lt;&gt;"",IF(データ貼り付け欄!D109&lt;&gt;"",CONCATENATE("'",VLOOKUP(ASC(データ貼り付け欄!D109),PRODUCT用ID割り振り!$A:$D,4,FALSE),"'"),"NULL"),"")</f>
        <v/>
      </c>
      <c r="O109" s="28" t="str">
        <f t="shared" si="12"/>
        <v/>
      </c>
      <c r="P109" s="28" t="str">
        <f t="shared" si="13"/>
        <v/>
      </c>
      <c r="Q109" s="28" t="str">
        <f t="shared" si="14"/>
        <v/>
      </c>
    </row>
    <row r="110" spans="1:17">
      <c r="A110" s="28" t="str">
        <f>IF(PRODUCT用ID割り振り!A110&lt;&gt;"",PRODUCT用ID割り振り!D110,"")</f>
        <v/>
      </c>
      <c r="B110" s="28" t="str">
        <f t="shared" ca="1" si="15"/>
        <v/>
      </c>
      <c r="C110" s="28" t="str">
        <f t="shared" si="9"/>
        <v/>
      </c>
      <c r="D110" s="28" t="str">
        <f>IF(A110&lt;&gt;"",CONCATENATE("'",PRODUCT用ID割り振り!A110,"'"),"")</f>
        <v/>
      </c>
      <c r="E110" s="28" t="str">
        <f>IF(A110&lt;&gt;"",CONCATENATE("'",データ貼り付け欄!G110,"'"),"")</f>
        <v/>
      </c>
      <c r="F110" s="28" t="str">
        <f>IF(A110&lt;&gt;"",PRODUCT用ID割り振り!C110,"")</f>
        <v/>
      </c>
      <c r="G110" s="28" t="str">
        <f>IF(A110&lt;&gt;"",データ貼り付け欄!G110,"")</f>
        <v/>
      </c>
      <c r="H110" s="28" t="str">
        <f t="shared" si="10"/>
        <v/>
      </c>
      <c r="I110" s="28" t="str">
        <f t="shared" si="11"/>
        <v/>
      </c>
      <c r="J110" s="28" t="str">
        <f t="shared" si="18"/>
        <v/>
      </c>
      <c r="K110" s="28" t="str">
        <f>IF(A110&lt;&gt;"",IF(データ貼り付け欄!A110&lt;&gt;"",CONCATENATE("'",VLOOKUP(ASC(データ貼り付け欄!A110),PRODUCT用ID割り振り!$A:$D,4,FALSE),"'"),"NULL"),"")</f>
        <v/>
      </c>
      <c r="L110" s="28" t="str">
        <f>IF(A110&lt;&gt;"",IF(データ貼り付け欄!B110&lt;&gt;"",CONCATENATE("'",VLOOKUP(ASC(データ貼り付け欄!B110),PRODUCT用ID割り振り!$A:$D,4,FALSE),"'"),"NULL"),"")</f>
        <v/>
      </c>
      <c r="M110" s="28" t="str">
        <f>IF(A110&lt;&gt;"",IF(データ貼り付け欄!C110&lt;&gt;"",CONCATENATE("'",VLOOKUP(ASC(データ貼り付け欄!C110),PRODUCT用ID割り振り!$A:$D,4,FALSE),"'"),"NULL"),"")</f>
        <v/>
      </c>
      <c r="N110" s="28" t="str">
        <f>IF(A110&lt;&gt;"",IF(データ貼り付け欄!D110&lt;&gt;"",CONCATENATE("'",VLOOKUP(ASC(データ貼り付け欄!D110),PRODUCT用ID割り振り!$A:$D,4,FALSE),"'"),"NULL"),"")</f>
        <v/>
      </c>
      <c r="O110" s="28" t="str">
        <f t="shared" si="12"/>
        <v/>
      </c>
      <c r="P110" s="28" t="str">
        <f t="shared" si="13"/>
        <v/>
      </c>
      <c r="Q110" s="28" t="str">
        <f t="shared" si="14"/>
        <v/>
      </c>
    </row>
    <row r="111" spans="1:17">
      <c r="A111" s="28" t="str">
        <f>IF(PRODUCT用ID割り振り!A111&lt;&gt;"",PRODUCT用ID割り振り!D111,"")</f>
        <v/>
      </c>
      <c r="B111" s="28" t="str">
        <f t="shared" ca="1" si="15"/>
        <v/>
      </c>
      <c r="C111" s="28" t="str">
        <f t="shared" si="9"/>
        <v/>
      </c>
      <c r="D111" s="28" t="str">
        <f>IF(A111&lt;&gt;"",CONCATENATE("'",PRODUCT用ID割り振り!A111,"'"),"")</f>
        <v/>
      </c>
      <c r="E111" s="28" t="str">
        <f>IF(A111&lt;&gt;"",CONCATENATE("'",データ貼り付け欄!G111,"'"),"")</f>
        <v/>
      </c>
      <c r="F111" s="28" t="str">
        <f>IF(A111&lt;&gt;"",PRODUCT用ID割り振り!C111,"")</f>
        <v/>
      </c>
      <c r="G111" s="28" t="str">
        <f>IF(A111&lt;&gt;"",データ貼り付け欄!G111,"")</f>
        <v/>
      </c>
      <c r="H111" s="28" t="str">
        <f t="shared" si="10"/>
        <v/>
      </c>
      <c r="I111" s="28" t="str">
        <f t="shared" si="11"/>
        <v/>
      </c>
      <c r="J111" s="28" t="str">
        <f t="shared" si="18"/>
        <v/>
      </c>
      <c r="K111" s="28" t="str">
        <f>IF(A111&lt;&gt;"",IF(データ貼り付け欄!A111&lt;&gt;"",CONCATENATE("'",VLOOKUP(ASC(データ貼り付け欄!A111),PRODUCT用ID割り振り!$A:$D,4,FALSE),"'"),"NULL"),"")</f>
        <v/>
      </c>
      <c r="L111" s="28" t="str">
        <f>IF(A111&lt;&gt;"",IF(データ貼り付け欄!B111&lt;&gt;"",CONCATENATE("'",VLOOKUP(ASC(データ貼り付け欄!B111),PRODUCT用ID割り振り!$A:$D,4,FALSE),"'"),"NULL"),"")</f>
        <v/>
      </c>
      <c r="M111" s="28" t="str">
        <f>IF(A111&lt;&gt;"",IF(データ貼り付け欄!C111&lt;&gt;"",CONCATENATE("'",VLOOKUP(ASC(データ貼り付け欄!C111),PRODUCT用ID割り振り!$A:$D,4,FALSE),"'"),"NULL"),"")</f>
        <v/>
      </c>
      <c r="N111" s="28" t="str">
        <f>IF(A111&lt;&gt;"",IF(データ貼り付け欄!D111&lt;&gt;"",CONCATENATE("'",VLOOKUP(ASC(データ貼り付け欄!D111),PRODUCT用ID割り振り!$A:$D,4,FALSE),"'"),"NULL"),"")</f>
        <v/>
      </c>
      <c r="O111" s="28" t="str">
        <f t="shared" si="12"/>
        <v/>
      </c>
      <c r="P111" s="28" t="str">
        <f t="shared" si="13"/>
        <v/>
      </c>
      <c r="Q111" s="28" t="str">
        <f t="shared" si="14"/>
        <v/>
      </c>
    </row>
    <row r="112" spans="1:17">
      <c r="A112" s="28" t="str">
        <f>IF(PRODUCT用ID割り振り!A112&lt;&gt;"",PRODUCT用ID割り振り!D112,"")</f>
        <v/>
      </c>
      <c r="B112" s="28" t="str">
        <f t="shared" ca="1" si="15"/>
        <v/>
      </c>
      <c r="C112" s="28" t="str">
        <f t="shared" si="9"/>
        <v/>
      </c>
      <c r="D112" s="28" t="str">
        <f>IF(A112&lt;&gt;"",CONCATENATE("'",PRODUCT用ID割り振り!A112,"'"),"")</f>
        <v/>
      </c>
      <c r="E112" s="28" t="str">
        <f>IF(A112&lt;&gt;"",CONCATENATE("'",データ貼り付け欄!G112,"'"),"")</f>
        <v/>
      </c>
      <c r="F112" s="28" t="str">
        <f>IF(A112&lt;&gt;"",PRODUCT用ID割り振り!C112,"")</f>
        <v/>
      </c>
      <c r="G112" s="28" t="str">
        <f>IF(A112&lt;&gt;"",データ貼り付け欄!G112,"")</f>
        <v/>
      </c>
      <c r="H112" s="28" t="str">
        <f t="shared" si="10"/>
        <v/>
      </c>
      <c r="I112" s="28" t="str">
        <f t="shared" si="11"/>
        <v/>
      </c>
      <c r="J112" s="28" t="str">
        <f t="shared" si="18"/>
        <v/>
      </c>
      <c r="K112" s="28" t="str">
        <f>IF(A112&lt;&gt;"",IF(データ貼り付け欄!A112&lt;&gt;"",CONCATENATE("'",VLOOKUP(ASC(データ貼り付け欄!A112),PRODUCT用ID割り振り!$A:$D,4,FALSE),"'"),"NULL"),"")</f>
        <v/>
      </c>
      <c r="L112" s="28" t="str">
        <f>IF(A112&lt;&gt;"",IF(データ貼り付け欄!B112&lt;&gt;"",CONCATENATE("'",VLOOKUP(ASC(データ貼り付け欄!B112),PRODUCT用ID割り振り!$A:$D,4,FALSE),"'"),"NULL"),"")</f>
        <v/>
      </c>
      <c r="M112" s="28" t="str">
        <f>IF(A112&lt;&gt;"",IF(データ貼り付け欄!C112&lt;&gt;"",CONCATENATE("'",VLOOKUP(ASC(データ貼り付け欄!C112),PRODUCT用ID割り振り!$A:$D,4,FALSE),"'"),"NULL"),"")</f>
        <v/>
      </c>
      <c r="N112" s="28" t="str">
        <f>IF(A112&lt;&gt;"",IF(データ貼り付け欄!D112&lt;&gt;"",CONCATENATE("'",VLOOKUP(ASC(データ貼り付け欄!D112),PRODUCT用ID割り振り!$A:$D,4,FALSE),"'"),"NULL"),"")</f>
        <v/>
      </c>
      <c r="O112" s="28" t="str">
        <f t="shared" si="12"/>
        <v/>
      </c>
      <c r="P112" s="28" t="str">
        <f t="shared" si="13"/>
        <v/>
      </c>
      <c r="Q112" s="28" t="str">
        <f t="shared" si="14"/>
        <v/>
      </c>
    </row>
    <row r="113" spans="1:17">
      <c r="A113" s="28" t="str">
        <f>IF(PRODUCT用ID割り振り!A113&lt;&gt;"",PRODUCT用ID割り振り!D113,"")</f>
        <v/>
      </c>
      <c r="B113" s="28" t="str">
        <f t="shared" ca="1" si="15"/>
        <v/>
      </c>
      <c r="C113" s="28" t="str">
        <f t="shared" si="9"/>
        <v/>
      </c>
      <c r="D113" s="28" t="str">
        <f>IF(A113&lt;&gt;"",CONCATENATE("'",PRODUCT用ID割り振り!A113,"'"),"")</f>
        <v/>
      </c>
      <c r="E113" s="28" t="str">
        <f>IF(A113&lt;&gt;"",CONCATENATE("'",データ貼り付け欄!G113,"'"),"")</f>
        <v/>
      </c>
      <c r="F113" s="28" t="str">
        <f>IF(A113&lt;&gt;"",PRODUCT用ID割り振り!C113,"")</f>
        <v/>
      </c>
      <c r="G113" s="28" t="str">
        <f>IF(A113&lt;&gt;"",データ貼り付け欄!G113,"")</f>
        <v/>
      </c>
      <c r="H113" s="28" t="str">
        <f t="shared" si="10"/>
        <v/>
      </c>
      <c r="I113" s="28" t="str">
        <f t="shared" si="11"/>
        <v/>
      </c>
      <c r="J113" s="28" t="str">
        <f t="shared" si="18"/>
        <v/>
      </c>
      <c r="K113" s="28" t="str">
        <f>IF(A113&lt;&gt;"",IF(データ貼り付け欄!A113&lt;&gt;"",CONCATENATE("'",VLOOKUP(ASC(データ貼り付け欄!A113),PRODUCT用ID割り振り!$A:$D,4,FALSE),"'"),"NULL"),"")</f>
        <v/>
      </c>
      <c r="L113" s="28" t="str">
        <f>IF(A113&lt;&gt;"",IF(データ貼り付け欄!B113&lt;&gt;"",CONCATENATE("'",VLOOKUP(ASC(データ貼り付け欄!B113),PRODUCT用ID割り振り!$A:$D,4,FALSE),"'"),"NULL"),"")</f>
        <v/>
      </c>
      <c r="M113" s="28" t="str">
        <f>IF(A113&lt;&gt;"",IF(データ貼り付け欄!C113&lt;&gt;"",CONCATENATE("'",VLOOKUP(ASC(データ貼り付け欄!C113),PRODUCT用ID割り振り!$A:$D,4,FALSE),"'"),"NULL"),"")</f>
        <v/>
      </c>
      <c r="N113" s="28" t="str">
        <f>IF(A113&lt;&gt;"",IF(データ貼り付け欄!D113&lt;&gt;"",CONCATENATE("'",VLOOKUP(ASC(データ貼り付け欄!D113),PRODUCT用ID割り振り!$A:$D,4,FALSE),"'"),"NULL"),"")</f>
        <v/>
      </c>
      <c r="O113" s="28" t="str">
        <f t="shared" si="12"/>
        <v/>
      </c>
      <c r="P113" s="28" t="str">
        <f t="shared" si="13"/>
        <v/>
      </c>
      <c r="Q113" s="28" t="str">
        <f t="shared" si="14"/>
        <v/>
      </c>
    </row>
    <row r="114" spans="1:17">
      <c r="A114" s="28" t="str">
        <f>IF(PRODUCT用ID割り振り!A114&lt;&gt;"",PRODUCT用ID割り振り!D114,"")</f>
        <v/>
      </c>
      <c r="B114" s="28" t="str">
        <f t="shared" ca="1" si="15"/>
        <v/>
      </c>
      <c r="C114" s="28" t="str">
        <f t="shared" si="9"/>
        <v/>
      </c>
      <c r="D114" s="28" t="str">
        <f>IF(A114&lt;&gt;"",CONCATENATE("'",PRODUCT用ID割り振り!A114,"'"),"")</f>
        <v/>
      </c>
      <c r="E114" s="28" t="str">
        <f>IF(A114&lt;&gt;"",CONCATENATE("'",データ貼り付け欄!G114,"'"),"")</f>
        <v/>
      </c>
      <c r="F114" s="28" t="str">
        <f>IF(A114&lt;&gt;"",PRODUCT用ID割り振り!C114,"")</f>
        <v/>
      </c>
      <c r="G114" s="28" t="str">
        <f>IF(A114&lt;&gt;"",データ貼り付け欄!G114,"")</f>
        <v/>
      </c>
      <c r="H114" s="28" t="str">
        <f t="shared" si="10"/>
        <v/>
      </c>
      <c r="I114" s="28" t="str">
        <f t="shared" si="11"/>
        <v/>
      </c>
      <c r="J114" s="28" t="str">
        <f t="shared" si="18"/>
        <v/>
      </c>
      <c r="K114" s="28" t="str">
        <f>IF(A114&lt;&gt;"",IF(データ貼り付け欄!A114&lt;&gt;"",CONCATENATE("'",VLOOKUP(ASC(データ貼り付け欄!A114),PRODUCT用ID割り振り!$A:$D,4,FALSE),"'"),"NULL"),"")</f>
        <v/>
      </c>
      <c r="L114" s="28" t="str">
        <f>IF(A114&lt;&gt;"",IF(データ貼り付け欄!B114&lt;&gt;"",CONCATENATE("'",VLOOKUP(ASC(データ貼り付け欄!B114),PRODUCT用ID割り振り!$A:$D,4,FALSE),"'"),"NULL"),"")</f>
        <v/>
      </c>
      <c r="M114" s="28" t="str">
        <f>IF(A114&lt;&gt;"",IF(データ貼り付け欄!C114&lt;&gt;"",CONCATENATE("'",VLOOKUP(ASC(データ貼り付け欄!C114),PRODUCT用ID割り振り!$A:$D,4,FALSE),"'"),"NULL"),"")</f>
        <v/>
      </c>
      <c r="N114" s="28" t="str">
        <f>IF(A114&lt;&gt;"",IF(データ貼り付け欄!D114&lt;&gt;"",CONCATENATE("'",VLOOKUP(ASC(データ貼り付け欄!D114),PRODUCT用ID割り振り!$A:$D,4,FALSE),"'"),"NULL"),"")</f>
        <v/>
      </c>
      <c r="O114" s="28" t="str">
        <f t="shared" si="12"/>
        <v/>
      </c>
      <c r="P114" s="28" t="str">
        <f t="shared" si="13"/>
        <v/>
      </c>
      <c r="Q114" s="28" t="str">
        <f t="shared" si="14"/>
        <v/>
      </c>
    </row>
    <row r="115" spans="1:17">
      <c r="A115" s="28" t="str">
        <f>IF(PRODUCT用ID割り振り!A115&lt;&gt;"",PRODUCT用ID割り振り!D115,"")</f>
        <v/>
      </c>
      <c r="B115" s="28" t="str">
        <f t="shared" ca="1" si="15"/>
        <v/>
      </c>
      <c r="C115" s="28" t="str">
        <f t="shared" si="9"/>
        <v/>
      </c>
      <c r="D115" s="28" t="str">
        <f>IF(A115&lt;&gt;"",CONCATENATE("'",PRODUCT用ID割り振り!A115,"'"),"")</f>
        <v/>
      </c>
      <c r="E115" s="28" t="str">
        <f>IF(A115&lt;&gt;"",CONCATENATE("'",データ貼り付け欄!G115,"'"),"")</f>
        <v/>
      </c>
      <c r="F115" s="28" t="str">
        <f>IF(A115&lt;&gt;"",PRODUCT用ID割り振り!C115,"")</f>
        <v/>
      </c>
      <c r="G115" s="28" t="str">
        <f>IF(A115&lt;&gt;"",データ貼り付け欄!G115,"")</f>
        <v/>
      </c>
      <c r="H115" s="28" t="str">
        <f t="shared" si="10"/>
        <v/>
      </c>
      <c r="I115" s="28" t="str">
        <f t="shared" si="11"/>
        <v/>
      </c>
      <c r="J115" s="28" t="str">
        <f t="shared" si="18"/>
        <v/>
      </c>
      <c r="K115" s="28" t="str">
        <f>IF(A115&lt;&gt;"",IF(データ貼り付け欄!A115&lt;&gt;"",CONCATENATE("'",VLOOKUP(ASC(データ貼り付け欄!A115),PRODUCT用ID割り振り!$A:$D,4,FALSE),"'"),"NULL"),"")</f>
        <v/>
      </c>
      <c r="L115" s="28" t="str">
        <f>IF(A115&lt;&gt;"",IF(データ貼り付け欄!B115&lt;&gt;"",CONCATENATE("'",VLOOKUP(ASC(データ貼り付け欄!B115),PRODUCT用ID割り振り!$A:$D,4,FALSE),"'"),"NULL"),"")</f>
        <v/>
      </c>
      <c r="M115" s="28" t="str">
        <f>IF(A115&lt;&gt;"",IF(データ貼り付け欄!C115&lt;&gt;"",CONCATENATE("'",VLOOKUP(ASC(データ貼り付け欄!C115),PRODUCT用ID割り振り!$A:$D,4,FALSE),"'"),"NULL"),"")</f>
        <v/>
      </c>
      <c r="N115" s="28" t="str">
        <f>IF(A115&lt;&gt;"",IF(データ貼り付け欄!D115&lt;&gt;"",CONCATENATE("'",VLOOKUP(ASC(データ貼り付け欄!D115),PRODUCT用ID割り振り!$A:$D,4,FALSE),"'"),"NULL"),"")</f>
        <v/>
      </c>
      <c r="O115" s="28" t="str">
        <f t="shared" si="12"/>
        <v/>
      </c>
      <c r="P115" s="28" t="str">
        <f t="shared" si="13"/>
        <v/>
      </c>
      <c r="Q115" s="28" t="str">
        <f t="shared" si="14"/>
        <v/>
      </c>
    </row>
    <row r="116" spans="1:17">
      <c r="A116" s="28" t="str">
        <f>IF(PRODUCT用ID割り振り!A116&lt;&gt;"",PRODUCT用ID割り振り!D116,"")</f>
        <v/>
      </c>
      <c r="B116" s="28" t="str">
        <f t="shared" ca="1" si="15"/>
        <v/>
      </c>
      <c r="C116" s="28" t="str">
        <f t="shared" si="9"/>
        <v/>
      </c>
      <c r="D116" s="28" t="str">
        <f>IF(A116&lt;&gt;"",CONCATENATE("'",PRODUCT用ID割り振り!A116,"'"),"")</f>
        <v/>
      </c>
      <c r="E116" s="28" t="str">
        <f>IF(A116&lt;&gt;"",CONCATENATE("'",データ貼り付け欄!G116,"'"),"")</f>
        <v/>
      </c>
      <c r="F116" s="28" t="str">
        <f>IF(A116&lt;&gt;"",PRODUCT用ID割り振り!C116,"")</f>
        <v/>
      </c>
      <c r="G116" s="28" t="str">
        <f>IF(A116&lt;&gt;"",データ貼り付け欄!G116,"")</f>
        <v/>
      </c>
      <c r="H116" s="28" t="str">
        <f t="shared" si="10"/>
        <v/>
      </c>
      <c r="I116" s="28" t="str">
        <f t="shared" si="11"/>
        <v/>
      </c>
      <c r="J116" s="28" t="str">
        <f t="shared" si="18"/>
        <v/>
      </c>
      <c r="K116" s="28" t="str">
        <f>IF(A116&lt;&gt;"",IF(データ貼り付け欄!A116&lt;&gt;"",CONCATENATE("'",VLOOKUP(ASC(データ貼り付け欄!A116),PRODUCT用ID割り振り!$A:$D,4,FALSE),"'"),"NULL"),"")</f>
        <v/>
      </c>
      <c r="L116" s="28" t="str">
        <f>IF(A116&lt;&gt;"",IF(データ貼り付け欄!B116&lt;&gt;"",CONCATENATE("'",VLOOKUP(ASC(データ貼り付け欄!B116),PRODUCT用ID割り振り!$A:$D,4,FALSE),"'"),"NULL"),"")</f>
        <v/>
      </c>
      <c r="M116" s="28" t="str">
        <f>IF(A116&lt;&gt;"",IF(データ貼り付け欄!C116&lt;&gt;"",CONCATENATE("'",VLOOKUP(ASC(データ貼り付け欄!C116),PRODUCT用ID割り振り!$A:$D,4,FALSE),"'"),"NULL"),"")</f>
        <v/>
      </c>
      <c r="N116" s="28" t="str">
        <f>IF(A116&lt;&gt;"",IF(データ貼り付け欄!D116&lt;&gt;"",CONCATENATE("'",VLOOKUP(ASC(データ貼り付け欄!D116),PRODUCT用ID割り振り!$A:$D,4,FALSE),"'"),"NULL"),"")</f>
        <v/>
      </c>
      <c r="O116" s="28" t="str">
        <f t="shared" si="12"/>
        <v/>
      </c>
      <c r="P116" s="28" t="str">
        <f t="shared" si="13"/>
        <v/>
      </c>
      <c r="Q116" s="28" t="str">
        <f t="shared" si="14"/>
        <v/>
      </c>
    </row>
    <row r="117" spans="1:17">
      <c r="A117" s="28" t="str">
        <f>IF(PRODUCT用ID割り振り!A117&lt;&gt;"",PRODUCT用ID割り振り!D117,"")</f>
        <v/>
      </c>
      <c r="B117" s="28" t="str">
        <f t="shared" ca="1" si="15"/>
        <v/>
      </c>
      <c r="C117" s="28" t="str">
        <f t="shared" si="9"/>
        <v/>
      </c>
      <c r="D117" s="28" t="str">
        <f>IF(A117&lt;&gt;"",CONCATENATE("'",PRODUCT用ID割り振り!A117,"'"),"")</f>
        <v/>
      </c>
      <c r="E117" s="28" t="str">
        <f>IF(A117&lt;&gt;"",CONCATENATE("'",データ貼り付け欄!G117,"'"),"")</f>
        <v/>
      </c>
      <c r="F117" s="28" t="str">
        <f>IF(A117&lt;&gt;"",PRODUCT用ID割り振り!C117,"")</f>
        <v/>
      </c>
      <c r="G117" s="28" t="str">
        <f>IF(A117&lt;&gt;"",データ貼り付け欄!G117,"")</f>
        <v/>
      </c>
      <c r="H117" s="28" t="str">
        <f t="shared" si="10"/>
        <v/>
      </c>
      <c r="I117" s="28" t="str">
        <f t="shared" si="11"/>
        <v/>
      </c>
      <c r="J117" s="28" t="str">
        <f t="shared" si="18"/>
        <v/>
      </c>
      <c r="K117" s="28" t="str">
        <f>IF(A117&lt;&gt;"",IF(データ貼り付け欄!A117&lt;&gt;"",CONCATENATE("'",VLOOKUP(ASC(データ貼り付け欄!A117),PRODUCT用ID割り振り!$A:$D,4,FALSE),"'"),"NULL"),"")</f>
        <v/>
      </c>
      <c r="L117" s="28" t="str">
        <f>IF(A117&lt;&gt;"",IF(データ貼り付け欄!B117&lt;&gt;"",CONCATENATE("'",VLOOKUP(ASC(データ貼り付け欄!B117),PRODUCT用ID割り振り!$A:$D,4,FALSE),"'"),"NULL"),"")</f>
        <v/>
      </c>
      <c r="M117" s="28" t="str">
        <f>IF(A117&lt;&gt;"",IF(データ貼り付け欄!C117&lt;&gt;"",CONCATENATE("'",VLOOKUP(ASC(データ貼り付け欄!C117),PRODUCT用ID割り振り!$A:$D,4,FALSE),"'"),"NULL"),"")</f>
        <v/>
      </c>
      <c r="N117" s="28" t="str">
        <f>IF(A117&lt;&gt;"",IF(データ貼り付け欄!D117&lt;&gt;"",CONCATENATE("'",VLOOKUP(ASC(データ貼り付け欄!D117),PRODUCT用ID割り振り!$A:$D,4,FALSE),"'"),"NULL"),"")</f>
        <v/>
      </c>
      <c r="O117" s="28" t="str">
        <f t="shared" si="12"/>
        <v/>
      </c>
      <c r="P117" s="28" t="str">
        <f t="shared" si="13"/>
        <v/>
      </c>
      <c r="Q117" s="28" t="str">
        <f t="shared" si="14"/>
        <v/>
      </c>
    </row>
    <row r="118" spans="1:17">
      <c r="A118" s="28" t="str">
        <f>IF(PRODUCT用ID割り振り!A118&lt;&gt;"",PRODUCT用ID割り振り!D118,"")</f>
        <v/>
      </c>
      <c r="B118" s="28" t="str">
        <f t="shared" ca="1" si="15"/>
        <v/>
      </c>
      <c r="C118" s="28" t="str">
        <f t="shared" si="9"/>
        <v/>
      </c>
      <c r="D118" s="28" t="str">
        <f>IF(A118&lt;&gt;"",CONCATENATE("'",PRODUCT用ID割り振り!A118,"'"),"")</f>
        <v/>
      </c>
      <c r="E118" s="28" t="str">
        <f>IF(A118&lt;&gt;"",CONCATENATE("'",データ貼り付け欄!G118,"'"),"")</f>
        <v/>
      </c>
      <c r="F118" s="28" t="str">
        <f>IF(A118&lt;&gt;"",PRODUCT用ID割り振り!C118,"")</f>
        <v/>
      </c>
      <c r="G118" s="28" t="str">
        <f>IF(A118&lt;&gt;"",データ貼り付け欄!G118,"")</f>
        <v/>
      </c>
      <c r="H118" s="28" t="str">
        <f t="shared" si="10"/>
        <v/>
      </c>
      <c r="I118" s="28" t="str">
        <f t="shared" si="11"/>
        <v/>
      </c>
      <c r="J118" s="28" t="str">
        <f t="shared" si="18"/>
        <v/>
      </c>
      <c r="K118" s="28" t="str">
        <f>IF(A118&lt;&gt;"",IF(データ貼り付け欄!A118&lt;&gt;"",CONCATENATE("'",VLOOKUP(ASC(データ貼り付け欄!A118),PRODUCT用ID割り振り!$A:$D,4,FALSE),"'"),"NULL"),"")</f>
        <v/>
      </c>
      <c r="L118" s="28" t="str">
        <f>IF(A118&lt;&gt;"",IF(データ貼り付け欄!B118&lt;&gt;"",CONCATENATE("'",VLOOKUP(ASC(データ貼り付け欄!B118),PRODUCT用ID割り振り!$A:$D,4,FALSE),"'"),"NULL"),"")</f>
        <v/>
      </c>
      <c r="M118" s="28" t="str">
        <f>IF(A118&lt;&gt;"",IF(データ貼り付け欄!C118&lt;&gt;"",CONCATENATE("'",VLOOKUP(ASC(データ貼り付け欄!C118),PRODUCT用ID割り振り!$A:$D,4,FALSE),"'"),"NULL"),"")</f>
        <v/>
      </c>
      <c r="N118" s="28" t="str">
        <f>IF(A118&lt;&gt;"",IF(データ貼り付け欄!D118&lt;&gt;"",CONCATENATE("'",VLOOKUP(ASC(データ貼り付け欄!D118),PRODUCT用ID割り振り!$A:$D,4,FALSE),"'"),"NULL"),"")</f>
        <v/>
      </c>
      <c r="O118" s="28" t="str">
        <f t="shared" si="12"/>
        <v/>
      </c>
      <c r="P118" s="28" t="str">
        <f t="shared" si="13"/>
        <v/>
      </c>
      <c r="Q118" s="28" t="str">
        <f t="shared" si="14"/>
        <v/>
      </c>
    </row>
    <row r="119" spans="1:17">
      <c r="B119" s="28" t="str">
        <f t="shared" ref="B119:B127" ca="1" si="19">IF(A119&lt;&gt;"",CONCATENATE("TO_DATE('",YEAR(TODAY()),"/06/01','YYYY/MM/DD')"),"")</f>
        <v/>
      </c>
      <c r="D119" s="28" t="str">
        <f>IF(A119&lt;&gt;"",CONCATENATE("'",PRODUCT用ID割り振り!A119,"'"),"")</f>
        <v/>
      </c>
      <c r="E119" s="28" t="str">
        <f>IF(A119&lt;&gt;"",CONCATENATE("'",データ貼り付け欄!G119,"'"),"")</f>
        <v/>
      </c>
      <c r="F119" s="28" t="str">
        <f>IF(A119&lt;&gt;"",PRODUCT用ID割り振り!C119,"")</f>
        <v/>
      </c>
      <c r="I119" s="28" t="str">
        <f t="shared" ref="I119:I121" si="20">IF(A119&lt;&gt;"","NULL","")</f>
        <v/>
      </c>
      <c r="J119" s="28" t="str">
        <f t="shared" ref="J119:J121" si="21">IF(A119&lt;&gt;"","P1000201","")</f>
        <v/>
      </c>
      <c r="P119" s="28" t="str">
        <f t="shared" ref="P119" si="22">IF(A119&lt;&gt;"",1,"")</f>
        <v/>
      </c>
    </row>
    <row r="120" spans="1:17">
      <c r="B120" s="28" t="str">
        <f t="shared" ca="1" si="19"/>
        <v/>
      </c>
      <c r="D120" s="28" t="str">
        <f>IF(A120&lt;&gt;"",CONCATENATE("'",PRODUCT用ID割り振り!A120,"'"),"")</f>
        <v/>
      </c>
      <c r="I120" s="28" t="str">
        <f t="shared" si="20"/>
        <v/>
      </c>
      <c r="J120" s="28" t="str">
        <f t="shared" si="21"/>
        <v/>
      </c>
    </row>
    <row r="121" spans="1:17">
      <c r="B121" s="28" t="str">
        <f t="shared" ca="1" si="19"/>
        <v/>
      </c>
      <c r="D121" s="28" t="str">
        <f>IF(A121&lt;&gt;"",CONCATENATE("'",PRODUCT用ID割り振り!A121,"'"),"")</f>
        <v/>
      </c>
      <c r="I121" s="28" t="str">
        <f t="shared" si="20"/>
        <v/>
      </c>
      <c r="J121" s="28" t="str">
        <f t="shared" si="21"/>
        <v/>
      </c>
    </row>
    <row r="122" spans="1:17">
      <c r="B122" s="28" t="str">
        <f t="shared" ca="1" si="19"/>
        <v/>
      </c>
      <c r="D122" s="28" t="str">
        <f>IF(A122&lt;&gt;"",CONCATENATE("'",PRODUCT用ID割り振り!A122,"'"),"")</f>
        <v/>
      </c>
    </row>
    <row r="123" spans="1:17">
      <c r="B123" s="28" t="str">
        <f t="shared" ca="1" si="19"/>
        <v/>
      </c>
      <c r="D123" s="28" t="str">
        <f>IF(A123&lt;&gt;"",CONCATENATE("'",PRODUCT用ID割り振り!A123,"'"),"")</f>
        <v/>
      </c>
    </row>
    <row r="124" spans="1:17">
      <c r="B124" s="28" t="str">
        <f t="shared" ca="1" si="19"/>
        <v/>
      </c>
    </row>
    <row r="125" spans="1:17">
      <c r="B125" s="28" t="str">
        <f t="shared" ca="1" si="19"/>
        <v/>
      </c>
    </row>
    <row r="126" spans="1:17">
      <c r="B126" s="28" t="str">
        <f t="shared" ca="1" si="19"/>
        <v/>
      </c>
    </row>
    <row r="127" spans="1:17">
      <c r="B127" s="28" t="str">
        <f t="shared" ca="1" si="19"/>
        <v/>
      </c>
    </row>
  </sheetData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C4" sqref="C4"/>
    </sheetView>
  </sheetViews>
  <sheetFormatPr defaultRowHeight="13.5"/>
  <sheetData>
    <row r="1" spans="1:3">
      <c r="A1" t="s">
        <v>26</v>
      </c>
      <c r="C1" t="str">
        <f>CONCATENATE(定数!$A$1,PRODUCT_ORG_LIST_SQL出力!$A$1,定数!$A$2,PRODUCT_ORG_LIST_TABLE!$A$1,定数!$A$3,PRODUCT_ORG_LIST_TABLE!$B$1,定数!$A$3,PRODUCT_ORG_LIST_TABLE!$C$1,定数!$A$3,PRODUCT_ORG_LIST_TABLE!$D$1,定数!$A$3,PRODUCT_ORG_LIST_TABLE!$E$1,定数!$A$3,PRODUCT_ORG_LIST_TABLE!$F$1,定数!$A$3,PRODUCT_ORG_LIST_TABLE!$G$1,定数!$A$3,PRODUCT_ORG_LIST_TABLE!$H$1,定数!$A$3,PRODUCT_ORG_LIST_TABLE!$I$1,定数!$A$3,PRODUCT_ORG_LIST_TABLE!$J$1,定数!$A$3,PRODUCT_ORG_LIST_TABLE!$K$1,定数!$A$3,PRODUCT_ORG_LIST_TABLE!$L$1,定数!$A$3,PRODUCT_ORG_LIST_TABLE!$M$1,定数!$A$3,PRODUCT_ORG_LIST_TABLE!$N$1,定数!$A$3,PRODUCT_ORG_LIST_TABLE!$O$1,定数!$A$3,PRODUCT_ORG_LIST_TABLE!$P$1,定数!$A$3,PRODUCT_ORG_LIST_TABLE!$Q$1,定数!$A$4)</f>
        <v xml:space="preserve">insert into PRODUCT_ORG_LIST (ORG_ID, ORG_START_DATE, ORG_END_DATE, ORG_NAME, ORG_NAME_SHORT, ORG_LEVEL, ORG_LEADER, LEVEL0, LEVEL1, LEVEL2, LEVEL3, LEVEL4, LEVEL5, LEVEL6, SORT_NUMBER, INPUT_UNIT_FLG, ADMI) values ( </v>
      </c>
    </row>
    <row r="2" spans="1:3">
      <c r="A2" t="s">
        <v>27</v>
      </c>
    </row>
    <row r="3" spans="1:3">
      <c r="A3" t="s">
        <v>28</v>
      </c>
      <c r="C3" t="str">
        <f>CONCATENATE(定数!$A$1,PROD_CC_ORG_SQL出力!A1,定数!$A$2,PROD_CC_ORG_MAP!A1,定数!$A$3,PROD_CC_ORG_MAP!B1,定数!$A$3,PROD_CC_ORG_MAP!C1,定数!$A$4)</f>
        <v xml:space="preserve">insert into PROD_CC_ORG_MAP (PROD_ORG_ID, CC_ORG_ID, SORT_NUMBER) values ( </v>
      </c>
    </row>
    <row r="4" spans="1:3">
      <c r="A4" t="s">
        <v>29</v>
      </c>
    </row>
    <row r="5" spans="1:3">
      <c r="A5" t="s">
        <v>30</v>
      </c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データ貼り付け欄</vt:lpstr>
      <vt:lpstr>PRODUCT用ID割り振り</vt:lpstr>
      <vt:lpstr>PRODUCT_ORG_LIST_SQL出力</vt:lpstr>
      <vt:lpstr>PROD_CC_ORG_SQL出力</vt:lpstr>
      <vt:lpstr>PROD_CC_ORG_MAP</vt:lpstr>
      <vt:lpstr>PRODUCT_ORG_LIST_TABLE</vt:lpstr>
      <vt:lpstr>定数</vt:lpstr>
    </vt:vector>
  </TitlesOfParts>
  <Company>Oracle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Yoshie Koike</dc:creator>
  <cp:lastModifiedBy>WANG</cp:lastModifiedBy>
  <dcterms:created xsi:type="dcterms:W3CDTF">2019-05-17T02:46:21Z</dcterms:created>
  <dcterms:modified xsi:type="dcterms:W3CDTF">2019-07-16T16:37:47Z</dcterms:modified>
</cp:coreProperties>
</file>