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4820" windowHeight="4440" activeTab="4"/>
  </bookViews>
  <sheets>
    <sheet name="データ貼り付け欄" sheetId="1" r:id="rId1"/>
    <sheet name="HRID割り振り" sheetId="2" r:id="rId2"/>
    <sheet name="ORG_LIST_SQL出力" sheetId="6" r:id="rId3"/>
    <sheet name="ORG_LIST_TABLE" sheetId="5" r:id="rId4"/>
    <sheet name="定数" sheetId="4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/>
  <c r="L4"/>
  <c r="L5"/>
  <c r="L6"/>
  <c r="L7"/>
  <c r="L8"/>
  <c r="L9"/>
  <c r="L10"/>
  <c r="L11"/>
  <c r="L12"/>
  <c r="L2"/>
  <c r="M3"/>
  <c r="M4"/>
  <c r="M5"/>
  <c r="M6"/>
  <c r="M7"/>
  <c r="M8"/>
  <c r="M9"/>
  <c r="M10"/>
  <c r="M11"/>
  <c r="M12"/>
  <c r="M2"/>
  <c r="O3"/>
  <c r="O4"/>
  <c r="O5"/>
  <c r="O6"/>
  <c r="O7"/>
  <c r="O8"/>
  <c r="O9"/>
  <c r="O10"/>
  <c r="O11"/>
  <c r="O12"/>
  <c r="O2"/>
  <c r="A100" l="1"/>
  <c r="O100" s="1"/>
  <c r="A99"/>
  <c r="O99" s="1"/>
  <c r="A98"/>
  <c r="O98" s="1"/>
  <c r="A97"/>
  <c r="O97" s="1"/>
  <c r="A96"/>
  <c r="O96" s="1"/>
  <c r="A95"/>
  <c r="O95" s="1"/>
  <c r="A94"/>
  <c r="O94" s="1"/>
  <c r="A93"/>
  <c r="O93" s="1"/>
  <c r="A92"/>
  <c r="O92" s="1"/>
  <c r="A91"/>
  <c r="O91" s="1"/>
  <c r="A90"/>
  <c r="O90" s="1"/>
  <c r="A89"/>
  <c r="O89" s="1"/>
  <c r="A88"/>
  <c r="O88" s="1"/>
  <c r="A87"/>
  <c r="O87" s="1"/>
  <c r="A86"/>
  <c r="O86" s="1"/>
  <c r="A85"/>
  <c r="O85" s="1"/>
  <c r="A84"/>
  <c r="O84" s="1"/>
  <c r="A83"/>
  <c r="O83" s="1"/>
  <c r="A82"/>
  <c r="O82" s="1"/>
  <c r="A81"/>
  <c r="O81" s="1"/>
  <c r="A80"/>
  <c r="O80" s="1"/>
  <c r="A79"/>
  <c r="O79" s="1"/>
  <c r="A78"/>
  <c r="O78" s="1"/>
  <c r="A77"/>
  <c r="O77" s="1"/>
  <c r="A76"/>
  <c r="O76" s="1"/>
  <c r="A75"/>
  <c r="O75" s="1"/>
  <c r="A74"/>
  <c r="O74" s="1"/>
  <c r="A73"/>
  <c r="O73" s="1"/>
  <c r="A72"/>
  <c r="O72" s="1"/>
  <c r="E99"/>
  <c r="E73" l="1"/>
  <c r="E77"/>
  <c r="E81"/>
  <c r="E85"/>
  <c r="E89"/>
  <c r="E93"/>
  <c r="K72"/>
  <c r="E76"/>
  <c r="K80"/>
  <c r="E84"/>
  <c r="K88"/>
  <c r="E92"/>
  <c r="K96"/>
  <c r="E100"/>
  <c r="J75"/>
  <c r="J79"/>
  <c r="K83"/>
  <c r="J87"/>
  <c r="J91"/>
  <c r="E95"/>
  <c r="K99"/>
  <c r="J74"/>
  <c r="J78"/>
  <c r="J82"/>
  <c r="J86"/>
  <c r="J90"/>
  <c r="J94"/>
  <c r="J98"/>
  <c r="E79"/>
  <c r="E97"/>
  <c r="K91"/>
  <c r="E91"/>
  <c r="K79"/>
  <c r="E80"/>
  <c r="J99"/>
  <c r="E88"/>
  <c r="J95"/>
  <c r="K76"/>
  <c r="E75"/>
  <c r="E87"/>
  <c r="E96"/>
  <c r="J88"/>
  <c r="K75"/>
  <c r="K84"/>
  <c r="K95"/>
  <c r="J84"/>
  <c r="K100"/>
  <c r="J83"/>
  <c r="K87"/>
  <c r="E72"/>
  <c r="E83"/>
  <c r="J72"/>
  <c r="J100"/>
  <c r="K92"/>
  <c r="J77"/>
  <c r="J93"/>
  <c r="E78"/>
  <c r="E94"/>
  <c r="J76"/>
  <c r="J81"/>
  <c r="J92"/>
  <c r="J97"/>
  <c r="J80"/>
  <c r="J85"/>
  <c r="J96"/>
  <c r="J73"/>
  <c r="J89"/>
  <c r="E82"/>
  <c r="E98"/>
  <c r="E86"/>
  <c r="K74"/>
  <c r="K78"/>
  <c r="K82"/>
  <c r="K86"/>
  <c r="K90"/>
  <c r="K94"/>
  <c r="K98"/>
  <c r="E74"/>
  <c r="E90"/>
  <c r="K73"/>
  <c r="K77"/>
  <c r="K81"/>
  <c r="K85"/>
  <c r="K89"/>
  <c r="K93"/>
  <c r="K97"/>
  <c r="A2" i="2"/>
  <c r="B2" l="1"/>
  <c r="A2" i="5"/>
  <c r="C1" i="4"/>
  <c r="J2" i="5" l="1"/>
  <c r="E2"/>
  <c r="C2"/>
  <c r="N2" s="1"/>
  <c r="P2"/>
  <c r="I2"/>
  <c r="H2"/>
  <c r="F2"/>
  <c r="G2"/>
  <c r="D2"/>
  <c r="B2"/>
  <c r="A3" i="2" l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1" i="5" s="1"/>
  <c r="O71" s="1"/>
  <c r="A72" i="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B101" s="1"/>
  <c r="A102"/>
  <c r="B102" s="1"/>
  <c r="A103"/>
  <c r="B103" s="1"/>
  <c r="A104"/>
  <c r="B104" s="1"/>
  <c r="A105"/>
  <c r="B105" s="1"/>
  <c r="A106"/>
  <c r="B106" s="1"/>
  <c r="A107"/>
  <c r="B107" s="1"/>
  <c r="A108"/>
  <c r="B108" s="1"/>
  <c r="A109"/>
  <c r="B109" s="1"/>
  <c r="A110"/>
  <c r="B110" s="1"/>
  <c r="A111"/>
  <c r="B111" s="1"/>
  <c r="A112"/>
  <c r="B112" s="1"/>
  <c r="A113"/>
  <c r="B113" s="1"/>
  <c r="A114"/>
  <c r="B114" s="1"/>
  <c r="A115"/>
  <c r="B115" s="1"/>
  <c r="A116"/>
  <c r="B116" s="1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B68" l="1"/>
  <c r="A68" i="5"/>
  <c r="O68" s="1"/>
  <c r="B60" i="2"/>
  <c r="A60" i="5"/>
  <c r="O60" s="1"/>
  <c r="B48" i="2"/>
  <c r="A48" i="5"/>
  <c r="O48" s="1"/>
  <c r="B40" i="2"/>
  <c r="A40" i="5"/>
  <c r="O40" s="1"/>
  <c r="B32" i="2"/>
  <c r="A32" i="5"/>
  <c r="O32" s="1"/>
  <c r="B24" i="2"/>
  <c r="A24" i="5"/>
  <c r="O24" s="1"/>
  <c r="B12" i="2"/>
  <c r="A12" i="5"/>
  <c r="B8" i="2"/>
  <c r="A8" i="5"/>
  <c r="B69" i="2"/>
  <c r="A69" i="5"/>
  <c r="O69" s="1"/>
  <c r="B61" i="2"/>
  <c r="A61" i="5"/>
  <c r="O61" s="1"/>
  <c r="B57" i="2"/>
  <c r="A57" i="5"/>
  <c r="O57" s="1"/>
  <c r="B53" i="2"/>
  <c r="A53" i="5"/>
  <c r="O53" s="1"/>
  <c r="B49" i="2"/>
  <c r="A49" i="5"/>
  <c r="O49" s="1"/>
  <c r="B45" i="2"/>
  <c r="A45" i="5"/>
  <c r="O45" s="1"/>
  <c r="B41" i="2"/>
  <c r="A41" i="5"/>
  <c r="O41" s="1"/>
  <c r="B37" i="2"/>
  <c r="A37" i="5"/>
  <c r="O37" s="1"/>
  <c r="B29" i="2"/>
  <c r="A29" i="5"/>
  <c r="O29" s="1"/>
  <c r="B21" i="2"/>
  <c r="A21" i="5"/>
  <c r="O21" s="1"/>
  <c r="B17" i="2"/>
  <c r="A17" i="5"/>
  <c r="O17" s="1"/>
  <c r="B13" i="2"/>
  <c r="A13" i="5"/>
  <c r="O13" s="1"/>
  <c r="B5" i="2"/>
  <c r="A5" i="5"/>
  <c r="B70" i="2"/>
  <c r="A70" i="5"/>
  <c r="O70" s="1"/>
  <c r="B62" i="2"/>
  <c r="A62" i="5"/>
  <c r="O62" s="1"/>
  <c r="B54" i="2"/>
  <c r="A54" i="5"/>
  <c r="O54" s="1"/>
  <c r="B46" i="2"/>
  <c r="A46" i="5"/>
  <c r="O46" s="1"/>
  <c r="B42" i="2"/>
  <c r="A42" i="5"/>
  <c r="O42" s="1"/>
  <c r="B34" i="2"/>
  <c r="A34" i="5"/>
  <c r="O34" s="1"/>
  <c r="B26" i="2"/>
  <c r="A26" i="5"/>
  <c r="O26" s="1"/>
  <c r="B14" i="2"/>
  <c r="A14" i="5"/>
  <c r="O14" s="1"/>
  <c r="K71"/>
  <c r="J71"/>
  <c r="E71"/>
  <c r="B67" i="2"/>
  <c r="A67" i="5"/>
  <c r="O67" s="1"/>
  <c r="B63" i="2"/>
  <c r="A63" i="5"/>
  <c r="O63" s="1"/>
  <c r="B59" i="2"/>
  <c r="A59" i="5"/>
  <c r="O59" s="1"/>
  <c r="B55" i="2"/>
  <c r="A55" i="5"/>
  <c r="O55" s="1"/>
  <c r="B51" i="2"/>
  <c r="A51" i="5"/>
  <c r="O51" s="1"/>
  <c r="B47" i="2"/>
  <c r="A47" i="5"/>
  <c r="O47" s="1"/>
  <c r="B43" i="2"/>
  <c r="A43" i="5"/>
  <c r="O43" s="1"/>
  <c r="B39" i="2"/>
  <c r="A39" i="5"/>
  <c r="O39" s="1"/>
  <c r="B35" i="2"/>
  <c r="A35" i="5"/>
  <c r="O35" s="1"/>
  <c r="B31" i="2"/>
  <c r="A31" i="5"/>
  <c r="O31" s="1"/>
  <c r="B27" i="2"/>
  <c r="A27" i="5"/>
  <c r="O27" s="1"/>
  <c r="B23" i="2"/>
  <c r="A23" i="5"/>
  <c r="O23" s="1"/>
  <c r="B19" i="2"/>
  <c r="A19" i="5"/>
  <c r="O19" s="1"/>
  <c r="B15" i="2"/>
  <c r="A15" i="5"/>
  <c r="O15" s="1"/>
  <c r="B11" i="2"/>
  <c r="A11" i="5"/>
  <c r="B7" i="2"/>
  <c r="A7" i="5"/>
  <c r="B3" i="2"/>
  <c r="A3" i="5"/>
  <c r="B64" i="2"/>
  <c r="A64" i="5"/>
  <c r="O64" s="1"/>
  <c r="B56" i="2"/>
  <c r="A56" i="5"/>
  <c r="O56" s="1"/>
  <c r="B52" i="2"/>
  <c r="A52" i="5"/>
  <c r="O52" s="1"/>
  <c r="B44" i="2"/>
  <c r="A44" i="5"/>
  <c r="O44" s="1"/>
  <c r="B36" i="2"/>
  <c r="A36" i="5"/>
  <c r="O36" s="1"/>
  <c r="B28" i="2"/>
  <c r="A28" i="5"/>
  <c r="O28" s="1"/>
  <c r="B16" i="2"/>
  <c r="A16" i="5"/>
  <c r="O16" s="1"/>
  <c r="B4" i="2"/>
  <c r="A4" i="5"/>
  <c r="B65" i="2"/>
  <c r="A65" i="5"/>
  <c r="O65" s="1"/>
  <c r="B33" i="2"/>
  <c r="A33" i="5"/>
  <c r="O33" s="1"/>
  <c r="B25" i="2"/>
  <c r="A25" i="5"/>
  <c r="O25" s="1"/>
  <c r="B9" i="2"/>
  <c r="A9" i="5"/>
  <c r="B66" i="2"/>
  <c r="A66" i="5"/>
  <c r="O66" s="1"/>
  <c r="B58" i="2"/>
  <c r="A58" i="5"/>
  <c r="O58" s="1"/>
  <c r="B50" i="2"/>
  <c r="A50" i="5"/>
  <c r="O50" s="1"/>
  <c r="B38" i="2"/>
  <c r="A38" i="5"/>
  <c r="B30" i="2"/>
  <c r="A30" i="5"/>
  <c r="O30" s="1"/>
  <c r="B22" i="2"/>
  <c r="A22" i="5"/>
  <c r="O22" s="1"/>
  <c r="B18" i="2"/>
  <c r="A18" i="5"/>
  <c r="O18" s="1"/>
  <c r="B10" i="2"/>
  <c r="A10" i="5"/>
  <c r="B6" i="2"/>
  <c r="A6" i="5"/>
  <c r="B20" i="2"/>
  <c r="A20" i="5"/>
  <c r="O20" s="1"/>
  <c r="B97" i="2"/>
  <c r="C93" i="5"/>
  <c r="M93" s="1"/>
  <c r="G93"/>
  <c r="P93"/>
  <c r="B93"/>
  <c r="L93" s="1"/>
  <c r="I93"/>
  <c r="F93"/>
  <c r="D93"/>
  <c r="N93" s="1"/>
  <c r="H93"/>
  <c r="C89"/>
  <c r="M89" s="1"/>
  <c r="G89"/>
  <c r="P89"/>
  <c r="B89"/>
  <c r="L89" s="1"/>
  <c r="I89"/>
  <c r="F89"/>
  <c r="D89"/>
  <c r="N89" s="1"/>
  <c r="H89"/>
  <c r="D85"/>
  <c r="N85" s="1"/>
  <c r="H85"/>
  <c r="I85"/>
  <c r="P85"/>
  <c r="C85"/>
  <c r="M85" s="1"/>
  <c r="B85"/>
  <c r="L85" s="1"/>
  <c r="G85"/>
  <c r="F85"/>
  <c r="D81"/>
  <c r="N81" s="1"/>
  <c r="A81" i="6"/>
  <c r="H81" i="5"/>
  <c r="I81"/>
  <c r="P81"/>
  <c r="C81"/>
  <c r="M81" s="1"/>
  <c r="B81"/>
  <c r="L81" s="1"/>
  <c r="G81"/>
  <c r="F81"/>
  <c r="D77"/>
  <c r="N77" s="1"/>
  <c r="A77" i="6"/>
  <c r="P77" i="5"/>
  <c r="H77"/>
  <c r="I77"/>
  <c r="C77"/>
  <c r="M77" s="1"/>
  <c r="G77"/>
  <c r="F77"/>
  <c r="B77"/>
  <c r="L77" s="1"/>
  <c r="D73"/>
  <c r="N73" s="1"/>
  <c r="A73" i="6"/>
  <c r="P73" i="5"/>
  <c r="H73"/>
  <c r="I73"/>
  <c r="C73"/>
  <c r="M73" s="1"/>
  <c r="B73"/>
  <c r="L73" s="1"/>
  <c r="G73"/>
  <c r="F73"/>
  <c r="B100" i="2"/>
  <c r="B96"/>
  <c r="C92" i="5"/>
  <c r="M92" s="1"/>
  <c r="P92"/>
  <c r="G92"/>
  <c r="H92"/>
  <c r="B92"/>
  <c r="L92" s="1"/>
  <c r="I92"/>
  <c r="F92"/>
  <c r="D92"/>
  <c r="N92" s="1"/>
  <c r="C88"/>
  <c r="M88" s="1"/>
  <c r="P88"/>
  <c r="G88"/>
  <c r="H88"/>
  <c r="B88"/>
  <c r="L88" s="1"/>
  <c r="I88"/>
  <c r="F88"/>
  <c r="D88"/>
  <c r="N88" s="1"/>
  <c r="D84"/>
  <c r="N84" s="1"/>
  <c r="H84"/>
  <c r="I84"/>
  <c r="P84"/>
  <c r="B84"/>
  <c r="L84" s="1"/>
  <c r="G84"/>
  <c r="F84"/>
  <c r="C84"/>
  <c r="M84" s="1"/>
  <c r="D80"/>
  <c r="N80" s="1"/>
  <c r="A80" i="6"/>
  <c r="H80" i="5"/>
  <c r="I80"/>
  <c r="P80"/>
  <c r="B80"/>
  <c r="L80" s="1"/>
  <c r="G80"/>
  <c r="F80"/>
  <c r="C80"/>
  <c r="M80" s="1"/>
  <c r="D76"/>
  <c r="N76" s="1"/>
  <c r="A76" i="6"/>
  <c r="H76" i="5"/>
  <c r="I76"/>
  <c r="P76"/>
  <c r="B76"/>
  <c r="L76" s="1"/>
  <c r="G76"/>
  <c r="F76"/>
  <c r="C76"/>
  <c r="M76" s="1"/>
  <c r="B99" i="2"/>
  <c r="B95"/>
  <c r="C91" i="5"/>
  <c r="M91" s="1"/>
  <c r="P91"/>
  <c r="G91"/>
  <c r="I91"/>
  <c r="F91"/>
  <c r="D91"/>
  <c r="N91" s="1"/>
  <c r="H91"/>
  <c r="B91"/>
  <c r="L91" s="1"/>
  <c r="C87"/>
  <c r="M87" s="1"/>
  <c r="P87"/>
  <c r="G87"/>
  <c r="I87"/>
  <c r="F87"/>
  <c r="D87"/>
  <c r="N87" s="1"/>
  <c r="H87"/>
  <c r="B87"/>
  <c r="L87" s="1"/>
  <c r="D83"/>
  <c r="N83" s="1"/>
  <c r="A83" i="6"/>
  <c r="H83" i="5"/>
  <c r="I83"/>
  <c r="P83"/>
  <c r="F83"/>
  <c r="C83"/>
  <c r="M83" s="1"/>
  <c r="B83"/>
  <c r="L83" s="1"/>
  <c r="G83"/>
  <c r="D79"/>
  <c r="N79" s="1"/>
  <c r="A79" i="6"/>
  <c r="H79" i="5"/>
  <c r="I79"/>
  <c r="P79"/>
  <c r="F79"/>
  <c r="C79"/>
  <c r="M79" s="1"/>
  <c r="B79"/>
  <c r="L79" s="1"/>
  <c r="G79"/>
  <c r="D75"/>
  <c r="N75" s="1"/>
  <c r="A75" i="6"/>
  <c r="H75" i="5"/>
  <c r="I75"/>
  <c r="P75"/>
  <c r="F75"/>
  <c r="C75"/>
  <c r="M75" s="1"/>
  <c r="B75"/>
  <c r="L75" s="1"/>
  <c r="G75"/>
  <c r="B98" i="2"/>
  <c r="B94"/>
  <c r="C90" i="5"/>
  <c r="M90" s="1"/>
  <c r="G90"/>
  <c r="P90"/>
  <c r="D90"/>
  <c r="N90" s="1"/>
  <c r="H90"/>
  <c r="B90"/>
  <c r="L90" s="1"/>
  <c r="I90"/>
  <c r="F90"/>
  <c r="C86"/>
  <c r="M86" s="1"/>
  <c r="G86"/>
  <c r="P86"/>
  <c r="D86"/>
  <c r="N86" s="1"/>
  <c r="H86"/>
  <c r="B86"/>
  <c r="L86" s="1"/>
  <c r="I86"/>
  <c r="F86"/>
  <c r="D82"/>
  <c r="N82" s="1"/>
  <c r="A82" i="6"/>
  <c r="H82" i="5"/>
  <c r="I82"/>
  <c r="P82"/>
  <c r="C82"/>
  <c r="M82" s="1"/>
  <c r="B82"/>
  <c r="L82" s="1"/>
  <c r="G82"/>
  <c r="F82"/>
  <c r="D78"/>
  <c r="N78" s="1"/>
  <c r="A78" i="6"/>
  <c r="I78" i="5"/>
  <c r="P78"/>
  <c r="H78"/>
  <c r="C78"/>
  <c r="M78" s="1"/>
  <c r="B78"/>
  <c r="L78" s="1"/>
  <c r="G78"/>
  <c r="F78"/>
  <c r="D74"/>
  <c r="N74" s="1"/>
  <c r="A74" i="6"/>
  <c r="I74" i="5"/>
  <c r="P74"/>
  <c r="H74"/>
  <c r="G74"/>
  <c r="B74"/>
  <c r="L74" s="1"/>
  <c r="F74"/>
  <c r="C74"/>
  <c r="M74" s="1"/>
  <c r="B86" i="2"/>
  <c r="B78"/>
  <c r="B93"/>
  <c r="B85"/>
  <c r="B77"/>
  <c r="B92"/>
  <c r="B88"/>
  <c r="B84"/>
  <c r="B80"/>
  <c r="B76"/>
  <c r="B72"/>
  <c r="D8" i="5"/>
  <c r="B90" i="2"/>
  <c r="B82"/>
  <c r="B74"/>
  <c r="B89"/>
  <c r="B81"/>
  <c r="B73"/>
  <c r="F45" i="5"/>
  <c r="B91" i="2"/>
  <c r="B87"/>
  <c r="B83"/>
  <c r="B79"/>
  <c r="B75"/>
  <c r="F71" i="5"/>
  <c r="B71" i="2"/>
  <c r="D37" i="5"/>
  <c r="N37" s="1"/>
  <c r="F72"/>
  <c r="D72"/>
  <c r="N72" s="1"/>
  <c r="C72"/>
  <c r="M72" s="1"/>
  <c r="B72"/>
  <c r="L72" s="1"/>
  <c r="F40"/>
  <c r="F8"/>
  <c r="C8"/>
  <c r="N8" s="1"/>
  <c r="B71"/>
  <c r="L71" s="1"/>
  <c r="K38" l="1"/>
  <c r="O38"/>
  <c r="F58"/>
  <c r="D33"/>
  <c r="N33" s="1"/>
  <c r="D43"/>
  <c r="N43" s="1"/>
  <c r="K45"/>
  <c r="B20"/>
  <c r="L20" s="1"/>
  <c r="F14"/>
  <c r="B41"/>
  <c r="L41" s="1"/>
  <c r="K57"/>
  <c r="D68"/>
  <c r="N68" s="1"/>
  <c r="F22"/>
  <c r="C33"/>
  <c r="M33" s="1"/>
  <c r="C28"/>
  <c r="M28" s="1"/>
  <c r="C51"/>
  <c r="M51" s="1"/>
  <c r="C6"/>
  <c r="N6" s="1"/>
  <c r="B18"/>
  <c r="L18" s="1"/>
  <c r="F30"/>
  <c r="D50"/>
  <c r="N50" s="1"/>
  <c r="B66"/>
  <c r="L66" s="1"/>
  <c r="D25"/>
  <c r="N25" s="1"/>
  <c r="K65"/>
  <c r="D16"/>
  <c r="N16" s="1"/>
  <c r="K36"/>
  <c r="K52"/>
  <c r="D64"/>
  <c r="N64" s="1"/>
  <c r="D7"/>
  <c r="F15"/>
  <c r="B23"/>
  <c r="L23" s="1"/>
  <c r="K39"/>
  <c r="K47"/>
  <c r="C55"/>
  <c r="M55" s="1"/>
  <c r="K63"/>
  <c r="B51"/>
  <c r="L51" s="1"/>
  <c r="F38"/>
  <c r="D46"/>
  <c r="N46" s="1"/>
  <c r="D62"/>
  <c r="N62" s="1"/>
  <c r="C49"/>
  <c r="M49" s="1"/>
  <c r="F12"/>
  <c r="K48"/>
  <c r="F10"/>
  <c r="K58"/>
  <c r="B4"/>
  <c r="K44"/>
  <c r="K56"/>
  <c r="B19"/>
  <c r="L19" s="1"/>
  <c r="K35"/>
  <c r="K43"/>
  <c r="K59"/>
  <c r="B26"/>
  <c r="L26" s="1"/>
  <c r="K42"/>
  <c r="K54"/>
  <c r="K70"/>
  <c r="B13"/>
  <c r="L13" s="1"/>
  <c r="K37"/>
  <c r="K53"/>
  <c r="F61"/>
  <c r="C24"/>
  <c r="M24" s="1"/>
  <c r="K40"/>
  <c r="F60"/>
  <c r="K55"/>
  <c r="K46"/>
  <c r="F28"/>
  <c r="B40"/>
  <c r="L40" s="1"/>
  <c r="F70"/>
  <c r="F54"/>
  <c r="C70"/>
  <c r="M70" s="1"/>
  <c r="D13"/>
  <c r="N13" s="1"/>
  <c r="K60"/>
  <c r="K61"/>
  <c r="D61"/>
  <c r="N61" s="1"/>
  <c r="B52"/>
  <c r="L52" s="1"/>
  <c r="K64"/>
  <c r="C39"/>
  <c r="M39" s="1"/>
  <c r="D52"/>
  <c r="N52" s="1"/>
  <c r="K41"/>
  <c r="K66"/>
  <c r="D47"/>
  <c r="N47" s="1"/>
  <c r="D36"/>
  <c r="N36" s="1"/>
  <c r="K50"/>
  <c r="E6"/>
  <c r="J6"/>
  <c r="K18"/>
  <c r="J18"/>
  <c r="E18"/>
  <c r="K30"/>
  <c r="E30"/>
  <c r="J30"/>
  <c r="E50"/>
  <c r="J50"/>
  <c r="E66"/>
  <c r="J66"/>
  <c r="E25"/>
  <c r="K25"/>
  <c r="J25"/>
  <c r="E65"/>
  <c r="J65"/>
  <c r="J16"/>
  <c r="E16"/>
  <c r="K16"/>
  <c r="J36"/>
  <c r="E36"/>
  <c r="J52"/>
  <c r="E52"/>
  <c r="E64"/>
  <c r="J64"/>
  <c r="J7"/>
  <c r="E7"/>
  <c r="K15"/>
  <c r="J15"/>
  <c r="E15"/>
  <c r="K23"/>
  <c r="J23"/>
  <c r="E23"/>
  <c r="K31"/>
  <c r="J31"/>
  <c r="E31"/>
  <c r="J39"/>
  <c r="E39"/>
  <c r="J47"/>
  <c r="E47"/>
  <c r="J55"/>
  <c r="E55"/>
  <c r="E63"/>
  <c r="J63"/>
  <c r="C48"/>
  <c r="M48" s="1"/>
  <c r="K14"/>
  <c r="J14"/>
  <c r="E14"/>
  <c r="J34"/>
  <c r="E34"/>
  <c r="J46"/>
  <c r="E46"/>
  <c r="J62"/>
  <c r="E62"/>
  <c r="E5"/>
  <c r="J5"/>
  <c r="E17"/>
  <c r="K17"/>
  <c r="J17"/>
  <c r="E29"/>
  <c r="K29"/>
  <c r="J29"/>
  <c r="E41"/>
  <c r="J41"/>
  <c r="E49"/>
  <c r="J49"/>
  <c r="E57"/>
  <c r="J57"/>
  <c r="E69"/>
  <c r="J69"/>
  <c r="E12"/>
  <c r="J12"/>
  <c r="K32"/>
  <c r="E32"/>
  <c r="J32"/>
  <c r="J48"/>
  <c r="E48"/>
  <c r="J68"/>
  <c r="E68"/>
  <c r="E10"/>
  <c r="J10"/>
  <c r="E22"/>
  <c r="K22"/>
  <c r="J22"/>
  <c r="J38"/>
  <c r="E38"/>
  <c r="E58"/>
  <c r="J58"/>
  <c r="E9"/>
  <c r="J9"/>
  <c r="E33"/>
  <c r="K33"/>
  <c r="J33"/>
  <c r="E4"/>
  <c r="J4"/>
  <c r="K28"/>
  <c r="J28"/>
  <c r="E28"/>
  <c r="E44"/>
  <c r="J44"/>
  <c r="J56"/>
  <c r="E56"/>
  <c r="E3"/>
  <c r="J3"/>
  <c r="J11"/>
  <c r="E11"/>
  <c r="K19"/>
  <c r="E19"/>
  <c r="J19"/>
  <c r="K27"/>
  <c r="J27"/>
  <c r="E27"/>
  <c r="J35"/>
  <c r="E35"/>
  <c r="E43"/>
  <c r="J43"/>
  <c r="J51"/>
  <c r="E51"/>
  <c r="J59"/>
  <c r="E59"/>
  <c r="J67"/>
  <c r="E67"/>
  <c r="J26"/>
  <c r="E26"/>
  <c r="K26"/>
  <c r="E42"/>
  <c r="J42"/>
  <c r="J54"/>
  <c r="E54"/>
  <c r="J70"/>
  <c r="E70"/>
  <c r="E13"/>
  <c r="K13"/>
  <c r="J13"/>
  <c r="E21"/>
  <c r="K21"/>
  <c r="J21"/>
  <c r="E37"/>
  <c r="J37"/>
  <c r="E45"/>
  <c r="J45"/>
  <c r="E53"/>
  <c r="J53"/>
  <c r="E61"/>
  <c r="J61"/>
  <c r="J8"/>
  <c r="E8"/>
  <c r="K24"/>
  <c r="J24"/>
  <c r="E24"/>
  <c r="E40"/>
  <c r="J40"/>
  <c r="J60"/>
  <c r="E60"/>
  <c r="C12"/>
  <c r="N12" s="1"/>
  <c r="B29"/>
  <c r="L29" s="1"/>
  <c r="B34"/>
  <c r="L34" s="1"/>
  <c r="K69"/>
  <c r="B67"/>
  <c r="L67" s="1"/>
  <c r="F32"/>
  <c r="F17"/>
  <c r="D34"/>
  <c r="N34" s="1"/>
  <c r="D27"/>
  <c r="N27" s="1"/>
  <c r="F44"/>
  <c r="K51"/>
  <c r="K62"/>
  <c r="K68"/>
  <c r="K67"/>
  <c r="K34"/>
  <c r="K49"/>
  <c r="D20"/>
  <c r="N20" s="1"/>
  <c r="J20"/>
  <c r="K20"/>
  <c r="E20"/>
  <c r="D59"/>
  <c r="N59" s="1"/>
  <c r="C54"/>
  <c r="M54" s="1"/>
  <c r="B50"/>
  <c r="L50" s="1"/>
  <c r="B45"/>
  <c r="L45" s="1"/>
  <c r="D45"/>
  <c r="N45" s="1"/>
  <c r="C44"/>
  <c r="M44" s="1"/>
  <c r="B43"/>
  <c r="L43" s="1"/>
  <c r="B38"/>
  <c r="L38" s="1"/>
  <c r="B36"/>
  <c r="L36" s="1"/>
  <c r="C35"/>
  <c r="M35" s="1"/>
  <c r="B35"/>
  <c r="L35" s="1"/>
  <c r="F33"/>
  <c r="B27"/>
  <c r="L27" s="1"/>
  <c r="C22"/>
  <c r="M22" s="1"/>
  <c r="B22"/>
  <c r="L22" s="1"/>
  <c r="F19"/>
  <c r="B61"/>
  <c r="L61" s="1"/>
  <c r="C29"/>
  <c r="M29" s="1"/>
  <c r="D4"/>
  <c r="D11"/>
  <c r="D3"/>
  <c r="F67"/>
  <c r="D67"/>
  <c r="N67" s="1"/>
  <c r="C67"/>
  <c r="M67" s="1"/>
  <c r="A72" i="6"/>
  <c r="P72" i="5"/>
  <c r="B98"/>
  <c r="L98" s="1"/>
  <c r="I98"/>
  <c r="D98"/>
  <c r="N98" s="1"/>
  <c r="G98"/>
  <c r="P98"/>
  <c r="C98"/>
  <c r="M98" s="1"/>
  <c r="F98"/>
  <c r="H98"/>
  <c r="B95"/>
  <c r="L95" s="1"/>
  <c r="I95"/>
  <c r="H95"/>
  <c r="F95"/>
  <c r="D95"/>
  <c r="N95" s="1"/>
  <c r="G95"/>
  <c r="C95"/>
  <c r="M95" s="1"/>
  <c r="P95"/>
  <c r="B100"/>
  <c r="L100" s="1"/>
  <c r="I100"/>
  <c r="P100"/>
  <c r="H100"/>
  <c r="G100"/>
  <c r="D100"/>
  <c r="N100" s="1"/>
  <c r="C100"/>
  <c r="M100" s="1"/>
  <c r="F100"/>
  <c r="B94"/>
  <c r="L94" s="1"/>
  <c r="F94"/>
  <c r="I94"/>
  <c r="D94"/>
  <c r="N94" s="1"/>
  <c r="G94"/>
  <c r="P94"/>
  <c r="C94"/>
  <c r="M94" s="1"/>
  <c r="H94"/>
  <c r="B97"/>
  <c r="L97" s="1"/>
  <c r="I97"/>
  <c r="F97"/>
  <c r="P97"/>
  <c r="G97"/>
  <c r="H97"/>
  <c r="C97"/>
  <c r="M97" s="1"/>
  <c r="D97"/>
  <c r="N97" s="1"/>
  <c r="B99"/>
  <c r="L99" s="1"/>
  <c r="H99"/>
  <c r="F99"/>
  <c r="D99"/>
  <c r="N99" s="1"/>
  <c r="G99"/>
  <c r="C99"/>
  <c r="M99" s="1"/>
  <c r="P99"/>
  <c r="I99"/>
  <c r="B96"/>
  <c r="L96" s="1"/>
  <c r="P96"/>
  <c r="H96"/>
  <c r="G96"/>
  <c r="I96"/>
  <c r="D96"/>
  <c r="N96" s="1"/>
  <c r="C96"/>
  <c r="M96" s="1"/>
  <c r="F96"/>
  <c r="C60"/>
  <c r="M60" s="1"/>
  <c r="B68"/>
  <c r="L68" s="1"/>
  <c r="C13"/>
  <c r="M13" s="1"/>
  <c r="F13"/>
  <c r="C10"/>
  <c r="N10" s="1"/>
  <c r="B33"/>
  <c r="L33" s="1"/>
  <c r="C45"/>
  <c r="M45" s="1"/>
  <c r="C61"/>
  <c r="M61" s="1"/>
  <c r="C30"/>
  <c r="M30" s="1"/>
  <c r="P7"/>
  <c r="B7"/>
  <c r="P15"/>
  <c r="B15"/>
  <c r="L15" s="1"/>
  <c r="P23"/>
  <c r="F23"/>
  <c r="C23"/>
  <c r="M23" s="1"/>
  <c r="P31"/>
  <c r="F31"/>
  <c r="C31"/>
  <c r="M31" s="1"/>
  <c r="P39"/>
  <c r="P47"/>
  <c r="P55"/>
  <c r="P63"/>
  <c r="F63"/>
  <c r="C63"/>
  <c r="M63" s="1"/>
  <c r="P30"/>
  <c r="D30"/>
  <c r="N30" s="1"/>
  <c r="P46"/>
  <c r="F46"/>
  <c r="C46"/>
  <c r="M46" s="1"/>
  <c r="P9"/>
  <c r="D9"/>
  <c r="B9"/>
  <c r="P21"/>
  <c r="B21"/>
  <c r="L21" s="1"/>
  <c r="F21"/>
  <c r="C21"/>
  <c r="M21" s="1"/>
  <c r="P41"/>
  <c r="F41"/>
  <c r="C41"/>
  <c r="M41" s="1"/>
  <c r="P57"/>
  <c r="B57"/>
  <c r="L57" s="1"/>
  <c r="F57"/>
  <c r="C57"/>
  <c r="M57" s="1"/>
  <c r="C15"/>
  <c r="M15" s="1"/>
  <c r="D23"/>
  <c r="N23" s="1"/>
  <c r="B39"/>
  <c r="L39" s="1"/>
  <c r="F47"/>
  <c r="B55"/>
  <c r="L55" s="1"/>
  <c r="C9"/>
  <c r="N9" s="1"/>
  <c r="D57"/>
  <c r="N57" s="1"/>
  <c r="B30"/>
  <c r="L30" s="1"/>
  <c r="B46"/>
  <c r="L46" s="1"/>
  <c r="P5"/>
  <c r="D5"/>
  <c r="P25"/>
  <c r="B25"/>
  <c r="L25" s="1"/>
  <c r="P37"/>
  <c r="P53"/>
  <c r="P8"/>
  <c r="B8"/>
  <c r="P16"/>
  <c r="B16"/>
  <c r="L16" s="1"/>
  <c r="F16"/>
  <c r="C16"/>
  <c r="M16" s="1"/>
  <c r="P24"/>
  <c r="D24"/>
  <c r="N24" s="1"/>
  <c r="B24"/>
  <c r="L24" s="1"/>
  <c r="P32"/>
  <c r="D32"/>
  <c r="N32" s="1"/>
  <c r="B32"/>
  <c r="L32" s="1"/>
  <c r="P40"/>
  <c r="D40"/>
  <c r="N40" s="1"/>
  <c r="P48"/>
  <c r="D48"/>
  <c r="N48" s="1"/>
  <c r="P56"/>
  <c r="F56"/>
  <c r="C56"/>
  <c r="M56" s="1"/>
  <c r="P64"/>
  <c r="F64"/>
  <c r="C64"/>
  <c r="M64" s="1"/>
  <c r="P6"/>
  <c r="D6"/>
  <c r="B6"/>
  <c r="P14"/>
  <c r="D14"/>
  <c r="N14" s="1"/>
  <c r="B14"/>
  <c r="L14" s="1"/>
  <c r="P26"/>
  <c r="F26"/>
  <c r="C26"/>
  <c r="M26" s="1"/>
  <c r="P42"/>
  <c r="B42"/>
  <c r="L42" s="1"/>
  <c r="F42"/>
  <c r="C42"/>
  <c r="M42" s="1"/>
  <c r="P58"/>
  <c r="D58"/>
  <c r="N58" s="1"/>
  <c r="B58"/>
  <c r="L58" s="1"/>
  <c r="F7"/>
  <c r="D15"/>
  <c r="N15" s="1"/>
  <c r="B31"/>
  <c r="L31" s="1"/>
  <c r="D39"/>
  <c r="N39" s="1"/>
  <c r="C47"/>
  <c r="M47" s="1"/>
  <c r="D55"/>
  <c r="N55" s="1"/>
  <c r="B63"/>
  <c r="L63" s="1"/>
  <c r="F24"/>
  <c r="C32"/>
  <c r="M32" s="1"/>
  <c r="B48"/>
  <c r="L48" s="1"/>
  <c r="B56"/>
  <c r="L56" s="1"/>
  <c r="C7"/>
  <c r="N7" s="1"/>
  <c r="D31"/>
  <c r="N31" s="1"/>
  <c r="F39"/>
  <c r="B47"/>
  <c r="L47" s="1"/>
  <c r="F55"/>
  <c r="D63"/>
  <c r="N63" s="1"/>
  <c r="C40"/>
  <c r="M40" s="1"/>
  <c r="F48"/>
  <c r="D56"/>
  <c r="N56" s="1"/>
  <c r="B64"/>
  <c r="L64" s="1"/>
  <c r="F9"/>
  <c r="D21"/>
  <c r="N21" s="1"/>
  <c r="D41"/>
  <c r="N41" s="1"/>
  <c r="D53"/>
  <c r="N53" s="1"/>
  <c r="F6"/>
  <c r="C14"/>
  <c r="M14" s="1"/>
  <c r="D26"/>
  <c r="N26" s="1"/>
  <c r="D42"/>
  <c r="N42" s="1"/>
  <c r="C58"/>
  <c r="M58" s="1"/>
  <c r="P65"/>
  <c r="P3"/>
  <c r="P11"/>
  <c r="P19"/>
  <c r="P27"/>
  <c r="P35"/>
  <c r="P43"/>
  <c r="P51"/>
  <c r="P59"/>
  <c r="P18"/>
  <c r="P38"/>
  <c r="P54"/>
  <c r="P17"/>
  <c r="P29"/>
  <c r="P49"/>
  <c r="C3"/>
  <c r="N3" s="1"/>
  <c r="B11"/>
  <c r="C19"/>
  <c r="M19" s="1"/>
  <c r="F35"/>
  <c r="F51"/>
  <c r="C17"/>
  <c r="M17" s="1"/>
  <c r="F29"/>
  <c r="F49"/>
  <c r="D18"/>
  <c r="N18" s="1"/>
  <c r="C38"/>
  <c r="M38" s="1"/>
  <c r="B54"/>
  <c r="L54" s="1"/>
  <c r="P13"/>
  <c r="P33"/>
  <c r="P45"/>
  <c r="P61"/>
  <c r="P4"/>
  <c r="P12"/>
  <c r="P20"/>
  <c r="P28"/>
  <c r="P36"/>
  <c r="P44"/>
  <c r="P52"/>
  <c r="P60"/>
  <c r="P10"/>
  <c r="P22"/>
  <c r="P34"/>
  <c r="P50"/>
  <c r="P62"/>
  <c r="B70"/>
  <c r="L70" s="1"/>
  <c r="P66"/>
  <c r="D66"/>
  <c r="N66" s="1"/>
  <c r="P69"/>
  <c r="P70"/>
  <c r="D69"/>
  <c r="N69" s="1"/>
  <c r="D70"/>
  <c r="N70" s="1"/>
  <c r="P67"/>
  <c r="P71"/>
  <c r="C66"/>
  <c r="M66" s="1"/>
  <c r="F66"/>
  <c r="A2" i="6"/>
  <c r="P68" i="5"/>
  <c r="I11"/>
  <c r="G11"/>
  <c r="H11"/>
  <c r="I35"/>
  <c r="G35"/>
  <c r="H35"/>
  <c r="H71"/>
  <c r="I71"/>
  <c r="G71"/>
  <c r="I25"/>
  <c r="G25"/>
  <c r="H25"/>
  <c r="G53"/>
  <c r="H53"/>
  <c r="I53"/>
  <c r="H38"/>
  <c r="I38"/>
  <c r="G38"/>
  <c r="H4"/>
  <c r="G4"/>
  <c r="I4"/>
  <c r="H12"/>
  <c r="I12"/>
  <c r="G12"/>
  <c r="H20"/>
  <c r="G20"/>
  <c r="I20"/>
  <c r="H28"/>
  <c r="I28"/>
  <c r="G28"/>
  <c r="H36"/>
  <c r="I36"/>
  <c r="G36"/>
  <c r="H44"/>
  <c r="I44"/>
  <c r="G44"/>
  <c r="H52"/>
  <c r="I52"/>
  <c r="G52"/>
  <c r="H60"/>
  <c r="I60"/>
  <c r="G60"/>
  <c r="G68"/>
  <c r="H68"/>
  <c r="I68"/>
  <c r="I17"/>
  <c r="G17"/>
  <c r="H17"/>
  <c r="I29"/>
  <c r="H29"/>
  <c r="G29"/>
  <c r="G49"/>
  <c r="H49"/>
  <c r="I49"/>
  <c r="I10"/>
  <c r="G10"/>
  <c r="H10"/>
  <c r="I22"/>
  <c r="G22"/>
  <c r="H22"/>
  <c r="H34"/>
  <c r="I34"/>
  <c r="G34"/>
  <c r="H50"/>
  <c r="I50"/>
  <c r="G50"/>
  <c r="H62"/>
  <c r="I62"/>
  <c r="G62"/>
  <c r="I3"/>
  <c r="F3"/>
  <c r="G3"/>
  <c r="H3"/>
  <c r="I19"/>
  <c r="G19"/>
  <c r="H19"/>
  <c r="I27"/>
  <c r="H27"/>
  <c r="G27"/>
  <c r="I43"/>
  <c r="G43"/>
  <c r="H43"/>
  <c r="I51"/>
  <c r="G51"/>
  <c r="H51"/>
  <c r="I59"/>
  <c r="G59"/>
  <c r="H59"/>
  <c r="I5"/>
  <c r="H5"/>
  <c r="G5"/>
  <c r="G37"/>
  <c r="H37"/>
  <c r="I37"/>
  <c r="H69"/>
  <c r="I69"/>
  <c r="G69"/>
  <c r="I18"/>
  <c r="H18"/>
  <c r="G18"/>
  <c r="H54"/>
  <c r="I54"/>
  <c r="G54"/>
  <c r="B3"/>
  <c r="C11"/>
  <c r="N11" s="1"/>
  <c r="F11"/>
  <c r="D19"/>
  <c r="N19" s="1"/>
  <c r="C27"/>
  <c r="M27" s="1"/>
  <c r="F27"/>
  <c r="D35"/>
  <c r="N35" s="1"/>
  <c r="C43"/>
  <c r="M43" s="1"/>
  <c r="F43"/>
  <c r="D51"/>
  <c r="N51" s="1"/>
  <c r="C59"/>
  <c r="M59" s="1"/>
  <c r="F59"/>
  <c r="C71"/>
  <c r="M71" s="1"/>
  <c r="B12"/>
  <c r="B28"/>
  <c r="L28" s="1"/>
  <c r="B44"/>
  <c r="L44" s="1"/>
  <c r="B60"/>
  <c r="L60" s="1"/>
  <c r="C5"/>
  <c r="N5" s="1"/>
  <c r="F5"/>
  <c r="B17"/>
  <c r="L17" s="1"/>
  <c r="D29"/>
  <c r="N29" s="1"/>
  <c r="C37"/>
  <c r="M37" s="1"/>
  <c r="F37"/>
  <c r="B49"/>
  <c r="L49" s="1"/>
  <c r="C53"/>
  <c r="M53" s="1"/>
  <c r="F53"/>
  <c r="B65"/>
  <c r="L65" s="1"/>
  <c r="C69"/>
  <c r="M69" s="1"/>
  <c r="F69"/>
  <c r="B10"/>
  <c r="D22"/>
  <c r="N22" s="1"/>
  <c r="D38"/>
  <c r="N38" s="1"/>
  <c r="D54"/>
  <c r="N54" s="1"/>
  <c r="C62"/>
  <c r="M62" s="1"/>
  <c r="F62"/>
  <c r="C65"/>
  <c r="M65" s="1"/>
  <c r="F65"/>
  <c r="B59"/>
  <c r="L59" s="1"/>
  <c r="D71"/>
  <c r="N71" s="1"/>
  <c r="C4"/>
  <c r="N4" s="1"/>
  <c r="F4"/>
  <c r="D12"/>
  <c r="C20"/>
  <c r="M20" s="1"/>
  <c r="F20"/>
  <c r="D28"/>
  <c r="N28" s="1"/>
  <c r="C36"/>
  <c r="M36" s="1"/>
  <c r="F36"/>
  <c r="D44"/>
  <c r="N44" s="1"/>
  <c r="C52"/>
  <c r="M52" s="1"/>
  <c r="F52"/>
  <c r="D60"/>
  <c r="N60" s="1"/>
  <c r="C68"/>
  <c r="M68" s="1"/>
  <c r="F68"/>
  <c r="B5"/>
  <c r="D17"/>
  <c r="N17" s="1"/>
  <c r="C25"/>
  <c r="M25" s="1"/>
  <c r="F25"/>
  <c r="B37"/>
  <c r="L37" s="1"/>
  <c r="D49"/>
  <c r="N49" s="1"/>
  <c r="B53"/>
  <c r="L53" s="1"/>
  <c r="D65"/>
  <c r="N65" s="1"/>
  <c r="B69"/>
  <c r="L69" s="1"/>
  <c r="D10"/>
  <c r="C18"/>
  <c r="M18" s="1"/>
  <c r="F18"/>
  <c r="C34"/>
  <c r="M34" s="1"/>
  <c r="F34"/>
  <c r="C50"/>
  <c r="M50" s="1"/>
  <c r="F50"/>
  <c r="B62"/>
  <c r="L62" s="1"/>
  <c r="I7"/>
  <c r="H7"/>
  <c r="G7"/>
  <c r="I15"/>
  <c r="G15"/>
  <c r="H15"/>
  <c r="I23"/>
  <c r="H23"/>
  <c r="G23"/>
  <c r="I31"/>
  <c r="G31"/>
  <c r="H31"/>
  <c r="H39"/>
  <c r="I39"/>
  <c r="G39"/>
  <c r="H47"/>
  <c r="G47"/>
  <c r="I47"/>
  <c r="H55"/>
  <c r="I55"/>
  <c r="G55"/>
  <c r="H63"/>
  <c r="G63"/>
  <c r="I63"/>
  <c r="I13"/>
  <c r="H13"/>
  <c r="G13"/>
  <c r="G33"/>
  <c r="H33"/>
  <c r="I33"/>
  <c r="G45"/>
  <c r="H45"/>
  <c r="I45"/>
  <c r="G61"/>
  <c r="H61"/>
  <c r="I61"/>
  <c r="H30"/>
  <c r="G30"/>
  <c r="I30"/>
  <c r="H46"/>
  <c r="I46"/>
  <c r="G46"/>
  <c r="H8"/>
  <c r="G8"/>
  <c r="I8"/>
  <c r="H16"/>
  <c r="G16"/>
  <c r="I16"/>
  <c r="H24"/>
  <c r="G24"/>
  <c r="I24"/>
  <c r="H32"/>
  <c r="G32"/>
  <c r="I32"/>
  <c r="H40"/>
  <c r="G40"/>
  <c r="I40"/>
  <c r="H48"/>
  <c r="G48"/>
  <c r="I48"/>
  <c r="H56"/>
  <c r="G56"/>
  <c r="I56"/>
  <c r="H64"/>
  <c r="G64"/>
  <c r="I64"/>
  <c r="G72"/>
  <c r="H72"/>
  <c r="I72"/>
  <c r="I9"/>
  <c r="G9"/>
  <c r="H9"/>
  <c r="I21"/>
  <c r="H21"/>
  <c r="G21"/>
  <c r="G41"/>
  <c r="H41"/>
  <c r="I41"/>
  <c r="G57"/>
  <c r="H57"/>
  <c r="I57"/>
  <c r="I6"/>
  <c r="G6"/>
  <c r="H6"/>
  <c r="I14"/>
  <c r="G14"/>
  <c r="H14"/>
  <c r="I26"/>
  <c r="H26"/>
  <c r="G26"/>
  <c r="H42"/>
  <c r="G42"/>
  <c r="I42"/>
  <c r="H58"/>
  <c r="G58"/>
  <c r="I58"/>
  <c r="I70"/>
  <c r="G70"/>
  <c r="H70"/>
  <c r="H66"/>
  <c r="G66"/>
  <c r="I66"/>
  <c r="I67"/>
  <c r="G67"/>
  <c r="H67"/>
  <c r="H65"/>
  <c r="G65"/>
  <c r="I65"/>
  <c r="A6" i="6" l="1"/>
  <c r="A12"/>
  <c r="A11"/>
  <c r="A10"/>
  <c r="A9"/>
  <c r="A7"/>
  <c r="A5"/>
  <c r="A4"/>
  <c r="A3"/>
  <c r="A66"/>
  <c r="A70"/>
  <c r="A21"/>
  <c r="A8"/>
  <c r="A56"/>
  <c r="A38"/>
  <c r="A54"/>
  <c r="A33"/>
  <c r="A67"/>
  <c r="A35"/>
  <c r="A41"/>
  <c r="A30"/>
  <c r="A13"/>
  <c r="A15"/>
  <c r="A63"/>
  <c r="A26"/>
  <c r="A44"/>
  <c r="A61"/>
  <c r="A42"/>
  <c r="A60"/>
  <c r="A55"/>
  <c r="A58"/>
  <c r="A64"/>
  <c r="A51"/>
  <c r="A22"/>
  <c r="A28"/>
  <c r="A19"/>
  <c r="A49"/>
  <c r="A32"/>
  <c r="A23"/>
  <c r="A48"/>
  <c r="A47"/>
  <c r="A14"/>
  <c r="A57"/>
  <c r="A16"/>
  <c r="A17"/>
  <c r="A46"/>
  <c r="A29"/>
  <c r="A24"/>
  <c r="A45"/>
  <c r="A40"/>
  <c r="A39"/>
  <c r="A31"/>
  <c r="A36"/>
  <c r="A37"/>
  <c r="A71"/>
  <c r="A18"/>
  <c r="A52"/>
  <c r="A43"/>
  <c r="A34"/>
  <c r="A25"/>
  <c r="A68"/>
  <c r="A62"/>
  <c r="A53"/>
  <c r="A59"/>
  <c r="A27"/>
  <c r="A50"/>
  <c r="A20"/>
  <c r="A65"/>
  <c r="A69"/>
</calcChain>
</file>

<file path=xl/comments1.xml><?xml version="1.0" encoding="utf-8"?>
<comments xmlns="http://schemas.openxmlformats.org/spreadsheetml/2006/main">
  <authors>
    <author>Keiko Tsukui</author>
  </authors>
  <commentList>
    <comment ref="B3" authorId="0">
      <text>
        <r>
          <rPr>
            <sz val="9"/>
            <color indexed="81"/>
            <rFont val="MS P ゴシック"/>
            <family val="3"/>
            <charset val="128"/>
          </rPr>
          <t xml:space="preserve">L4を持たないため「部」のみの表記
</t>
        </r>
      </text>
    </comment>
    <comment ref="C3" authorId="0">
      <text>
        <r>
          <rPr>
            <sz val="9"/>
            <color indexed="81"/>
            <rFont val="MS P ゴシック"/>
            <family val="3"/>
            <charset val="128"/>
          </rPr>
          <t xml:space="preserve">組織構成上不要なので削除
</t>
        </r>
      </text>
    </comment>
    <comment ref="B4" authorId="0">
      <text>
        <r>
          <rPr>
            <sz val="9"/>
            <color indexed="81"/>
            <rFont val="MS P ゴシック"/>
            <family val="3"/>
            <charset val="128"/>
          </rPr>
          <t xml:space="preserve">L4を持たないため「部」のみの表記
</t>
        </r>
      </text>
    </comment>
    <comment ref="B5" authorId="0">
      <text>
        <r>
          <rPr>
            <sz val="9"/>
            <color indexed="81"/>
            <rFont val="MS P ゴシック"/>
            <family val="3"/>
            <charset val="128"/>
          </rPr>
          <t xml:space="preserve">L4を持たないため「部」のみの表記
</t>
        </r>
      </text>
    </comment>
    <comment ref="C5" authorId="0">
      <text>
        <r>
          <rPr>
            <sz val="9"/>
            <color indexed="81"/>
            <rFont val="MS P ゴシック"/>
            <family val="3"/>
            <charset val="128"/>
          </rPr>
          <t xml:space="preserve">組織構成上不要なので削除
</t>
        </r>
      </text>
    </comment>
    <comment ref="B6" authorId="0">
      <text>
        <r>
          <rPr>
            <sz val="9"/>
            <color indexed="81"/>
            <rFont val="MS P ゴシック"/>
            <family val="3"/>
            <charset val="128"/>
          </rPr>
          <t xml:space="preserve">L4を持たないため「部」のみの表記
</t>
        </r>
      </text>
    </comment>
    <comment ref="B7" authorId="0">
      <text>
        <r>
          <rPr>
            <sz val="9"/>
            <color indexed="81"/>
            <rFont val="MS P ゴシック"/>
            <family val="3"/>
            <charset val="128"/>
          </rPr>
          <t xml:space="preserve">L4を持たないため「部」のみの表記
</t>
        </r>
      </text>
    </comment>
    <comment ref="B8" authorId="0">
      <text>
        <r>
          <rPr>
            <sz val="9"/>
            <color indexed="81"/>
            <rFont val="MS P ゴシック"/>
            <family val="3"/>
            <charset val="128"/>
          </rPr>
          <t xml:space="preserve">L4を持たないため「部」のみの表記
</t>
        </r>
      </text>
    </comment>
    <comment ref="B9" authorId="0">
      <text>
        <r>
          <rPr>
            <sz val="9"/>
            <color indexed="81"/>
            <rFont val="MS P ゴシック"/>
            <family val="3"/>
            <charset val="128"/>
          </rPr>
          <t xml:space="preserve">L4を持たないため「部」のみの表記
</t>
        </r>
      </text>
    </comment>
    <comment ref="B10" authorId="0">
      <text>
        <r>
          <rPr>
            <sz val="9"/>
            <color indexed="81"/>
            <rFont val="MS P ゴシック"/>
            <family val="3"/>
            <charset val="128"/>
          </rPr>
          <t xml:space="preserve">L4を持たないため「部」のみの表記
</t>
        </r>
      </text>
    </comment>
    <comment ref="B11" authorId="0">
      <text>
        <r>
          <rPr>
            <sz val="9"/>
            <color indexed="81"/>
            <rFont val="MS P ゴシック"/>
            <family val="3"/>
            <charset val="128"/>
          </rPr>
          <t xml:space="preserve">L4を持たないため「部」のみの表記
</t>
        </r>
      </text>
    </comment>
    <comment ref="B12" authorId="0">
      <text>
        <r>
          <rPr>
            <sz val="9"/>
            <color indexed="81"/>
            <rFont val="MS P ゴシック"/>
            <family val="3"/>
            <charset val="128"/>
          </rPr>
          <t xml:space="preserve">L4を持たないため「部」のみの表記
</t>
        </r>
      </text>
    </comment>
    <comment ref="C18" authorId="0">
      <text>
        <r>
          <rPr>
            <sz val="9"/>
            <color indexed="81"/>
            <rFont val="MS P ゴシック"/>
            <family val="3"/>
            <charset val="128"/>
          </rPr>
          <t xml:space="preserve">組織構成上不要なので削除
</t>
        </r>
      </text>
    </comment>
    <comment ref="C21" authorId="0">
      <text>
        <r>
          <rPr>
            <sz val="9"/>
            <color indexed="81"/>
            <rFont val="MS P ゴシック"/>
            <family val="3"/>
            <charset val="128"/>
          </rPr>
          <t xml:space="preserve">組織構成上不要なので削除
</t>
        </r>
      </text>
    </comment>
    <comment ref="C25" authorId="0">
      <text>
        <r>
          <rPr>
            <sz val="9"/>
            <color indexed="81"/>
            <rFont val="MS P ゴシック"/>
            <family val="3"/>
            <charset val="128"/>
          </rPr>
          <t xml:space="preserve">組織構成上不要なので削除
</t>
        </r>
      </text>
    </comment>
    <comment ref="C29" authorId="0">
      <text>
        <r>
          <rPr>
            <sz val="9"/>
            <color indexed="81"/>
            <rFont val="MS P ゴシック"/>
            <family val="3"/>
            <charset val="128"/>
          </rPr>
          <t xml:space="preserve">組織構成上不要なので削除
</t>
        </r>
      </text>
    </comment>
    <comment ref="B37" authorId="0">
      <text>
        <r>
          <rPr>
            <sz val="9"/>
            <color indexed="81"/>
            <rFont val="MS P ゴシック"/>
            <family val="3"/>
            <charset val="128"/>
          </rPr>
          <t xml:space="preserve">トヨタとマツダは「キー」アカウントとなっているが、こちらには「キー」は入らない？
</t>
        </r>
      </text>
    </comment>
  </commentList>
</comments>
</file>

<file path=xl/sharedStrings.xml><?xml version="1.0" encoding="utf-8"?>
<sst xmlns="http://schemas.openxmlformats.org/spreadsheetml/2006/main" count="97" uniqueCount="68">
  <si>
    <t>クラウド・テクノロジーコンサルティング事業本部</t>
  </si>
  <si>
    <t>組織名</t>
    <rPh sb="0" eb="3">
      <t>ソシキメイ</t>
    </rPh>
    <phoneticPr fontId="3"/>
  </si>
  <si>
    <t>ID</t>
    <phoneticPr fontId="3"/>
  </si>
  <si>
    <t>L5</t>
  </si>
  <si>
    <t>ORG_ID</t>
  </si>
  <si>
    <t>ORG_HISTORY_ID</t>
  </si>
  <si>
    <t>ORG_START_DATE</t>
  </si>
  <si>
    <t>ORG_END_DATE</t>
  </si>
  <si>
    <t>ORG_NAME</t>
  </si>
  <si>
    <t>ORG_NAME_SHORT</t>
  </si>
  <si>
    <t>ORG_LEVEL</t>
  </si>
  <si>
    <t>ORG_LEADER</t>
  </si>
  <si>
    <t>LEVEL0</t>
  </si>
  <si>
    <t>LEVEL1</t>
  </si>
  <si>
    <t>LEVEL2</t>
  </si>
  <si>
    <t>LEVEL3</t>
  </si>
  <si>
    <t>LEVEL4</t>
  </si>
  <si>
    <t>LEVEL5</t>
  </si>
  <si>
    <t>LEVEL6</t>
  </si>
  <si>
    <t>MAINTENANCE_FLG</t>
  </si>
  <si>
    <t>LEVEL</t>
    <phoneticPr fontId="3"/>
  </si>
  <si>
    <t>ORG_LIST</t>
    <phoneticPr fontId="3"/>
  </si>
  <si>
    <t xml:space="preserve">insert into </t>
    <phoneticPr fontId="3"/>
  </si>
  <si>
    <t xml:space="preserve"> (</t>
    <phoneticPr fontId="3"/>
  </si>
  <si>
    <t xml:space="preserve">, </t>
    <phoneticPr fontId="3"/>
  </si>
  <si>
    <t xml:space="preserve">) values ( </t>
    <phoneticPr fontId="3"/>
  </si>
  <si>
    <t>);</t>
    <phoneticPr fontId="3"/>
  </si>
  <si>
    <t>L2</t>
  </si>
  <si>
    <t>L3</t>
  </si>
  <si>
    <t>L4</t>
  </si>
  <si>
    <t>Cost 
Center</t>
  </si>
  <si>
    <t>6/1 LM
社員番号</t>
  </si>
  <si>
    <t>PJ管理組織
コード</t>
    <rPh sb="2" eb="4">
      <t>カンリ</t>
    </rPh>
    <rPh sb="4" eb="6">
      <t>ソシキ</t>
    </rPh>
    <phoneticPr fontId="4"/>
  </si>
  <si>
    <t>HR200000040150000</t>
    <phoneticPr fontId="3"/>
  </si>
  <si>
    <t>HR200000040200000</t>
    <phoneticPr fontId="3"/>
  </si>
  <si>
    <t>HR200000040101500</t>
    <phoneticPr fontId="3"/>
  </si>
  <si>
    <t>HR200000040102000</t>
    <phoneticPr fontId="3"/>
  </si>
  <si>
    <t>HR200000040200500</t>
    <phoneticPr fontId="3"/>
  </si>
  <si>
    <t>HR210000040050000</t>
    <phoneticPr fontId="3"/>
  </si>
  <si>
    <t>HR210000040050005</t>
    <phoneticPr fontId="3"/>
  </si>
  <si>
    <t>HR210000040050010</t>
    <phoneticPr fontId="3"/>
  </si>
  <si>
    <t>クラウド・テクノロジーコンサルティング事業本部</t>
    <phoneticPr fontId="3"/>
  </si>
  <si>
    <t>クラウド・テクノロジーコンサルティング事業本部</t>
    <phoneticPr fontId="3"/>
  </si>
  <si>
    <r>
      <t>クラウドトランスフォーメーション</t>
    </r>
    <r>
      <rPr>
        <sz val="11"/>
        <color rgb="FFFF0000"/>
        <rFont val="Meiryo UI"/>
        <family val="3"/>
        <charset val="128"/>
      </rPr>
      <t>本部</t>
    </r>
    <rPh sb="16" eb="18">
      <t>ホンブ</t>
    </rPh>
    <phoneticPr fontId="3"/>
  </si>
  <si>
    <t>クラウドトランスフォーメーション本部</t>
    <rPh sb="16" eb="18">
      <t>ホンブ</t>
    </rPh>
    <phoneticPr fontId="3"/>
  </si>
  <si>
    <t>プログラムマネジメントオフィス</t>
    <phoneticPr fontId="3"/>
  </si>
  <si>
    <t>プロジェクトコントロールオフィス</t>
    <phoneticPr fontId="3"/>
  </si>
  <si>
    <t>第一プロフェッショナルサービス部</t>
    <rPh sb="15" eb="16">
      <t>ブ</t>
    </rPh>
    <phoneticPr fontId="3"/>
  </si>
  <si>
    <t>第二プロフェッショナルサービス部</t>
    <rPh sb="15" eb="16">
      <t>ブ</t>
    </rPh>
    <phoneticPr fontId="3"/>
  </si>
  <si>
    <t>第三プロフェッショナルサービス部</t>
    <rPh sb="15" eb="16">
      <t>ブ</t>
    </rPh>
    <phoneticPr fontId="3"/>
  </si>
  <si>
    <t>第四プロフェッショナルサービス部</t>
    <rPh sb="15" eb="16">
      <t>ブ</t>
    </rPh>
    <phoneticPr fontId="3"/>
  </si>
  <si>
    <t>第一デザイン ＆ インプリメンテーション部</t>
    <rPh sb="20" eb="21">
      <t>ブ</t>
    </rPh>
    <phoneticPr fontId="3"/>
  </si>
  <si>
    <t>第二デザイン ＆ インプリメンテーション部</t>
    <rPh sb="20" eb="21">
      <t>ブ</t>
    </rPh>
    <phoneticPr fontId="3"/>
  </si>
  <si>
    <t>第三デザイン ＆ インプリメンテーション部</t>
    <rPh sb="20" eb="21">
      <t>ブ</t>
    </rPh>
    <phoneticPr fontId="3"/>
  </si>
  <si>
    <t>既存</t>
    <rPh sb="0" eb="2">
      <t>キゾン</t>
    </rPh>
    <phoneticPr fontId="3"/>
  </si>
  <si>
    <t>既存</t>
    <phoneticPr fontId="3"/>
  </si>
  <si>
    <t>NULL</t>
    <phoneticPr fontId="3"/>
  </si>
  <si>
    <t>T_CTR</t>
    <phoneticPr fontId="3"/>
  </si>
  <si>
    <t>T_CA</t>
  </si>
  <si>
    <t>T_CTR_PCO</t>
    <phoneticPr fontId="3"/>
  </si>
  <si>
    <t>T_CTR_PS1</t>
    <phoneticPr fontId="3"/>
  </si>
  <si>
    <t>T_CTR_PS2</t>
    <phoneticPr fontId="3"/>
  </si>
  <si>
    <t>T_CTR_PS3</t>
    <phoneticPr fontId="3"/>
  </si>
  <si>
    <t>T_CTR_PS4</t>
    <phoneticPr fontId="3"/>
  </si>
  <si>
    <t>T_CTR_DI1</t>
    <phoneticPr fontId="3"/>
  </si>
  <si>
    <t>T_CTR_DI2</t>
    <phoneticPr fontId="3"/>
  </si>
  <si>
    <t>T_CTR_DI3</t>
    <phoneticPr fontId="3"/>
  </si>
  <si>
    <t>TECH</t>
  </si>
</sst>
</file>

<file path=xl/styles.xml><?xml version="1.0" encoding="utf-8"?>
<styleSheet xmlns="http://schemas.openxmlformats.org/spreadsheetml/2006/main">
  <fonts count="14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1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rgb="FFFF0000"/>
      <name val="Meiryo UI"/>
      <family val="3"/>
      <charset val="128"/>
    </font>
    <font>
      <i/>
      <sz val="11"/>
      <name val="Meiryo UI"/>
      <family val="2"/>
      <charset val="128"/>
    </font>
    <font>
      <i/>
      <sz val="1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2" xfId="1" applyFont="1" applyFill="1" applyBorder="1" applyAlignment="1">
      <alignment horizontal="left" vertical="top"/>
    </xf>
    <xf numFmtId="0" fontId="2" fillId="0" borderId="3" xfId="1" applyFont="1" applyFill="1" applyBorder="1" applyAlignment="1">
      <alignment horizontal="left" vertical="top"/>
    </xf>
    <xf numFmtId="0" fontId="4" fillId="0" borderId="3" xfId="1" applyFont="1" applyFill="1" applyBorder="1" applyAlignment="1">
      <alignment horizontal="left" vertical="top"/>
    </xf>
    <xf numFmtId="0" fontId="2" fillId="0" borderId="1" xfId="1" applyFont="1" applyFill="1" applyBorder="1" applyAlignment="1">
      <alignment horizontal="left" vertical="top"/>
    </xf>
    <xf numFmtId="0" fontId="2" fillId="0" borderId="4" xfId="1" applyFont="1" applyFill="1" applyBorder="1" applyAlignment="1">
      <alignment horizontal="left" vertical="top"/>
    </xf>
    <xf numFmtId="0" fontId="4" fillId="0" borderId="1" xfId="1" applyFont="1" applyFill="1" applyBorder="1" applyAlignment="1">
      <alignment horizontal="left" vertical="top"/>
    </xf>
    <xf numFmtId="0" fontId="4" fillId="2" borderId="4" xfId="1" applyFont="1" applyFill="1" applyBorder="1" applyAlignment="1">
      <alignment horizontal="left" vertical="top"/>
    </xf>
    <xf numFmtId="0" fontId="4" fillId="2" borderId="4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horizontal="left" vertical="top"/>
    </xf>
    <xf numFmtId="0" fontId="4" fillId="2" borderId="2" xfId="1" applyFont="1" applyFill="1" applyBorder="1" applyAlignment="1">
      <alignment horizontal="left" vertical="top" wrapText="1"/>
    </xf>
    <xf numFmtId="0" fontId="6" fillId="0" borderId="1" xfId="1" applyFont="1" applyFill="1" applyBorder="1" applyAlignment="1">
      <alignment horizontal="left" vertical="top"/>
    </xf>
    <xf numFmtId="0" fontId="4" fillId="0" borderId="4" xfId="1" applyFont="1" applyFill="1" applyBorder="1" applyAlignment="1">
      <alignment horizontal="left" vertical="top"/>
    </xf>
    <xf numFmtId="0" fontId="7" fillId="0" borderId="4" xfId="1" applyFont="1" applyFill="1" applyBorder="1" applyAlignment="1">
      <alignment horizontal="left" vertical="top"/>
    </xf>
    <xf numFmtId="0" fontId="2" fillId="0" borderId="5" xfId="1" applyFont="1" applyFill="1" applyBorder="1" applyAlignment="1">
      <alignment horizontal="left" vertical="top"/>
    </xf>
    <xf numFmtId="0" fontId="7" fillId="0" borderId="5" xfId="1" applyFont="1" applyFill="1" applyBorder="1" applyAlignment="1">
      <alignment horizontal="left" vertical="top"/>
    </xf>
    <xf numFmtId="0" fontId="7" fillId="0" borderId="2" xfId="1" applyFont="1" applyFill="1" applyBorder="1" applyAlignment="1">
      <alignment horizontal="left" vertical="top"/>
    </xf>
    <xf numFmtId="0" fontId="4" fillId="3" borderId="4" xfId="1" applyFont="1" applyFill="1" applyBorder="1" applyAlignment="1">
      <alignment horizontal="left" vertical="top"/>
    </xf>
    <xf numFmtId="0" fontId="4" fillId="3" borderId="6" xfId="1" applyFont="1" applyFill="1" applyBorder="1" applyAlignment="1">
      <alignment horizontal="left" vertical="top"/>
    </xf>
    <xf numFmtId="0" fontId="2" fillId="2" borderId="4" xfId="1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0" fontId="8" fillId="0" borderId="4" xfId="1" applyFont="1" applyFill="1" applyBorder="1" applyAlignment="1">
      <alignment horizontal="left" vertical="top"/>
    </xf>
    <xf numFmtId="0" fontId="2" fillId="0" borderId="6" xfId="1" applyFont="1" applyFill="1" applyBorder="1" applyAlignment="1">
      <alignment horizontal="left" vertical="top"/>
    </xf>
    <xf numFmtId="0" fontId="2" fillId="0" borderId="6" xfId="0" applyFont="1" applyFill="1" applyBorder="1" applyAlignment="1">
      <alignment horizontal="left" vertical="top"/>
    </xf>
    <xf numFmtId="0" fontId="9" fillId="0" borderId="5" xfId="1" applyFont="1" applyFill="1" applyBorder="1" applyAlignment="1">
      <alignment horizontal="left" vertical="top"/>
    </xf>
    <xf numFmtId="0" fontId="9" fillId="0" borderId="4" xfId="1" applyFont="1" applyFill="1" applyBorder="1" applyAlignment="1">
      <alignment horizontal="left" vertical="top"/>
    </xf>
    <xf numFmtId="0" fontId="9" fillId="0" borderId="6" xfId="1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5" borderId="1" xfId="1" applyFont="1" applyFill="1" applyBorder="1" applyAlignment="1">
      <alignment horizontal="left" vertical="top"/>
    </xf>
    <xf numFmtId="0" fontId="4" fillId="0" borderId="2" xfId="1" applyFont="1" applyFill="1" applyBorder="1" applyAlignment="1">
      <alignment horizontal="left" vertical="top"/>
    </xf>
    <xf numFmtId="0" fontId="9" fillId="0" borderId="1" xfId="1" applyFont="1" applyFill="1" applyBorder="1" applyAlignment="1">
      <alignment horizontal="left" vertical="top"/>
    </xf>
    <xf numFmtId="0" fontId="9" fillId="3" borderId="4" xfId="1" applyFont="1" applyFill="1" applyBorder="1" applyAlignment="1">
      <alignment horizontal="left" vertical="top"/>
    </xf>
    <xf numFmtId="0" fontId="4" fillId="2" borderId="5" xfId="2" applyFont="1" applyFill="1" applyBorder="1" applyAlignment="1">
      <alignment horizontal="left" vertical="top"/>
    </xf>
    <xf numFmtId="0" fontId="4" fillId="2" borderId="4" xfId="2" applyFont="1" applyFill="1" applyBorder="1" applyAlignment="1">
      <alignment horizontal="left" vertical="top"/>
    </xf>
    <xf numFmtId="0" fontId="4" fillId="2" borderId="6" xfId="2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4" fillId="6" borderId="1" xfId="1" applyFont="1" applyFill="1" applyBorder="1" applyAlignment="1">
      <alignment horizontal="left" vertical="top"/>
    </xf>
    <xf numFmtId="0" fontId="2" fillId="7" borderId="7" xfId="1" applyFont="1" applyFill="1" applyBorder="1" applyAlignment="1">
      <alignment horizontal="left" vertical="top" wrapText="1"/>
    </xf>
    <xf numFmtId="0" fontId="4" fillId="0" borderId="5" xfId="1" applyFont="1" applyFill="1" applyBorder="1" applyAlignment="1">
      <alignment horizontal="left" vertical="top"/>
    </xf>
    <xf numFmtId="0" fontId="4" fillId="2" borderId="6" xfId="1" applyFont="1" applyFill="1" applyBorder="1" applyAlignment="1">
      <alignment horizontal="left" vertical="top"/>
    </xf>
    <xf numFmtId="0" fontId="4" fillId="0" borderId="6" xfId="1" applyFont="1" applyFill="1" applyBorder="1" applyAlignment="1">
      <alignment horizontal="left" vertical="top"/>
    </xf>
    <xf numFmtId="0" fontId="0" fillId="4" borderId="0" xfId="0" applyNumberFormat="1" applyFill="1">
      <alignment vertical="center"/>
    </xf>
    <xf numFmtId="0" fontId="0" fillId="8" borderId="0" xfId="0" applyFill="1">
      <alignment vertical="center"/>
    </xf>
    <xf numFmtId="0" fontId="5" fillId="6" borderId="4" xfId="1" applyFont="1" applyFill="1" applyBorder="1" applyAlignment="1">
      <alignment horizontal="left" vertical="top"/>
    </xf>
    <xf numFmtId="0" fontId="2" fillId="2" borderId="3" xfId="1" applyFont="1" applyFill="1" applyBorder="1" applyAlignment="1">
      <alignment horizontal="left" vertical="top"/>
    </xf>
    <xf numFmtId="0" fontId="2" fillId="2" borderId="1" xfId="1" applyFont="1" applyFill="1" applyBorder="1" applyAlignment="1">
      <alignment horizontal="left" vertical="top"/>
    </xf>
    <xf numFmtId="0" fontId="2" fillId="2" borderId="2" xfId="1" applyFont="1" applyFill="1" applyBorder="1" applyAlignment="1">
      <alignment horizontal="left" vertical="top"/>
    </xf>
    <xf numFmtId="0" fontId="4" fillId="2" borderId="1" xfId="1" applyFont="1" applyFill="1" applyBorder="1" applyAlignment="1">
      <alignment horizontal="left" vertical="top"/>
    </xf>
    <xf numFmtId="0" fontId="13" fillId="0" borderId="0" xfId="0" applyFont="1">
      <alignment vertical="center"/>
    </xf>
  </cellXfs>
  <cellStyles count="3">
    <cellStyle name="標準" xfId="0" builtinId="0"/>
    <cellStyle name="標準 8" xfId="1"/>
    <cellStyle name="標準 8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266699</xdr:colOff>
      <xdr:row>1</xdr:row>
      <xdr:rowOff>95249</xdr:rowOff>
    </xdr:from>
    <xdr:to>
      <xdr:col>14</xdr:col>
      <xdr:colOff>180974</xdr:colOff>
      <xdr:row>9</xdr:row>
      <xdr:rowOff>28574</xdr:rowOff>
    </xdr:to>
    <xdr:sp macro="" textlink="">
      <xdr:nvSpPr>
        <xdr:cNvPr id="2" name="テキスト ボックス 1"/>
        <xdr:cNvSpPr txBox="1"/>
      </xdr:nvSpPr>
      <xdr:spPr>
        <a:xfrm>
          <a:off x="12134849" y="304799"/>
          <a:ext cx="4029075" cy="160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コンサルティングサービス事業部統括以外の組織を張り付ける。</a:t>
          </a:r>
          <a:endParaRPr kumimoji="1" lang="en-US" altLang="ja-JP" sz="1100"/>
        </a:p>
        <a:p>
          <a:r>
            <a:rPr kumimoji="1" lang="ja-JP" altLang="en-US" sz="1100"/>
            <a:t>その後、</a:t>
          </a:r>
          <a:r>
            <a:rPr kumimoji="1" lang="en-US" altLang="ja-JP" sz="1100"/>
            <a:t>HRID</a:t>
          </a:r>
          <a:r>
            <a:rPr kumimoji="1" lang="ja-JP" altLang="en-US" sz="1100"/>
            <a:t>割り振り</a:t>
          </a:r>
          <a:r>
            <a:rPr kumimoji="1" lang="en-US" altLang="ja-JP" sz="1100"/>
            <a:t>Sheet</a:t>
          </a:r>
          <a:r>
            <a:rPr kumimoji="1" lang="ja-JP" altLang="en-US" sz="1100"/>
            <a:t>へ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</xdr:row>
      <xdr:rowOff>9525</xdr:rowOff>
    </xdr:from>
    <xdr:to>
      <xdr:col>8</xdr:col>
      <xdr:colOff>581025</xdr:colOff>
      <xdr:row>10</xdr:row>
      <xdr:rowOff>104775</xdr:rowOff>
    </xdr:to>
    <xdr:sp macro="" textlink="">
      <xdr:nvSpPr>
        <xdr:cNvPr id="2" name="テキスト ボックス 1"/>
        <xdr:cNvSpPr txBox="1"/>
      </xdr:nvSpPr>
      <xdr:spPr>
        <a:xfrm>
          <a:off x="5953125" y="352425"/>
          <a:ext cx="25146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各組織に</a:t>
          </a:r>
          <a:r>
            <a:rPr kumimoji="1" lang="en-US" altLang="ja-JP" sz="1100"/>
            <a:t>ID</a:t>
          </a:r>
          <a:r>
            <a:rPr kumimoji="1" lang="ja-JP" altLang="en-US" sz="1100"/>
            <a:t>を割り振る。</a:t>
          </a:r>
          <a:endParaRPr kumimoji="1" lang="en-US" altLang="ja-JP" sz="1100"/>
        </a:p>
        <a:p>
          <a:r>
            <a:rPr kumimoji="1" lang="en-US" altLang="ja-JP" sz="1100"/>
            <a:t>ID</a:t>
          </a:r>
          <a:r>
            <a:rPr kumimoji="1" lang="ja-JP" altLang="en-US" sz="1100"/>
            <a:t>は”</a:t>
          </a:r>
          <a:r>
            <a:rPr kumimoji="1" lang="en-US" altLang="ja-JP" sz="1100"/>
            <a:t>HR"</a:t>
          </a:r>
          <a:r>
            <a:rPr kumimoji="1" lang="ja-JP" altLang="en-US" sz="1100"/>
            <a:t>から始めること。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ソートは</a:t>
          </a:r>
          <a:r>
            <a:rPr kumimoji="1" lang="en-US" altLang="ja-JP" sz="1100"/>
            <a:t>ID</a:t>
          </a:r>
          <a:r>
            <a:rPr kumimoji="1" lang="ja-JP" altLang="en-US" sz="1100"/>
            <a:t>順になるため、表示順にしたい通りに昇順にすること</a:t>
          </a:r>
          <a:endParaRPr kumimoji="1" lang="en-US" altLang="ja-JP" sz="1100"/>
        </a:p>
        <a:p>
          <a:r>
            <a:rPr kumimoji="1" lang="ja-JP" altLang="en-US" sz="1100"/>
            <a:t>途中で組織が増えることを考えて、</a:t>
          </a:r>
          <a:r>
            <a:rPr kumimoji="1" lang="en-US" altLang="ja-JP" sz="1100"/>
            <a:t>ID</a:t>
          </a:r>
          <a:r>
            <a:rPr kumimoji="1" lang="ja-JP" altLang="en-US" sz="1100"/>
            <a:t>を少し離すとよい。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"/>
  <sheetViews>
    <sheetView workbookViewId="0">
      <selection activeCell="A2" sqref="A2:G12"/>
    </sheetView>
  </sheetViews>
  <sheetFormatPr defaultRowHeight="13.5"/>
  <cols>
    <col min="1" max="1" width="39.25" style="28" customWidth="1"/>
    <col min="2" max="2" width="30.75" style="28" customWidth="1"/>
    <col min="3" max="3" width="33.875" style="28" customWidth="1"/>
    <col min="5" max="5" width="12.375" customWidth="1"/>
    <col min="6" max="6" width="12.5" customWidth="1"/>
  </cols>
  <sheetData>
    <row r="1" spans="1:7" ht="16.5" customHeight="1" thickBot="1">
      <c r="A1" s="31" t="s">
        <v>27</v>
      </c>
      <c r="B1" s="31" t="s">
        <v>28</v>
      </c>
      <c r="C1" s="31" t="s">
        <v>29</v>
      </c>
      <c r="D1" s="31" t="s">
        <v>3</v>
      </c>
      <c r="E1" s="39" t="s">
        <v>30</v>
      </c>
      <c r="F1" s="40" t="s">
        <v>31</v>
      </c>
      <c r="G1" t="s">
        <v>32</v>
      </c>
    </row>
    <row r="2" spans="1:7" ht="16.5" customHeight="1" thickBot="1">
      <c r="A2" s="41" t="s">
        <v>41</v>
      </c>
      <c r="B2" s="2"/>
      <c r="C2" s="3"/>
      <c r="E2" s="3">
        <v>506325</v>
      </c>
      <c r="F2" s="47">
        <v>689</v>
      </c>
      <c r="G2" s="41" t="s">
        <v>67</v>
      </c>
    </row>
    <row r="3" spans="1:7" ht="16.5" customHeight="1" thickBot="1">
      <c r="A3" s="12" t="s">
        <v>0</v>
      </c>
      <c r="B3" s="12" t="s">
        <v>43</v>
      </c>
      <c r="C3" s="12"/>
      <c r="E3" s="3">
        <v>506325</v>
      </c>
      <c r="F3" s="48">
        <v>912197</v>
      </c>
      <c r="G3" s="12" t="s">
        <v>57</v>
      </c>
    </row>
    <row r="4" spans="1:7" ht="16.5" customHeight="1" thickBot="1">
      <c r="A4" s="46" t="s">
        <v>42</v>
      </c>
      <c r="B4" s="46" t="s">
        <v>44</v>
      </c>
      <c r="C4" s="46" t="s">
        <v>45</v>
      </c>
      <c r="E4" s="3">
        <v>506325</v>
      </c>
      <c r="F4" s="19">
        <v>3994</v>
      </c>
      <c r="G4" s="46" t="s">
        <v>58</v>
      </c>
    </row>
    <row r="5" spans="1:7" ht="16.5" customHeight="1" thickBot="1">
      <c r="A5" s="46" t="s">
        <v>0</v>
      </c>
      <c r="B5" s="46" t="s">
        <v>44</v>
      </c>
      <c r="C5" s="46" t="s">
        <v>46</v>
      </c>
      <c r="E5" s="3">
        <v>506325</v>
      </c>
      <c r="F5" s="19">
        <v>4056</v>
      </c>
      <c r="G5" s="46" t="s">
        <v>59</v>
      </c>
    </row>
    <row r="6" spans="1:7" ht="16.5" customHeight="1" thickBot="1">
      <c r="A6" s="46" t="s">
        <v>0</v>
      </c>
      <c r="B6" s="46" t="s">
        <v>44</v>
      </c>
      <c r="C6" s="46" t="s">
        <v>47</v>
      </c>
      <c r="E6" s="3">
        <v>506325</v>
      </c>
      <c r="F6" s="19">
        <v>1870</v>
      </c>
      <c r="G6" s="46" t="s">
        <v>60</v>
      </c>
    </row>
    <row r="7" spans="1:7" ht="16.5" customHeight="1" thickBot="1">
      <c r="A7" s="46" t="s">
        <v>0</v>
      </c>
      <c r="B7" s="46" t="s">
        <v>44</v>
      </c>
      <c r="C7" s="46" t="s">
        <v>48</v>
      </c>
      <c r="E7" s="3">
        <v>506325</v>
      </c>
      <c r="F7" s="19">
        <v>4056</v>
      </c>
      <c r="G7" s="46" t="s">
        <v>61</v>
      </c>
    </row>
    <row r="8" spans="1:7" ht="16.5" customHeight="1" thickBot="1">
      <c r="A8" s="46" t="s">
        <v>0</v>
      </c>
      <c r="B8" s="46" t="s">
        <v>44</v>
      </c>
      <c r="C8" s="46" t="s">
        <v>49</v>
      </c>
      <c r="E8" s="3">
        <v>506325</v>
      </c>
      <c r="F8" s="19">
        <v>785</v>
      </c>
      <c r="G8" s="46" t="s">
        <v>62</v>
      </c>
    </row>
    <row r="9" spans="1:7" ht="16.5" customHeight="1" thickBot="1">
      <c r="A9" s="46" t="s">
        <v>0</v>
      </c>
      <c r="B9" s="46" t="s">
        <v>44</v>
      </c>
      <c r="C9" s="46" t="s">
        <v>50</v>
      </c>
      <c r="E9" s="3">
        <v>506325</v>
      </c>
      <c r="F9" s="49">
        <v>2467</v>
      </c>
      <c r="G9" s="46" t="s">
        <v>63</v>
      </c>
    </row>
    <row r="10" spans="1:7" ht="16.5" customHeight="1" thickBot="1">
      <c r="A10" s="46" t="s">
        <v>0</v>
      </c>
      <c r="B10" s="46" t="s">
        <v>44</v>
      </c>
      <c r="C10" s="46" t="s">
        <v>51</v>
      </c>
      <c r="E10" s="3">
        <v>506325</v>
      </c>
      <c r="F10" s="47">
        <v>1737</v>
      </c>
      <c r="G10" s="46" t="s">
        <v>64</v>
      </c>
    </row>
    <row r="11" spans="1:7" ht="16.5" customHeight="1" thickBot="1">
      <c r="A11" s="46" t="s">
        <v>0</v>
      </c>
      <c r="B11" s="46" t="s">
        <v>44</v>
      </c>
      <c r="C11" s="46" t="s">
        <v>52</v>
      </c>
      <c r="E11" s="3">
        <v>506325</v>
      </c>
      <c r="F11" s="50">
        <v>1082126</v>
      </c>
      <c r="G11" s="46" t="s">
        <v>65</v>
      </c>
    </row>
    <row r="12" spans="1:7" ht="16.5" customHeight="1" thickBot="1">
      <c r="A12" s="46" t="s">
        <v>0</v>
      </c>
      <c r="B12" s="46" t="s">
        <v>44</v>
      </c>
      <c r="C12" s="46" t="s">
        <v>53</v>
      </c>
      <c r="E12" s="3">
        <v>506325</v>
      </c>
      <c r="F12" s="7">
        <v>3377</v>
      </c>
      <c r="G12" s="46" t="s">
        <v>66</v>
      </c>
    </row>
    <row r="13" spans="1:7" ht="16.5" customHeight="1">
      <c r="A13" s="5"/>
      <c r="B13" s="7"/>
      <c r="C13" s="8"/>
      <c r="E13" s="12"/>
      <c r="F13" s="12"/>
      <c r="G13" s="12"/>
    </row>
    <row r="14" spans="1:7" ht="16.5" customHeight="1">
      <c r="A14" s="5"/>
      <c r="B14" s="7"/>
      <c r="C14" s="7"/>
      <c r="E14" s="32"/>
      <c r="F14" s="12"/>
      <c r="G14" s="32"/>
    </row>
    <row r="15" spans="1:7" ht="16.5" customHeight="1">
      <c r="A15" s="5"/>
      <c r="B15" s="7"/>
      <c r="C15" s="7"/>
      <c r="E15" s="32"/>
      <c r="F15" s="32"/>
      <c r="G15" s="32"/>
    </row>
    <row r="16" spans="1:7" ht="16.5" customHeight="1">
      <c r="A16" s="5"/>
      <c r="B16" s="7"/>
      <c r="C16" s="7"/>
      <c r="E16" s="12"/>
      <c r="F16" s="12"/>
      <c r="G16" s="12"/>
    </row>
    <row r="17" spans="1:7" ht="16.5" customHeight="1">
      <c r="A17" s="5"/>
      <c r="B17" s="7"/>
      <c r="C17" s="7"/>
      <c r="E17" s="12"/>
      <c r="F17" s="12"/>
      <c r="G17" s="12"/>
    </row>
    <row r="18" spans="1:7" ht="16.5" customHeight="1">
      <c r="A18" s="5"/>
      <c r="B18" s="7"/>
      <c r="C18" s="7"/>
      <c r="E18" s="12"/>
      <c r="F18" s="12"/>
      <c r="G18" s="12"/>
    </row>
    <row r="19" spans="1:7" ht="16.5" customHeight="1">
      <c r="A19" s="5"/>
      <c r="B19" s="7"/>
      <c r="C19" s="7"/>
      <c r="E19" s="12"/>
      <c r="F19" s="12"/>
      <c r="G19" s="12"/>
    </row>
    <row r="20" spans="1:7" ht="16.5" customHeight="1">
      <c r="A20" s="5"/>
      <c r="B20" s="7"/>
      <c r="C20" s="8"/>
      <c r="E20" s="12"/>
      <c r="F20" s="7"/>
      <c r="G20" s="12"/>
    </row>
    <row r="21" spans="1:7" ht="16.5" customHeight="1">
      <c r="A21" s="5"/>
      <c r="B21" s="7"/>
      <c r="C21" s="7"/>
      <c r="E21" s="12"/>
      <c r="F21" s="12"/>
      <c r="G21" s="12"/>
    </row>
    <row r="22" spans="1:7" ht="16.5" customHeight="1">
      <c r="A22" s="5"/>
      <c r="B22" s="7"/>
      <c r="C22" s="8"/>
      <c r="E22" s="12"/>
      <c r="F22" s="12"/>
      <c r="G22" s="12"/>
    </row>
    <row r="23" spans="1:7" ht="16.5" customHeight="1">
      <c r="A23" s="5"/>
      <c r="B23" s="7"/>
      <c r="C23" s="7"/>
      <c r="E23" s="12"/>
      <c r="F23" s="12"/>
      <c r="G23" s="12"/>
    </row>
    <row r="24" spans="1:7" ht="16.5" customHeight="1">
      <c r="A24" s="5"/>
      <c r="B24" s="7"/>
      <c r="C24" s="7"/>
      <c r="E24" s="12"/>
      <c r="F24" s="12"/>
      <c r="G24" s="12"/>
    </row>
    <row r="25" spans="1:7" ht="16.5" customHeight="1">
      <c r="A25" s="5"/>
      <c r="B25" s="7"/>
      <c r="C25" s="7"/>
      <c r="E25" s="12"/>
      <c r="F25" s="12"/>
      <c r="G25" s="12"/>
    </row>
    <row r="26" spans="1:7" ht="16.5" customHeight="1">
      <c r="A26" s="5"/>
      <c r="B26" s="7"/>
      <c r="C26" s="8"/>
      <c r="E26" s="32"/>
      <c r="F26" s="32"/>
      <c r="G26" s="32"/>
    </row>
    <row r="27" spans="1:7" ht="16.5" customHeight="1">
      <c r="A27" s="5"/>
      <c r="B27" s="7"/>
      <c r="C27" s="8"/>
      <c r="E27" s="32"/>
      <c r="F27" s="32"/>
      <c r="G27" s="32"/>
    </row>
    <row r="28" spans="1:7" ht="16.5" customHeight="1">
      <c r="A28" s="1"/>
      <c r="B28" s="7"/>
      <c r="C28" s="8"/>
      <c r="E28" s="32"/>
      <c r="F28" s="32"/>
      <c r="G28" s="32"/>
    </row>
    <row r="29" spans="1:7" ht="16.5" customHeight="1">
      <c r="A29" s="5"/>
      <c r="B29" s="7"/>
      <c r="C29" s="7"/>
      <c r="E29" s="12"/>
      <c r="F29" s="12"/>
      <c r="G29" s="12"/>
    </row>
    <row r="30" spans="1:7" ht="16.5" customHeight="1">
      <c r="A30" s="5"/>
      <c r="B30" s="7"/>
      <c r="C30" s="7"/>
      <c r="E30" s="12"/>
      <c r="F30" s="12"/>
      <c r="G30" s="12"/>
    </row>
    <row r="31" spans="1:7" ht="16.5" customHeight="1">
      <c r="A31" s="5"/>
      <c r="B31" s="7"/>
      <c r="C31" s="7"/>
      <c r="E31" s="12"/>
      <c r="F31" s="12"/>
      <c r="G31" s="12"/>
    </row>
    <row r="32" spans="1:7" ht="16.5" customHeight="1">
      <c r="A32" s="5"/>
      <c r="B32" s="7"/>
      <c r="C32" s="8"/>
      <c r="E32" s="12"/>
      <c r="F32" s="12"/>
      <c r="G32" s="12"/>
    </row>
    <row r="33" spans="1:7" ht="16.5" customHeight="1" thickBot="1">
      <c r="A33" s="1"/>
      <c r="B33" s="9"/>
      <c r="C33" s="10"/>
      <c r="E33" s="32"/>
      <c r="F33" s="32"/>
      <c r="G33" s="32"/>
    </row>
    <row r="34" spans="1:7" ht="16.5" customHeight="1">
      <c r="A34" s="4"/>
      <c r="B34" s="4"/>
      <c r="C34" s="11"/>
      <c r="E34" s="33"/>
      <c r="F34" s="6"/>
      <c r="G34" s="6"/>
    </row>
    <row r="35" spans="1:7" ht="16.5" customHeight="1">
      <c r="A35" s="12"/>
      <c r="B35" s="5"/>
      <c r="C35" s="13"/>
      <c r="E35" s="26"/>
      <c r="F35" s="12"/>
      <c r="G35" s="12"/>
    </row>
    <row r="36" spans="1:7" ht="16.5" customHeight="1">
      <c r="A36" s="12"/>
      <c r="B36" s="12"/>
      <c r="C36" s="12"/>
      <c r="E36" s="26"/>
      <c r="F36" s="12"/>
      <c r="G36" s="12"/>
    </row>
    <row r="37" spans="1:7" ht="16.5" customHeight="1">
      <c r="A37" s="12"/>
      <c r="B37" s="14"/>
      <c r="C37" s="15"/>
      <c r="E37" s="25"/>
      <c r="F37" s="41"/>
      <c r="G37" s="41"/>
    </row>
    <row r="38" spans="1:7" ht="16.5" customHeight="1">
      <c r="A38" s="12"/>
      <c r="B38" s="1"/>
      <c r="C38" s="16"/>
      <c r="E38" s="26"/>
      <c r="F38" s="32"/>
      <c r="G38" s="32"/>
    </row>
    <row r="39" spans="1:7" ht="16.5" customHeight="1" thickBot="1">
      <c r="A39" s="17"/>
      <c r="B39" s="18"/>
      <c r="C39" s="18"/>
      <c r="E39" s="34"/>
      <c r="F39" s="18"/>
      <c r="G39" s="18"/>
    </row>
    <row r="40" spans="1:7" ht="16.5" customHeight="1">
      <c r="A40" s="14"/>
      <c r="B40" s="14"/>
      <c r="C40" s="14"/>
      <c r="E40" s="35"/>
      <c r="F40" s="41"/>
      <c r="G40" s="41"/>
    </row>
    <row r="41" spans="1:7" ht="16.5" customHeight="1">
      <c r="A41" s="5"/>
      <c r="B41" s="5"/>
      <c r="C41" s="12"/>
      <c r="E41" s="36"/>
      <c r="F41" s="5"/>
      <c r="G41" s="5"/>
    </row>
    <row r="42" spans="1:7" ht="16.5" customHeight="1">
      <c r="A42" s="5"/>
      <c r="B42" s="19"/>
      <c r="C42" s="12"/>
      <c r="E42" s="36"/>
      <c r="F42" s="5"/>
      <c r="G42" s="5"/>
    </row>
    <row r="43" spans="1:7" ht="16.5" customHeight="1">
      <c r="A43" s="5"/>
      <c r="B43" s="5"/>
      <c r="C43" s="5"/>
      <c r="E43" s="36"/>
      <c r="F43" s="5"/>
      <c r="G43" s="5"/>
    </row>
    <row r="44" spans="1:7" ht="16.5" customHeight="1">
      <c r="A44" s="5"/>
      <c r="B44" s="5"/>
      <c r="C44" s="20"/>
      <c r="E44" s="36"/>
      <c r="F44" s="5"/>
      <c r="G44" s="5"/>
    </row>
    <row r="45" spans="1:7" ht="16.5" customHeight="1">
      <c r="A45" s="5"/>
      <c r="B45" s="5"/>
      <c r="C45" s="20"/>
      <c r="E45" s="36"/>
      <c r="F45" s="5"/>
      <c r="G45" s="5"/>
    </row>
    <row r="46" spans="1:7" ht="16.5" customHeight="1">
      <c r="A46" s="5"/>
      <c r="B46" s="12"/>
      <c r="C46" s="21"/>
      <c r="E46" s="36"/>
      <c r="F46" s="19"/>
      <c r="G46" s="5"/>
    </row>
    <row r="47" spans="1:7" ht="16.5" customHeight="1">
      <c r="A47" s="12"/>
      <c r="B47" s="12"/>
      <c r="C47" s="21"/>
      <c r="E47" s="36"/>
      <c r="F47" s="5"/>
      <c r="G47" s="19"/>
    </row>
    <row r="48" spans="1:7" ht="16.5" customHeight="1">
      <c r="A48" s="12"/>
      <c r="B48" s="12"/>
      <c r="C48" s="21"/>
      <c r="E48" s="36"/>
      <c r="F48" s="19"/>
      <c r="G48" s="19"/>
    </row>
    <row r="49" spans="1:7" ht="16.5" customHeight="1">
      <c r="A49" s="5"/>
      <c r="B49" s="12"/>
      <c r="C49" s="12"/>
      <c r="E49" s="36"/>
      <c r="F49" s="5"/>
      <c r="G49" s="12"/>
    </row>
    <row r="50" spans="1:7" ht="16.5" customHeight="1">
      <c r="A50" s="5"/>
      <c r="B50" s="12"/>
      <c r="C50" s="12"/>
      <c r="E50" s="36"/>
      <c r="F50" s="5"/>
      <c r="G50" s="12"/>
    </row>
    <row r="51" spans="1:7" ht="16.5" customHeight="1">
      <c r="A51" s="5"/>
      <c r="B51" s="12"/>
      <c r="C51" s="22"/>
      <c r="E51" s="36"/>
      <c r="F51" s="5"/>
      <c r="G51" s="12"/>
    </row>
    <row r="52" spans="1:7" ht="16.5" customHeight="1">
      <c r="A52" s="5"/>
      <c r="B52" s="12"/>
      <c r="C52" s="22"/>
      <c r="E52" s="36"/>
      <c r="F52" s="7"/>
      <c r="G52" s="12"/>
    </row>
    <row r="53" spans="1:7" ht="16.5" customHeight="1">
      <c r="A53" s="5"/>
      <c r="B53" s="12"/>
      <c r="C53" s="22"/>
      <c r="E53" s="36"/>
      <c r="F53" s="5"/>
      <c r="G53" s="12"/>
    </row>
    <row r="54" spans="1:7" ht="16.5" customHeight="1">
      <c r="A54" s="5"/>
      <c r="B54" s="12"/>
      <c r="C54" s="22"/>
      <c r="E54" s="36"/>
      <c r="F54" s="19"/>
      <c r="G54" s="12"/>
    </row>
    <row r="55" spans="1:7" ht="16.5" customHeight="1">
      <c r="A55" s="5"/>
      <c r="B55" s="12"/>
      <c r="C55" s="12"/>
      <c r="E55" s="36"/>
      <c r="F55" s="5"/>
      <c r="G55" s="12"/>
    </row>
    <row r="56" spans="1:7" ht="16.5" customHeight="1">
      <c r="A56" s="5"/>
      <c r="B56" s="5"/>
      <c r="C56" s="5"/>
      <c r="E56" s="36"/>
      <c r="F56" s="12"/>
      <c r="G56" s="12"/>
    </row>
    <row r="57" spans="1:7" ht="16.5" customHeight="1">
      <c r="A57" s="5"/>
      <c r="B57" s="5"/>
      <c r="C57" s="20"/>
      <c r="E57" s="36"/>
      <c r="F57" s="12"/>
      <c r="G57" s="12"/>
    </row>
    <row r="58" spans="1:7" ht="16.5" customHeight="1">
      <c r="A58" s="5"/>
      <c r="B58" s="5"/>
      <c r="C58" s="20"/>
      <c r="E58" s="36"/>
      <c r="F58" s="12"/>
      <c r="G58" s="12"/>
    </row>
    <row r="59" spans="1:7" ht="16.5" customHeight="1">
      <c r="A59" s="5"/>
      <c r="B59" s="5"/>
      <c r="C59" s="20"/>
      <c r="E59" s="36"/>
      <c r="F59" s="12"/>
      <c r="G59" s="12"/>
    </row>
    <row r="60" spans="1:7" ht="16.5" customHeight="1">
      <c r="A60" s="5"/>
      <c r="B60" s="5"/>
      <c r="C60" s="20"/>
      <c r="E60" s="36"/>
      <c r="F60" s="12"/>
      <c r="G60" s="12"/>
    </row>
    <row r="61" spans="1:7" ht="16.5" customHeight="1" thickBot="1">
      <c r="A61" s="23"/>
      <c r="B61" s="23"/>
      <c r="C61" s="24"/>
      <c r="E61" s="37"/>
      <c r="F61" s="42"/>
      <c r="G61" s="43"/>
    </row>
    <row r="62" spans="1:7" ht="16.5" customHeight="1">
      <c r="A62" s="25"/>
      <c r="B62" s="25"/>
      <c r="C62" s="25"/>
      <c r="E62" s="25"/>
      <c r="F62" s="25"/>
      <c r="G62" s="25"/>
    </row>
    <row r="63" spans="1:7" ht="16.5" customHeight="1">
      <c r="A63" s="26"/>
      <c r="B63" s="26"/>
      <c r="C63" s="26"/>
      <c r="E63" s="26"/>
      <c r="F63" s="26"/>
      <c r="G63" s="26"/>
    </row>
    <row r="64" spans="1:7" ht="16.5" customHeight="1" thickBot="1">
      <c r="A64" s="27"/>
      <c r="B64" s="27"/>
      <c r="C64" s="27"/>
      <c r="E64" s="27"/>
      <c r="F64" s="27"/>
      <c r="G64" s="27"/>
    </row>
    <row r="65" spans="1:7" ht="16.5" customHeight="1" thickBot="1">
      <c r="A65" s="2"/>
      <c r="B65" s="2"/>
      <c r="C65" s="2"/>
      <c r="E65" s="3"/>
      <c r="F65" s="2"/>
      <c r="G65" s="2"/>
    </row>
    <row r="66" spans="1:7" ht="16.5" customHeight="1">
      <c r="A66" s="20"/>
      <c r="B66" s="20"/>
      <c r="C66" s="20"/>
      <c r="E66" s="21"/>
      <c r="F66" s="5"/>
      <c r="G66" s="5"/>
    </row>
    <row r="67" spans="1:7" ht="16.5" customHeight="1">
      <c r="A67" s="20"/>
      <c r="B67" s="20"/>
      <c r="C67" s="20"/>
      <c r="E67" s="21"/>
      <c r="F67" s="5"/>
      <c r="G67" s="5"/>
    </row>
    <row r="68" spans="1:7" ht="16.5" customHeight="1">
      <c r="A68" s="20"/>
      <c r="B68" s="20"/>
      <c r="C68" s="20"/>
      <c r="E68" s="21"/>
      <c r="F68" s="5"/>
      <c r="G68" s="5"/>
    </row>
    <row r="69" spans="1:7" ht="16.5" customHeight="1">
      <c r="A69" s="20"/>
      <c r="B69" s="20"/>
      <c r="C69" s="20"/>
      <c r="E69" s="21"/>
      <c r="F69" s="5"/>
      <c r="G69" s="5"/>
    </row>
    <row r="70" spans="1:7" ht="15.75">
      <c r="A70" s="20"/>
      <c r="B70" s="20"/>
      <c r="C70" s="20"/>
      <c r="E70" s="21"/>
      <c r="F70" s="5"/>
      <c r="G70" s="5"/>
    </row>
    <row r="71" spans="1:7" ht="16.5" thickBot="1">
      <c r="A71" s="24"/>
      <c r="B71" s="24"/>
      <c r="C71" s="24"/>
      <c r="E71" s="38"/>
      <c r="F71" s="23"/>
      <c r="G71" s="23"/>
    </row>
  </sheetData>
  <phoneticPr fontId="3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65"/>
  <sheetViews>
    <sheetView workbookViewId="0">
      <selection activeCell="E17" sqref="E17"/>
    </sheetView>
  </sheetViews>
  <sheetFormatPr defaultRowHeight="13.5"/>
  <cols>
    <col min="1" max="1" width="42.5" style="29" customWidth="1"/>
    <col min="2" max="2" width="7" style="29" customWidth="1"/>
  </cols>
  <sheetData>
    <row r="1" spans="1:5">
      <c r="A1" s="30" t="s">
        <v>1</v>
      </c>
      <c r="B1" s="30" t="s">
        <v>20</v>
      </c>
      <c r="C1" s="30" t="s">
        <v>2</v>
      </c>
    </row>
    <row r="2" spans="1:5">
      <c r="A2" s="29" t="str">
        <f>IF(データ貼り付け欄!$D2&lt;&gt;"",データ貼り付け欄!$D2,IF(データ貼り付け欄!$C2&lt;&gt;"",データ貼り付け欄!$C2,IF(データ貼り付け欄!$B2&lt;&gt;"",データ貼り付け欄!$B2,データ貼り付け欄!$A2)))</f>
        <v>クラウド・テクノロジーコンサルティング事業本部</v>
      </c>
      <c r="B2" s="29">
        <f>IF(A2&lt;&gt;0,IF(データ貼り付け欄!$D2&lt;&gt;"",6,IF(データ貼り付け欄!$C2&lt;&gt;"",5,IF(データ貼り付け欄!$B2&lt;&gt;"",4,3))),"")</f>
        <v>3</v>
      </c>
      <c r="C2" t="s">
        <v>38</v>
      </c>
      <c r="E2" s="51" t="s">
        <v>55</v>
      </c>
    </row>
    <row r="3" spans="1:5">
      <c r="A3" s="29" t="str">
        <f>IF(データ貼り付け欄!$D3&lt;&gt;"",データ貼り付け欄!$D3,IF(データ貼り付け欄!$C3&lt;&gt;"",データ貼り付け欄!$C3,IF(データ貼り付け欄!$B3&lt;&gt;"",データ貼り付け欄!$B3,データ貼り付け欄!$A3)))</f>
        <v>クラウドトランスフォーメーション本部</v>
      </c>
      <c r="B3" s="29">
        <f>IF(A3&lt;&gt;0,IF(データ貼り付け欄!$D3&lt;&gt;"",6,IF(データ貼り付け欄!$C3&lt;&gt;"",5,IF(データ貼り付け欄!$B3&lt;&gt;"",4,3))),"")</f>
        <v>4</v>
      </c>
      <c r="C3" t="s">
        <v>39</v>
      </c>
      <c r="E3" s="51" t="s">
        <v>54</v>
      </c>
    </row>
    <row r="4" spans="1:5">
      <c r="A4" s="29" t="str">
        <f>IF(データ貼り付け欄!$D4&lt;&gt;"",データ貼り付け欄!$D4,IF(データ貼り付け欄!$C4&lt;&gt;"",データ貼り付け欄!$C4,IF(データ貼り付け欄!$B4&lt;&gt;"",データ貼り付け欄!$B4,データ貼り付け欄!$A4)))</f>
        <v>プログラムマネジメントオフィス</v>
      </c>
      <c r="B4" s="29">
        <f>IF(A4&lt;&gt;0,IF(データ貼り付け欄!$D4&lt;&gt;"",6,IF(データ貼り付け欄!$C4&lt;&gt;"",5,IF(データ貼り付け欄!$B4&lt;&gt;"",4,3))),"")</f>
        <v>5</v>
      </c>
      <c r="C4" t="s">
        <v>40</v>
      </c>
    </row>
    <row r="5" spans="1:5">
      <c r="A5" s="29" t="str">
        <f>IF(データ貼り付け欄!$D5&lt;&gt;"",データ貼り付け欄!$D5,IF(データ貼り付け欄!$C5&lt;&gt;"",データ貼り付け欄!$C5,IF(データ貼り付け欄!$B5&lt;&gt;"",データ貼り付け欄!$B5,データ貼り付け欄!$A5)))</f>
        <v>プロジェクトコントロールオフィス</v>
      </c>
      <c r="B5" s="29">
        <f>IF(A5&lt;&gt;0,IF(データ貼り付け欄!$D5&lt;&gt;"",6,IF(データ貼り付け欄!$C5&lt;&gt;"",5,IF(データ貼り付け欄!$B5&lt;&gt;"",4,3))),"")</f>
        <v>5</v>
      </c>
      <c r="C5" t="s">
        <v>39</v>
      </c>
    </row>
    <row r="6" spans="1:5">
      <c r="A6" s="29" t="str">
        <f>IF(データ貼り付け欄!$D6&lt;&gt;"",データ貼り付け欄!$D6,IF(データ貼り付け欄!$C6&lt;&gt;"",データ貼り付け欄!$C6,IF(データ貼り付け欄!$B6&lt;&gt;"",データ貼り付け欄!$B6,データ貼り付け欄!$A6)))</f>
        <v>第一プロフェッショナルサービス部</v>
      </c>
      <c r="B6" s="29">
        <f>IF(A6&lt;&gt;0,IF(データ貼り付け欄!$D6&lt;&gt;"",6,IF(データ貼り付け欄!$C6&lt;&gt;"",5,IF(データ貼り付け欄!$B6&lt;&gt;"",4,3))),"")</f>
        <v>5</v>
      </c>
      <c r="C6" t="s">
        <v>40</v>
      </c>
    </row>
    <row r="7" spans="1:5">
      <c r="A7" s="29" t="str">
        <f>IF(データ貼り付け欄!$D7&lt;&gt;"",データ貼り付け欄!$D7,IF(データ貼り付け欄!$C7&lt;&gt;"",データ貼り付け欄!$C7,IF(データ貼り付け欄!$B7&lt;&gt;"",データ貼り付け欄!$B7,データ貼り付け欄!$A7)))</f>
        <v>第二プロフェッショナルサービス部</v>
      </c>
      <c r="B7" s="29">
        <f>IF(A7&lt;&gt;0,IF(データ貼り付け欄!$D7&lt;&gt;"",6,IF(データ貼り付け欄!$C7&lt;&gt;"",5,IF(データ貼り付け欄!$B7&lt;&gt;"",4,3))),"")</f>
        <v>5</v>
      </c>
      <c r="C7" t="s">
        <v>39</v>
      </c>
    </row>
    <row r="8" spans="1:5">
      <c r="A8" s="29" t="str">
        <f>IF(データ貼り付け欄!$D8&lt;&gt;"",データ貼り付け欄!$D8,IF(データ貼り付け欄!$C8&lt;&gt;"",データ貼り付け欄!$C8,IF(データ貼り付け欄!$B8&lt;&gt;"",データ貼り付け欄!$B8,データ貼り付け欄!$A8)))</f>
        <v>第三プロフェッショナルサービス部</v>
      </c>
      <c r="B8" s="29">
        <f>IF(A8&lt;&gt;0,IF(データ貼り付け欄!$D8&lt;&gt;"",6,IF(データ貼り付け欄!$C8&lt;&gt;"",5,IF(データ貼り付け欄!$B8&lt;&gt;"",4,3))),"")</f>
        <v>5</v>
      </c>
      <c r="C8" t="s">
        <v>35</v>
      </c>
    </row>
    <row r="9" spans="1:5">
      <c r="A9" s="29" t="str">
        <f>IF(データ貼り付け欄!$D9&lt;&gt;"",データ貼り付け欄!$D9,IF(データ貼り付け欄!$C9&lt;&gt;"",データ貼り付け欄!$C9,IF(データ貼り付け欄!$B9&lt;&gt;"",データ貼り付け欄!$B9,データ貼り付け欄!$A9)))</f>
        <v>第四プロフェッショナルサービス部</v>
      </c>
      <c r="B9" s="29">
        <f>IF(A9&lt;&gt;0,IF(データ貼り付け欄!$D9&lt;&gt;"",6,IF(データ貼り付け欄!$C9&lt;&gt;"",5,IF(データ貼り付け欄!$B9&lt;&gt;"",4,3))),"")</f>
        <v>5</v>
      </c>
      <c r="C9" t="s">
        <v>36</v>
      </c>
    </row>
    <row r="10" spans="1:5">
      <c r="A10" s="29" t="str">
        <f>IF(データ貼り付け欄!$D10&lt;&gt;"",データ貼り付け欄!$D10,IF(データ貼り付け欄!$C10&lt;&gt;"",データ貼り付け欄!$C10,IF(データ貼り付け欄!$B10&lt;&gt;"",データ貼り付け欄!$B10,データ貼り付け欄!$A10)))</f>
        <v>第一デザイン ＆ インプリメンテーション部</v>
      </c>
      <c r="B10" s="29">
        <f>IF(A10&lt;&gt;0,IF(データ貼り付け欄!$D10&lt;&gt;"",6,IF(データ貼り付け欄!$C10&lt;&gt;"",5,IF(データ貼り付け欄!$B10&lt;&gt;"",4,3))),"")</f>
        <v>5</v>
      </c>
      <c r="C10" t="s">
        <v>33</v>
      </c>
    </row>
    <row r="11" spans="1:5">
      <c r="A11" s="29" t="str">
        <f>IF(データ貼り付け欄!$D11&lt;&gt;"",データ貼り付け欄!$D11,IF(データ貼り付け欄!$C11&lt;&gt;"",データ貼り付け欄!$C11,IF(データ貼り付け欄!$B11&lt;&gt;"",データ貼り付け欄!$B11,データ貼り付け欄!$A11)))</f>
        <v>第二デザイン ＆ インプリメンテーション部</v>
      </c>
      <c r="B11" s="29">
        <f>IF(A11&lt;&gt;0,IF(データ貼り付け欄!$D11&lt;&gt;"",6,IF(データ貼り付け欄!$C11&lt;&gt;"",5,IF(データ貼り付け欄!$B11&lt;&gt;"",4,3))),"")</f>
        <v>5</v>
      </c>
      <c r="C11" t="s">
        <v>34</v>
      </c>
    </row>
    <row r="12" spans="1:5">
      <c r="A12" s="29" t="str">
        <f>IF(データ貼り付け欄!$D12&lt;&gt;"",データ貼り付け欄!$D12,IF(データ貼り付け欄!$C12&lt;&gt;"",データ貼り付け欄!$C12,IF(データ貼り付け欄!$B12&lt;&gt;"",データ貼り付け欄!$B12,データ貼り付け欄!$A12)))</f>
        <v>第三デザイン ＆ インプリメンテーション部</v>
      </c>
      <c r="B12" s="29">
        <f>IF(A12&lt;&gt;0,IF(データ貼り付け欄!$D12&lt;&gt;"",6,IF(データ貼り付け欄!$C12&lt;&gt;"",5,IF(データ貼り付け欄!$B12&lt;&gt;"",4,3))),"")</f>
        <v>5</v>
      </c>
      <c r="C12" t="s">
        <v>37</v>
      </c>
    </row>
    <row r="13" spans="1:5">
      <c r="A13" s="29">
        <f>IF(データ貼り付け欄!$D13&lt;&gt;"",データ貼り付け欄!$D13,IF(データ貼り付け欄!$C13&lt;&gt;"",データ貼り付け欄!$C13,IF(データ貼り付け欄!$B13&lt;&gt;"",データ貼り付け欄!$B13,データ貼り付け欄!$A13)))</f>
        <v>0</v>
      </c>
      <c r="B13" s="29" t="str">
        <f>IF(A13&lt;&gt;0,IF(データ貼り付け欄!$D13&lt;&gt;"",6,IF(データ貼り付け欄!$C13&lt;&gt;"",5,IF(データ貼り付け欄!$B13&lt;&gt;"",4,3))),"")</f>
        <v/>
      </c>
    </row>
    <row r="14" spans="1:5">
      <c r="A14" s="29">
        <f>IF(データ貼り付け欄!$D14&lt;&gt;"",データ貼り付け欄!$D14,IF(データ貼り付け欄!$C14&lt;&gt;"",データ貼り付け欄!$C14,IF(データ貼り付け欄!$B14&lt;&gt;"",データ貼り付け欄!$B14,データ貼り付け欄!$A14)))</f>
        <v>0</v>
      </c>
      <c r="B14" s="29" t="str">
        <f>IF(A14&lt;&gt;0,IF(データ貼り付け欄!$D14&lt;&gt;"",6,IF(データ貼り付け欄!$C14&lt;&gt;"",5,IF(データ貼り付け欄!$B14&lt;&gt;"",4,3))),"")</f>
        <v/>
      </c>
    </row>
    <row r="15" spans="1:5">
      <c r="A15" s="29">
        <f>IF(データ貼り付け欄!$D15&lt;&gt;"",データ貼り付け欄!$D15,IF(データ貼り付け欄!$C15&lt;&gt;"",データ貼り付け欄!$C15,IF(データ貼り付け欄!$B15&lt;&gt;"",データ貼り付け欄!$B15,データ貼り付け欄!$A15)))</f>
        <v>0</v>
      </c>
      <c r="B15" s="29" t="str">
        <f>IF(A15&lt;&gt;0,IF(データ貼り付け欄!$D15&lt;&gt;"",6,IF(データ貼り付け欄!$C15&lt;&gt;"",5,IF(データ貼り付け欄!$B15&lt;&gt;"",4,3))),"")</f>
        <v/>
      </c>
    </row>
    <row r="16" spans="1:5">
      <c r="A16" s="29">
        <f>IF(データ貼り付け欄!$D16&lt;&gt;"",データ貼り付け欄!$D16,IF(データ貼り付け欄!$C16&lt;&gt;"",データ貼り付け欄!$C16,IF(データ貼り付け欄!$B16&lt;&gt;"",データ貼り付け欄!$B16,データ貼り付け欄!$A16)))</f>
        <v>0</v>
      </c>
      <c r="B16" s="29" t="str">
        <f>IF(A16&lt;&gt;0,IF(データ貼り付け欄!$D16&lt;&gt;"",6,IF(データ貼り付け欄!$C16&lt;&gt;"",5,IF(データ貼り付け欄!$B16&lt;&gt;"",4,3))),"")</f>
        <v/>
      </c>
    </row>
    <row r="17" spans="1:2">
      <c r="A17" s="29">
        <f>IF(データ貼り付け欄!$D17&lt;&gt;"",データ貼り付け欄!$D17,IF(データ貼り付け欄!$C17&lt;&gt;"",データ貼り付け欄!$C17,IF(データ貼り付け欄!$B17&lt;&gt;"",データ貼り付け欄!$B17,データ貼り付け欄!$A17)))</f>
        <v>0</v>
      </c>
      <c r="B17" s="29" t="str">
        <f>IF(A17&lt;&gt;0,IF(データ貼り付け欄!$D17&lt;&gt;"",6,IF(データ貼り付け欄!$C17&lt;&gt;"",5,IF(データ貼り付け欄!$B17&lt;&gt;"",4,3))),"")</f>
        <v/>
      </c>
    </row>
    <row r="18" spans="1:2">
      <c r="A18" s="29">
        <f>IF(データ貼り付け欄!$D18&lt;&gt;"",データ貼り付け欄!$D18,IF(データ貼り付け欄!$C18&lt;&gt;"",データ貼り付け欄!$C18,IF(データ貼り付け欄!$B18&lt;&gt;"",データ貼り付け欄!$B18,データ貼り付け欄!$A18)))</f>
        <v>0</v>
      </c>
      <c r="B18" s="29" t="str">
        <f>IF(A18&lt;&gt;0,IF(データ貼り付け欄!$D18&lt;&gt;"",6,IF(データ貼り付け欄!$C18&lt;&gt;"",5,IF(データ貼り付け欄!$B18&lt;&gt;"",4,3))),"")</f>
        <v/>
      </c>
    </row>
    <row r="19" spans="1:2">
      <c r="A19" s="29">
        <f>IF(データ貼り付け欄!$D19&lt;&gt;"",データ貼り付け欄!$D19,IF(データ貼り付け欄!$C19&lt;&gt;"",データ貼り付け欄!$C19,IF(データ貼り付け欄!$B19&lt;&gt;"",データ貼り付け欄!$B19,データ貼り付け欄!$A19)))</f>
        <v>0</v>
      </c>
      <c r="B19" s="29" t="str">
        <f>IF(A19&lt;&gt;0,IF(データ貼り付け欄!$D19&lt;&gt;"",6,IF(データ貼り付け欄!$C19&lt;&gt;"",5,IF(データ貼り付け欄!$B19&lt;&gt;"",4,3))),"")</f>
        <v/>
      </c>
    </row>
    <row r="20" spans="1:2">
      <c r="A20" s="29">
        <f>IF(データ貼り付け欄!$D20&lt;&gt;"",データ貼り付け欄!$D20,IF(データ貼り付け欄!$C20&lt;&gt;"",データ貼り付け欄!$C20,IF(データ貼り付け欄!$B20&lt;&gt;"",データ貼り付け欄!$B20,データ貼り付け欄!$A20)))</f>
        <v>0</v>
      </c>
      <c r="B20" s="29" t="str">
        <f>IF(A20&lt;&gt;0,IF(データ貼り付け欄!$D20&lt;&gt;"",6,IF(データ貼り付け欄!$C20&lt;&gt;"",5,IF(データ貼り付け欄!$B20&lt;&gt;"",4,3))),"")</f>
        <v/>
      </c>
    </row>
    <row r="21" spans="1:2">
      <c r="A21" s="29">
        <f>IF(データ貼り付け欄!$D21&lt;&gt;"",データ貼り付け欄!$D21,IF(データ貼り付け欄!$C21&lt;&gt;"",データ貼り付け欄!$C21,IF(データ貼り付け欄!$B21&lt;&gt;"",データ貼り付け欄!$B21,データ貼り付け欄!$A21)))</f>
        <v>0</v>
      </c>
      <c r="B21" s="29" t="str">
        <f>IF(A21&lt;&gt;0,IF(データ貼り付け欄!$D21&lt;&gt;"",6,IF(データ貼り付け欄!$C21&lt;&gt;"",5,IF(データ貼り付け欄!$B21&lt;&gt;"",4,3))),"")</f>
        <v/>
      </c>
    </row>
    <row r="22" spans="1:2">
      <c r="A22" s="29">
        <f>IF(データ貼り付け欄!$D22&lt;&gt;"",データ貼り付け欄!$D22,IF(データ貼り付け欄!$C22&lt;&gt;"",データ貼り付け欄!$C22,IF(データ貼り付け欄!$B22&lt;&gt;"",データ貼り付け欄!$B22,データ貼り付け欄!$A22)))</f>
        <v>0</v>
      </c>
      <c r="B22" s="29" t="str">
        <f>IF(A22&lt;&gt;0,IF(データ貼り付け欄!$D22&lt;&gt;"",6,IF(データ貼り付け欄!$C22&lt;&gt;"",5,IF(データ貼り付け欄!$B22&lt;&gt;"",4,3))),"")</f>
        <v/>
      </c>
    </row>
    <row r="23" spans="1:2">
      <c r="A23" s="29">
        <f>IF(データ貼り付け欄!$D23&lt;&gt;"",データ貼り付け欄!$D23,IF(データ貼り付け欄!$C23&lt;&gt;"",データ貼り付け欄!$C23,IF(データ貼り付け欄!$B23&lt;&gt;"",データ貼り付け欄!$B23,データ貼り付け欄!$A23)))</f>
        <v>0</v>
      </c>
      <c r="B23" s="29" t="str">
        <f>IF(A23&lt;&gt;0,IF(データ貼り付け欄!$D23&lt;&gt;"",6,IF(データ貼り付け欄!$C23&lt;&gt;"",5,IF(データ貼り付け欄!$B23&lt;&gt;"",4,3))),"")</f>
        <v/>
      </c>
    </row>
    <row r="24" spans="1:2">
      <c r="A24" s="29">
        <f>IF(データ貼り付け欄!$D24&lt;&gt;"",データ貼り付け欄!$D24,IF(データ貼り付け欄!$C24&lt;&gt;"",データ貼り付け欄!$C24,IF(データ貼り付け欄!$B24&lt;&gt;"",データ貼り付け欄!$B24,データ貼り付け欄!$A24)))</f>
        <v>0</v>
      </c>
      <c r="B24" s="29" t="str">
        <f>IF(A24&lt;&gt;0,IF(データ貼り付け欄!$D24&lt;&gt;"",6,IF(データ貼り付け欄!$C24&lt;&gt;"",5,IF(データ貼り付け欄!$B24&lt;&gt;"",4,3))),"")</f>
        <v/>
      </c>
    </row>
    <row r="25" spans="1:2">
      <c r="A25" s="29">
        <f>IF(データ貼り付け欄!$D25&lt;&gt;"",データ貼り付け欄!$D25,IF(データ貼り付け欄!$C25&lt;&gt;"",データ貼り付け欄!$C25,IF(データ貼り付け欄!$B25&lt;&gt;"",データ貼り付け欄!$B25,データ貼り付け欄!$A25)))</f>
        <v>0</v>
      </c>
      <c r="B25" s="29" t="str">
        <f>IF(A25&lt;&gt;0,IF(データ貼り付け欄!$D25&lt;&gt;"",6,IF(データ貼り付け欄!$C25&lt;&gt;"",5,IF(データ貼り付け欄!$B25&lt;&gt;"",4,3))),"")</f>
        <v/>
      </c>
    </row>
    <row r="26" spans="1:2">
      <c r="A26" s="29">
        <f>IF(データ貼り付け欄!$D26&lt;&gt;"",データ貼り付け欄!$D26,IF(データ貼り付け欄!$C26&lt;&gt;"",データ貼り付け欄!$C26,IF(データ貼り付け欄!$B26&lt;&gt;"",データ貼り付け欄!$B26,データ貼り付け欄!$A26)))</f>
        <v>0</v>
      </c>
      <c r="B26" s="29" t="str">
        <f>IF(A26&lt;&gt;0,IF(データ貼り付け欄!$D26&lt;&gt;"",6,IF(データ貼り付け欄!$C26&lt;&gt;"",5,IF(データ貼り付け欄!$B26&lt;&gt;"",4,3))),"")</f>
        <v/>
      </c>
    </row>
    <row r="27" spans="1:2">
      <c r="A27" s="29">
        <f>IF(データ貼り付け欄!$D27&lt;&gt;"",データ貼り付け欄!$D27,IF(データ貼り付け欄!$C27&lt;&gt;"",データ貼り付け欄!$C27,IF(データ貼り付け欄!$B27&lt;&gt;"",データ貼り付け欄!$B27,データ貼り付け欄!$A27)))</f>
        <v>0</v>
      </c>
      <c r="B27" s="29" t="str">
        <f>IF(A27&lt;&gt;0,IF(データ貼り付け欄!$D27&lt;&gt;"",6,IF(データ貼り付け欄!$C27&lt;&gt;"",5,IF(データ貼り付け欄!$B27&lt;&gt;"",4,3))),"")</f>
        <v/>
      </c>
    </row>
    <row r="28" spans="1:2">
      <c r="A28" s="29">
        <f>IF(データ貼り付け欄!$D28&lt;&gt;"",データ貼り付け欄!$D28,IF(データ貼り付け欄!$C28&lt;&gt;"",データ貼り付け欄!$C28,IF(データ貼り付け欄!$B28&lt;&gt;"",データ貼り付け欄!$B28,データ貼り付け欄!$A28)))</f>
        <v>0</v>
      </c>
      <c r="B28" s="29" t="str">
        <f>IF(A28&lt;&gt;0,IF(データ貼り付け欄!$D28&lt;&gt;"",6,IF(データ貼り付け欄!$C28&lt;&gt;"",5,IF(データ貼り付け欄!$B28&lt;&gt;"",4,3))),"")</f>
        <v/>
      </c>
    </row>
    <row r="29" spans="1:2">
      <c r="A29" s="29">
        <f>IF(データ貼り付け欄!$D29&lt;&gt;"",データ貼り付け欄!$D29,IF(データ貼り付け欄!$C29&lt;&gt;"",データ貼り付け欄!$C29,IF(データ貼り付け欄!$B29&lt;&gt;"",データ貼り付け欄!$B29,データ貼り付け欄!$A29)))</f>
        <v>0</v>
      </c>
      <c r="B29" s="29" t="str">
        <f>IF(A29&lt;&gt;0,IF(データ貼り付け欄!$D29&lt;&gt;"",6,IF(データ貼り付け欄!$C29&lt;&gt;"",5,IF(データ貼り付け欄!$B29&lt;&gt;"",4,3))),"")</f>
        <v/>
      </c>
    </row>
    <row r="30" spans="1:2">
      <c r="A30" s="29">
        <f>IF(データ貼り付け欄!$D30&lt;&gt;"",データ貼り付け欄!$D30,IF(データ貼り付け欄!$C30&lt;&gt;"",データ貼り付け欄!$C30,IF(データ貼り付け欄!$B30&lt;&gt;"",データ貼り付け欄!$B30,データ貼り付け欄!$A30)))</f>
        <v>0</v>
      </c>
      <c r="B30" s="29" t="str">
        <f>IF(A30&lt;&gt;0,IF(データ貼り付け欄!$D30&lt;&gt;"",6,IF(データ貼り付け欄!$C30&lt;&gt;"",5,IF(データ貼り付け欄!$B30&lt;&gt;"",4,3))),"")</f>
        <v/>
      </c>
    </row>
    <row r="31" spans="1:2">
      <c r="A31" s="29">
        <f>IF(データ貼り付け欄!$D31&lt;&gt;"",データ貼り付け欄!$D31,IF(データ貼り付け欄!$C31&lt;&gt;"",データ貼り付け欄!$C31,IF(データ貼り付け欄!$B31&lt;&gt;"",データ貼り付け欄!$B31,データ貼り付け欄!$A31)))</f>
        <v>0</v>
      </c>
      <c r="B31" s="29" t="str">
        <f>IF(A31&lt;&gt;0,IF(データ貼り付け欄!$D31&lt;&gt;"",6,IF(データ貼り付け欄!$C31&lt;&gt;"",5,IF(データ貼り付け欄!$B31&lt;&gt;"",4,3))),"")</f>
        <v/>
      </c>
    </row>
    <row r="32" spans="1:2">
      <c r="A32" s="29">
        <f>IF(データ貼り付け欄!$D32&lt;&gt;"",データ貼り付け欄!$D32,IF(データ貼り付け欄!$C32&lt;&gt;"",データ貼り付け欄!$C32,IF(データ貼り付け欄!$B32&lt;&gt;"",データ貼り付け欄!$B32,データ貼り付け欄!$A32)))</f>
        <v>0</v>
      </c>
      <c r="B32" s="29" t="str">
        <f>IF(A32&lt;&gt;0,IF(データ貼り付け欄!$D32&lt;&gt;"",6,IF(データ貼り付け欄!$C32&lt;&gt;"",5,IF(データ貼り付け欄!$B32&lt;&gt;"",4,3))),"")</f>
        <v/>
      </c>
    </row>
    <row r="33" spans="1:2">
      <c r="A33" s="29">
        <f>IF(データ貼り付け欄!$D33&lt;&gt;"",データ貼り付け欄!$D33,IF(データ貼り付け欄!$C33&lt;&gt;"",データ貼り付け欄!$C33,IF(データ貼り付け欄!$B33&lt;&gt;"",データ貼り付け欄!$B33,データ貼り付け欄!$A33)))</f>
        <v>0</v>
      </c>
      <c r="B33" s="29" t="str">
        <f>IF(A33&lt;&gt;0,IF(データ貼り付け欄!$D33&lt;&gt;"",6,IF(データ貼り付け欄!$C33&lt;&gt;"",5,IF(データ貼り付け欄!$B33&lt;&gt;"",4,3))),"")</f>
        <v/>
      </c>
    </row>
    <row r="34" spans="1:2">
      <c r="A34" s="29">
        <f>IF(データ貼り付け欄!$D34&lt;&gt;"",データ貼り付け欄!$D34,IF(データ貼り付け欄!$C34&lt;&gt;"",データ貼り付け欄!$C34,IF(データ貼り付け欄!$B34&lt;&gt;"",データ貼り付け欄!$B34,データ貼り付け欄!$A34)))</f>
        <v>0</v>
      </c>
      <c r="B34" s="29" t="str">
        <f>IF(A34&lt;&gt;0,IF(データ貼り付け欄!$D34&lt;&gt;"",6,IF(データ貼り付け欄!$C34&lt;&gt;"",5,IF(データ貼り付け欄!$B34&lt;&gt;"",4,3))),"")</f>
        <v/>
      </c>
    </row>
    <row r="35" spans="1:2">
      <c r="A35" s="29">
        <f>IF(データ貼り付け欄!$D35&lt;&gt;"",データ貼り付け欄!$D35,IF(データ貼り付け欄!$C35&lt;&gt;"",データ貼り付け欄!$C35,IF(データ貼り付け欄!$B35&lt;&gt;"",データ貼り付け欄!$B35,データ貼り付け欄!$A35)))</f>
        <v>0</v>
      </c>
      <c r="B35" s="29" t="str">
        <f>IF(A35&lt;&gt;0,IF(データ貼り付け欄!$D35&lt;&gt;"",6,IF(データ貼り付け欄!$C35&lt;&gt;"",5,IF(データ貼り付け欄!$B35&lt;&gt;"",4,3))),"")</f>
        <v/>
      </c>
    </row>
    <row r="36" spans="1:2">
      <c r="A36" s="29">
        <f>IF(データ貼り付け欄!$D36&lt;&gt;"",データ貼り付け欄!$D36,IF(データ貼り付け欄!$C36&lt;&gt;"",データ貼り付け欄!$C36,IF(データ貼り付け欄!$B36&lt;&gt;"",データ貼り付け欄!$B36,データ貼り付け欄!$A36)))</f>
        <v>0</v>
      </c>
      <c r="B36" s="29" t="str">
        <f>IF(A36&lt;&gt;0,IF(データ貼り付け欄!$D36&lt;&gt;"",6,IF(データ貼り付け欄!$C36&lt;&gt;"",5,IF(データ貼り付け欄!$B36&lt;&gt;"",4,3))),"")</f>
        <v/>
      </c>
    </row>
    <row r="37" spans="1:2">
      <c r="A37" s="29">
        <f>IF(データ貼り付け欄!$D37&lt;&gt;"",データ貼り付け欄!$D37,IF(データ貼り付け欄!$C37&lt;&gt;"",データ貼り付け欄!$C37,IF(データ貼り付け欄!$B37&lt;&gt;"",データ貼り付け欄!$B37,データ貼り付け欄!$A37)))</f>
        <v>0</v>
      </c>
      <c r="B37" s="29" t="str">
        <f>IF(A37&lt;&gt;0,IF(データ貼り付け欄!$D37&lt;&gt;"",6,IF(データ貼り付け欄!$C37&lt;&gt;"",5,IF(データ貼り付け欄!$B37&lt;&gt;"",4,3))),"")</f>
        <v/>
      </c>
    </row>
    <row r="38" spans="1:2">
      <c r="A38" s="29">
        <f>IF(データ貼り付け欄!$D38&lt;&gt;"",データ貼り付け欄!$D38,IF(データ貼り付け欄!$C38&lt;&gt;"",データ貼り付け欄!$C38,IF(データ貼り付け欄!$B38&lt;&gt;"",データ貼り付け欄!$B38,データ貼り付け欄!$A38)))</f>
        <v>0</v>
      </c>
      <c r="B38" s="29" t="str">
        <f>IF(A38&lt;&gt;0,IF(データ貼り付け欄!$D38&lt;&gt;"",6,IF(データ貼り付け欄!$C38&lt;&gt;"",5,IF(データ貼り付け欄!$B38&lt;&gt;"",4,3))),"")</f>
        <v/>
      </c>
    </row>
    <row r="39" spans="1:2">
      <c r="A39" s="29">
        <f>IF(データ貼り付け欄!$D39&lt;&gt;"",データ貼り付け欄!$D39,IF(データ貼り付け欄!$C39&lt;&gt;"",データ貼り付け欄!$C39,IF(データ貼り付け欄!$B39&lt;&gt;"",データ貼り付け欄!$B39,データ貼り付け欄!$A39)))</f>
        <v>0</v>
      </c>
      <c r="B39" s="29" t="str">
        <f>IF(A39&lt;&gt;0,IF(データ貼り付け欄!$D39&lt;&gt;"",6,IF(データ貼り付け欄!$C39&lt;&gt;"",5,IF(データ貼り付け欄!$B39&lt;&gt;"",4,3))),"")</f>
        <v/>
      </c>
    </row>
    <row r="40" spans="1:2">
      <c r="A40" s="29">
        <f>IF(データ貼り付け欄!$D40&lt;&gt;"",データ貼り付け欄!$D40,IF(データ貼り付け欄!$C40&lt;&gt;"",データ貼り付け欄!$C40,IF(データ貼り付け欄!$B40&lt;&gt;"",データ貼り付け欄!$B40,データ貼り付け欄!$A40)))</f>
        <v>0</v>
      </c>
      <c r="B40" s="29" t="str">
        <f>IF(A40&lt;&gt;0,IF(データ貼り付け欄!$D40&lt;&gt;"",6,IF(データ貼り付け欄!$C40&lt;&gt;"",5,IF(データ貼り付け欄!$B40&lt;&gt;"",4,3))),"")</f>
        <v/>
      </c>
    </row>
    <row r="41" spans="1:2">
      <c r="A41" s="29">
        <f>IF(データ貼り付け欄!$D41&lt;&gt;"",データ貼り付け欄!$D41,IF(データ貼り付け欄!$C41&lt;&gt;"",データ貼り付け欄!$C41,IF(データ貼り付け欄!$B41&lt;&gt;"",データ貼り付け欄!$B41,データ貼り付け欄!$A41)))</f>
        <v>0</v>
      </c>
      <c r="B41" s="29" t="str">
        <f>IF(A41&lt;&gt;0,IF(データ貼り付け欄!$D41&lt;&gt;"",6,IF(データ貼り付け欄!$C41&lt;&gt;"",5,IF(データ貼り付け欄!$B41&lt;&gt;"",4,3))),"")</f>
        <v/>
      </c>
    </row>
    <row r="42" spans="1:2">
      <c r="A42" s="29">
        <f>IF(データ貼り付け欄!$D42&lt;&gt;"",データ貼り付け欄!$D42,IF(データ貼り付け欄!$C42&lt;&gt;"",データ貼り付け欄!$C42,IF(データ貼り付け欄!$B42&lt;&gt;"",データ貼り付け欄!$B42,データ貼り付け欄!$A42)))</f>
        <v>0</v>
      </c>
      <c r="B42" s="29" t="str">
        <f>IF(A42&lt;&gt;0,IF(データ貼り付け欄!$D42&lt;&gt;"",6,IF(データ貼り付け欄!$C42&lt;&gt;"",5,IF(データ貼り付け欄!$B42&lt;&gt;"",4,3))),"")</f>
        <v/>
      </c>
    </row>
    <row r="43" spans="1:2">
      <c r="A43" s="29">
        <f>IF(データ貼り付け欄!$D43&lt;&gt;"",データ貼り付け欄!$D43,IF(データ貼り付け欄!$C43&lt;&gt;"",データ貼り付け欄!$C43,IF(データ貼り付け欄!$B43&lt;&gt;"",データ貼り付け欄!$B43,データ貼り付け欄!$A43)))</f>
        <v>0</v>
      </c>
      <c r="B43" s="29" t="str">
        <f>IF(A43&lt;&gt;0,IF(データ貼り付け欄!$D43&lt;&gt;"",6,IF(データ貼り付け欄!$C43&lt;&gt;"",5,IF(データ貼り付け欄!$B43&lt;&gt;"",4,3))),"")</f>
        <v/>
      </c>
    </row>
    <row r="44" spans="1:2">
      <c r="A44" s="29">
        <f>IF(データ貼り付け欄!$D44&lt;&gt;"",データ貼り付け欄!$D44,IF(データ貼り付け欄!$C44&lt;&gt;"",データ貼り付け欄!$C44,IF(データ貼り付け欄!$B44&lt;&gt;"",データ貼り付け欄!$B44,データ貼り付け欄!$A44)))</f>
        <v>0</v>
      </c>
      <c r="B44" s="29" t="str">
        <f>IF(A44&lt;&gt;0,IF(データ貼り付け欄!$D44&lt;&gt;"",6,IF(データ貼り付け欄!$C44&lt;&gt;"",5,IF(データ貼り付け欄!$B44&lt;&gt;"",4,3))),"")</f>
        <v/>
      </c>
    </row>
    <row r="45" spans="1:2">
      <c r="A45" s="29">
        <f>IF(データ貼り付け欄!$D45&lt;&gt;"",データ貼り付け欄!$D45,IF(データ貼り付け欄!$C45&lt;&gt;"",データ貼り付け欄!$C45,IF(データ貼り付け欄!$B45&lt;&gt;"",データ貼り付け欄!$B45,データ貼り付け欄!$A45)))</f>
        <v>0</v>
      </c>
      <c r="B45" s="29" t="str">
        <f>IF(A45&lt;&gt;0,IF(データ貼り付け欄!$D45&lt;&gt;"",6,IF(データ貼り付け欄!$C45&lt;&gt;"",5,IF(データ貼り付け欄!$B45&lt;&gt;"",4,3))),"")</f>
        <v/>
      </c>
    </row>
    <row r="46" spans="1:2">
      <c r="A46" s="29">
        <f>IF(データ貼り付け欄!$D46&lt;&gt;"",データ貼り付け欄!$D46,IF(データ貼り付け欄!$C46&lt;&gt;"",データ貼り付け欄!$C46,IF(データ貼り付け欄!$B46&lt;&gt;"",データ貼り付け欄!$B46,データ貼り付け欄!$A46)))</f>
        <v>0</v>
      </c>
      <c r="B46" s="29" t="str">
        <f>IF(A46&lt;&gt;0,IF(データ貼り付け欄!$D46&lt;&gt;"",6,IF(データ貼り付け欄!$C46&lt;&gt;"",5,IF(データ貼り付け欄!$B46&lt;&gt;"",4,3))),"")</f>
        <v/>
      </c>
    </row>
    <row r="47" spans="1:2">
      <c r="A47" s="29">
        <f>IF(データ貼り付け欄!$D47&lt;&gt;"",データ貼り付け欄!$D47,IF(データ貼り付け欄!$C47&lt;&gt;"",データ貼り付け欄!$C47,IF(データ貼り付け欄!$B47&lt;&gt;"",データ貼り付け欄!$B47,データ貼り付け欄!$A47)))</f>
        <v>0</v>
      </c>
      <c r="B47" s="29" t="str">
        <f>IF(A47&lt;&gt;0,IF(データ貼り付け欄!$D47&lt;&gt;"",6,IF(データ貼り付け欄!$C47&lt;&gt;"",5,IF(データ貼り付け欄!$B47&lt;&gt;"",4,3))),"")</f>
        <v/>
      </c>
    </row>
    <row r="48" spans="1:2">
      <c r="A48" s="29">
        <f>IF(データ貼り付け欄!$D48&lt;&gt;"",データ貼り付け欄!$D48,IF(データ貼り付け欄!$C48&lt;&gt;"",データ貼り付け欄!$C48,IF(データ貼り付け欄!$B48&lt;&gt;"",データ貼り付け欄!$B48,データ貼り付け欄!$A48)))</f>
        <v>0</v>
      </c>
      <c r="B48" s="29" t="str">
        <f>IF(A48&lt;&gt;0,IF(データ貼り付け欄!$D48&lt;&gt;"",6,IF(データ貼り付け欄!$C48&lt;&gt;"",5,IF(データ貼り付け欄!$B48&lt;&gt;"",4,3))),"")</f>
        <v/>
      </c>
    </row>
    <row r="49" spans="1:2">
      <c r="A49" s="29">
        <f>IF(データ貼り付け欄!$D49&lt;&gt;"",データ貼り付け欄!$D49,IF(データ貼り付け欄!$C49&lt;&gt;"",データ貼り付け欄!$C49,IF(データ貼り付け欄!$B49&lt;&gt;"",データ貼り付け欄!$B49,データ貼り付け欄!$A49)))</f>
        <v>0</v>
      </c>
      <c r="B49" s="29" t="str">
        <f>IF(A49&lt;&gt;0,IF(データ貼り付け欄!$D49&lt;&gt;"",6,IF(データ貼り付け欄!$C49&lt;&gt;"",5,IF(データ貼り付け欄!$B49&lt;&gt;"",4,3))),"")</f>
        <v/>
      </c>
    </row>
    <row r="50" spans="1:2">
      <c r="A50" s="29">
        <f>IF(データ貼り付け欄!$D50&lt;&gt;"",データ貼り付け欄!$D50,IF(データ貼り付け欄!$C50&lt;&gt;"",データ貼り付け欄!$C50,IF(データ貼り付け欄!$B50&lt;&gt;"",データ貼り付け欄!$B50,データ貼り付け欄!$A50)))</f>
        <v>0</v>
      </c>
      <c r="B50" s="29" t="str">
        <f>IF(A50&lt;&gt;0,IF(データ貼り付け欄!$D50&lt;&gt;"",6,IF(データ貼り付け欄!$C50&lt;&gt;"",5,IF(データ貼り付け欄!$B50&lt;&gt;"",4,3))),"")</f>
        <v/>
      </c>
    </row>
    <row r="51" spans="1:2">
      <c r="A51" s="29">
        <f>IF(データ貼り付け欄!$D51&lt;&gt;"",データ貼り付け欄!$D51,IF(データ貼り付け欄!$C51&lt;&gt;"",データ貼り付け欄!$C51,IF(データ貼り付け欄!$B51&lt;&gt;"",データ貼り付け欄!$B51,データ貼り付け欄!$A51)))</f>
        <v>0</v>
      </c>
      <c r="B51" s="29" t="str">
        <f>IF(A51&lt;&gt;0,IF(データ貼り付け欄!$D51&lt;&gt;"",6,IF(データ貼り付け欄!$C51&lt;&gt;"",5,IF(データ貼り付け欄!$B51&lt;&gt;"",4,3))),"")</f>
        <v/>
      </c>
    </row>
    <row r="52" spans="1:2">
      <c r="A52" s="29">
        <f>IF(データ貼り付け欄!$D52&lt;&gt;"",データ貼り付け欄!$D52,IF(データ貼り付け欄!$C52&lt;&gt;"",データ貼り付け欄!$C52,IF(データ貼り付け欄!$B52&lt;&gt;"",データ貼り付け欄!$B52,データ貼り付け欄!$A52)))</f>
        <v>0</v>
      </c>
      <c r="B52" s="29" t="str">
        <f>IF(A52&lt;&gt;0,IF(データ貼り付け欄!$D52&lt;&gt;"",6,IF(データ貼り付け欄!$C52&lt;&gt;"",5,IF(データ貼り付け欄!$B52&lt;&gt;"",4,3))),"")</f>
        <v/>
      </c>
    </row>
    <row r="53" spans="1:2">
      <c r="A53" s="29">
        <f>IF(データ貼り付け欄!$D53&lt;&gt;"",データ貼り付け欄!$D53,IF(データ貼り付け欄!$C53&lt;&gt;"",データ貼り付け欄!$C53,IF(データ貼り付け欄!$B53&lt;&gt;"",データ貼り付け欄!$B53,データ貼り付け欄!$A53)))</f>
        <v>0</v>
      </c>
      <c r="B53" s="29" t="str">
        <f>IF(A53&lt;&gt;0,IF(データ貼り付け欄!$D53&lt;&gt;"",6,IF(データ貼り付け欄!$C53&lt;&gt;"",5,IF(データ貼り付け欄!$B53&lt;&gt;"",4,3))),"")</f>
        <v/>
      </c>
    </row>
    <row r="54" spans="1:2">
      <c r="A54" s="29">
        <f>IF(データ貼り付け欄!$D54&lt;&gt;"",データ貼り付け欄!$D54,IF(データ貼り付け欄!$C54&lt;&gt;"",データ貼り付け欄!$C54,IF(データ貼り付け欄!$B54&lt;&gt;"",データ貼り付け欄!$B54,データ貼り付け欄!$A54)))</f>
        <v>0</v>
      </c>
      <c r="B54" s="29" t="str">
        <f>IF(A54&lt;&gt;0,IF(データ貼り付け欄!$D54&lt;&gt;"",6,IF(データ貼り付け欄!$C54&lt;&gt;"",5,IF(データ貼り付け欄!$B54&lt;&gt;"",4,3))),"")</f>
        <v/>
      </c>
    </row>
    <row r="55" spans="1:2">
      <c r="A55" s="29">
        <f>IF(データ貼り付け欄!$D55&lt;&gt;"",データ貼り付け欄!$D55,IF(データ貼り付け欄!$C55&lt;&gt;"",データ貼り付け欄!$C55,IF(データ貼り付け欄!$B55&lt;&gt;"",データ貼り付け欄!$B55,データ貼り付け欄!$A55)))</f>
        <v>0</v>
      </c>
      <c r="B55" s="29" t="str">
        <f>IF(A55&lt;&gt;0,IF(データ貼り付け欄!$D55&lt;&gt;"",6,IF(データ貼り付け欄!$C55&lt;&gt;"",5,IF(データ貼り付け欄!$B55&lt;&gt;"",4,3))),"")</f>
        <v/>
      </c>
    </row>
    <row r="56" spans="1:2">
      <c r="A56" s="29">
        <f>IF(データ貼り付け欄!$D56&lt;&gt;"",データ貼り付け欄!$D56,IF(データ貼り付け欄!$C56&lt;&gt;"",データ貼り付け欄!$C56,IF(データ貼り付け欄!$B56&lt;&gt;"",データ貼り付け欄!$B56,データ貼り付け欄!$A56)))</f>
        <v>0</v>
      </c>
      <c r="B56" s="29" t="str">
        <f>IF(A56&lt;&gt;0,IF(データ貼り付け欄!$D56&lt;&gt;"",6,IF(データ貼り付け欄!$C56&lt;&gt;"",5,IF(データ貼り付け欄!$B56&lt;&gt;"",4,3))),"")</f>
        <v/>
      </c>
    </row>
    <row r="57" spans="1:2">
      <c r="A57" s="29">
        <f>IF(データ貼り付け欄!$D57&lt;&gt;"",データ貼り付け欄!$D57,IF(データ貼り付け欄!$C57&lt;&gt;"",データ貼り付け欄!$C57,IF(データ貼り付け欄!$B57&lt;&gt;"",データ貼り付け欄!$B57,データ貼り付け欄!$A57)))</f>
        <v>0</v>
      </c>
      <c r="B57" s="29" t="str">
        <f>IF(A57&lt;&gt;0,IF(データ貼り付け欄!$D57&lt;&gt;"",6,IF(データ貼り付け欄!$C57&lt;&gt;"",5,IF(データ貼り付け欄!$B57&lt;&gt;"",4,3))),"")</f>
        <v/>
      </c>
    </row>
    <row r="58" spans="1:2">
      <c r="A58" s="29">
        <f>IF(データ貼り付け欄!$D58&lt;&gt;"",データ貼り付け欄!$D58,IF(データ貼り付け欄!$C58&lt;&gt;"",データ貼り付け欄!$C58,IF(データ貼り付け欄!$B58&lt;&gt;"",データ貼り付け欄!$B58,データ貼り付け欄!$A58)))</f>
        <v>0</v>
      </c>
      <c r="B58" s="29" t="str">
        <f>IF(A58&lt;&gt;0,IF(データ貼り付け欄!$D58&lt;&gt;"",6,IF(データ貼り付け欄!$C58&lt;&gt;"",5,IF(データ貼り付け欄!$B58&lt;&gt;"",4,3))),"")</f>
        <v/>
      </c>
    </row>
    <row r="59" spans="1:2">
      <c r="A59" s="29">
        <f>IF(データ貼り付け欄!$D59&lt;&gt;"",データ貼り付け欄!$D59,IF(データ貼り付け欄!$C59&lt;&gt;"",データ貼り付け欄!$C59,IF(データ貼り付け欄!$B59&lt;&gt;"",データ貼り付け欄!$B59,データ貼り付け欄!$A59)))</f>
        <v>0</v>
      </c>
      <c r="B59" s="29" t="str">
        <f>IF(A59&lt;&gt;0,IF(データ貼り付け欄!$D59&lt;&gt;"",6,IF(データ貼り付け欄!$C59&lt;&gt;"",5,IF(データ貼り付け欄!$B59&lt;&gt;"",4,3))),"")</f>
        <v/>
      </c>
    </row>
    <row r="60" spans="1:2">
      <c r="A60" s="29">
        <f>IF(データ貼り付け欄!$D60&lt;&gt;"",データ貼り付け欄!$D60,IF(データ貼り付け欄!$C60&lt;&gt;"",データ貼り付け欄!$C60,IF(データ貼り付け欄!$B60&lt;&gt;"",データ貼り付け欄!$B60,データ貼り付け欄!$A60)))</f>
        <v>0</v>
      </c>
      <c r="B60" s="29" t="str">
        <f>IF(A60&lt;&gt;0,IF(データ貼り付け欄!$D60&lt;&gt;"",6,IF(データ貼り付け欄!$C60&lt;&gt;"",5,IF(データ貼り付け欄!$B60&lt;&gt;"",4,3))),"")</f>
        <v/>
      </c>
    </row>
    <row r="61" spans="1:2">
      <c r="A61" s="29">
        <f>IF(データ貼り付け欄!$D61&lt;&gt;"",データ貼り付け欄!$D61,IF(データ貼り付け欄!$C61&lt;&gt;"",データ貼り付け欄!$C61,IF(データ貼り付け欄!$B61&lt;&gt;"",データ貼り付け欄!$B61,データ貼り付け欄!$A61)))</f>
        <v>0</v>
      </c>
      <c r="B61" s="29" t="str">
        <f>IF(A61&lt;&gt;0,IF(データ貼り付け欄!$D61&lt;&gt;"",6,IF(データ貼り付け欄!$C61&lt;&gt;"",5,IF(データ貼り付け欄!$B61&lt;&gt;"",4,3))),"")</f>
        <v/>
      </c>
    </row>
    <row r="62" spans="1:2">
      <c r="A62" s="29">
        <f>IF(データ貼り付け欄!$D62&lt;&gt;"",データ貼り付け欄!$D62,IF(データ貼り付け欄!$C62&lt;&gt;"",データ貼り付け欄!$C62,IF(データ貼り付け欄!$B62&lt;&gt;"",データ貼り付け欄!$B62,データ貼り付け欄!$A62)))</f>
        <v>0</v>
      </c>
      <c r="B62" s="29" t="str">
        <f>IF(A62&lt;&gt;0,IF(データ貼り付け欄!$D62&lt;&gt;"",6,IF(データ貼り付け欄!$C62&lt;&gt;"",5,IF(データ貼り付け欄!$B62&lt;&gt;"",4,3))),"")</f>
        <v/>
      </c>
    </row>
    <row r="63" spans="1:2">
      <c r="A63" s="29">
        <f>IF(データ貼り付け欄!$D63&lt;&gt;"",データ貼り付け欄!$D63,IF(データ貼り付け欄!$C63&lt;&gt;"",データ貼り付け欄!$C63,IF(データ貼り付け欄!$B63&lt;&gt;"",データ貼り付け欄!$B63,データ貼り付け欄!$A63)))</f>
        <v>0</v>
      </c>
      <c r="B63" s="29" t="str">
        <f>IF(A63&lt;&gt;0,IF(データ貼り付け欄!$D63&lt;&gt;"",6,IF(データ貼り付け欄!$C63&lt;&gt;"",5,IF(データ貼り付け欄!$B63&lt;&gt;"",4,3))),"")</f>
        <v/>
      </c>
    </row>
    <row r="64" spans="1:2">
      <c r="A64" s="29">
        <f>IF(データ貼り付け欄!$D64&lt;&gt;"",データ貼り付け欄!$D64,IF(データ貼り付け欄!$C64&lt;&gt;"",データ貼り付け欄!$C64,IF(データ貼り付け欄!$B64&lt;&gt;"",データ貼り付け欄!$B64,データ貼り付け欄!$A64)))</f>
        <v>0</v>
      </c>
      <c r="B64" s="29" t="str">
        <f>IF(A64&lt;&gt;0,IF(データ貼り付け欄!$D64&lt;&gt;"",6,IF(データ貼り付け欄!$C64&lt;&gt;"",5,IF(データ貼り付け欄!$B64&lt;&gt;"",4,3))),"")</f>
        <v/>
      </c>
    </row>
    <row r="65" spans="1:2">
      <c r="A65" s="29">
        <f>IF(データ貼り付け欄!$D65&lt;&gt;"",データ貼り付け欄!$D65,IF(データ貼り付け欄!$C65&lt;&gt;"",データ貼り付け欄!$C65,IF(データ貼り付け欄!$B65&lt;&gt;"",データ貼り付け欄!$B65,データ貼り付け欄!$A65)))</f>
        <v>0</v>
      </c>
      <c r="B65" s="29" t="str">
        <f>IF(A65&lt;&gt;0,IF(データ貼り付け欄!$D65&lt;&gt;"",6,IF(データ貼り付け欄!$C65&lt;&gt;"",5,IF(データ貼り付け欄!$B65&lt;&gt;"",4,3))),"")</f>
        <v/>
      </c>
    </row>
    <row r="66" spans="1:2">
      <c r="A66" s="29">
        <f>IF(データ貼り付け欄!$D66&lt;&gt;"",データ貼り付け欄!$D66,IF(データ貼り付け欄!$C66&lt;&gt;"",データ貼り付け欄!$C66,IF(データ貼り付け欄!$B66&lt;&gt;"",データ貼り付け欄!$B66,データ貼り付け欄!$A66)))</f>
        <v>0</v>
      </c>
      <c r="B66" s="29" t="str">
        <f>IF(A66&lt;&gt;0,IF(データ貼り付け欄!$D66&lt;&gt;"",6,IF(データ貼り付け欄!$C66&lt;&gt;"",5,IF(データ貼り付け欄!$B66&lt;&gt;"",4,3))),"")</f>
        <v/>
      </c>
    </row>
    <row r="67" spans="1:2">
      <c r="A67" s="29">
        <f>IF(データ貼り付け欄!$D67&lt;&gt;"",データ貼り付け欄!$D67,IF(データ貼り付け欄!$C67&lt;&gt;"",データ貼り付け欄!$C67,IF(データ貼り付け欄!$B67&lt;&gt;"",データ貼り付け欄!$B67,データ貼り付け欄!$A67)))</f>
        <v>0</v>
      </c>
      <c r="B67" s="29" t="str">
        <f>IF(A67&lt;&gt;0,IF(データ貼り付け欄!$D67&lt;&gt;"",6,IF(データ貼り付け欄!$C67&lt;&gt;"",5,IF(データ貼り付け欄!$B67&lt;&gt;"",4,3))),"")</f>
        <v/>
      </c>
    </row>
    <row r="68" spans="1:2">
      <c r="A68" s="29">
        <f>IF(データ貼り付け欄!$D68&lt;&gt;"",データ貼り付け欄!$D68,IF(データ貼り付け欄!$C68&lt;&gt;"",データ貼り付け欄!$C68,IF(データ貼り付け欄!$B68&lt;&gt;"",データ貼り付け欄!$B68,データ貼り付け欄!$A68)))</f>
        <v>0</v>
      </c>
      <c r="B68" s="29" t="str">
        <f>IF(A68&lt;&gt;0,IF(データ貼り付け欄!$D68&lt;&gt;"",6,IF(データ貼り付け欄!$C68&lt;&gt;"",5,IF(データ貼り付け欄!$B68&lt;&gt;"",4,3))),"")</f>
        <v/>
      </c>
    </row>
    <row r="69" spans="1:2">
      <c r="A69" s="29">
        <f>IF(データ貼り付け欄!$D69&lt;&gt;"",データ貼り付け欄!$D69,IF(データ貼り付け欄!$C69&lt;&gt;"",データ貼り付け欄!$C69,IF(データ貼り付け欄!$B69&lt;&gt;"",データ貼り付け欄!$B69,データ貼り付け欄!$A69)))</f>
        <v>0</v>
      </c>
      <c r="B69" s="29" t="str">
        <f>IF(A69&lt;&gt;0,IF(データ貼り付け欄!$D69&lt;&gt;"",6,IF(データ貼り付け欄!$C69&lt;&gt;"",5,IF(データ貼り付け欄!$B69&lt;&gt;"",4,3))),"")</f>
        <v/>
      </c>
    </row>
    <row r="70" spans="1:2">
      <c r="A70" s="29">
        <f>IF(データ貼り付け欄!$D70&lt;&gt;"",データ貼り付け欄!$D70,IF(データ貼り付け欄!$C70&lt;&gt;"",データ貼り付け欄!$C70,IF(データ貼り付け欄!$B70&lt;&gt;"",データ貼り付け欄!$B70,データ貼り付け欄!$A70)))</f>
        <v>0</v>
      </c>
      <c r="B70" s="29" t="str">
        <f>IF(A70&lt;&gt;0,IF(データ貼り付け欄!$D70&lt;&gt;"",6,IF(データ貼り付け欄!$C70&lt;&gt;"",5,IF(データ貼り付け欄!$B70&lt;&gt;"",4,3))),"")</f>
        <v/>
      </c>
    </row>
    <row r="71" spans="1:2">
      <c r="A71" s="29">
        <f>IF(データ貼り付け欄!$D71&lt;&gt;"",データ貼り付け欄!$D71,IF(データ貼り付け欄!$C71&lt;&gt;"",データ貼り付け欄!$C71,IF(データ貼り付け欄!$B71&lt;&gt;"",データ貼り付け欄!$B71,データ貼り付け欄!$A71)))</f>
        <v>0</v>
      </c>
      <c r="B71" s="29" t="str">
        <f>IF(A71&lt;&gt;0,IF(データ貼り付け欄!$D71&lt;&gt;"",5,IF(データ貼り付け欄!$C71&lt;&gt;"",4,IF(データ貼り付け欄!$B71&lt;&gt;"",3,2))),"")</f>
        <v/>
      </c>
    </row>
    <row r="72" spans="1:2">
      <c r="A72" s="29">
        <f>IF(データ貼り付け欄!$D72&lt;&gt;"",データ貼り付け欄!$D72,IF(データ貼り付け欄!$C72&lt;&gt;"",データ貼り付け欄!$C72,IF(データ貼り付け欄!$B72&lt;&gt;"",データ貼り付け欄!$B72,データ貼り付け欄!$A72)))</f>
        <v>0</v>
      </c>
      <c r="B72" s="29" t="str">
        <f>IF(A72&lt;&gt;0,IF(データ貼り付け欄!$D72&lt;&gt;"",5,IF(データ貼り付け欄!$C72&lt;&gt;"",4,IF(データ貼り付け欄!$B72&lt;&gt;"",3,2))),"")</f>
        <v/>
      </c>
    </row>
    <row r="73" spans="1:2">
      <c r="A73" s="29">
        <f>IF(データ貼り付け欄!$D73&lt;&gt;"",データ貼り付け欄!$D73,IF(データ貼り付け欄!$C73&lt;&gt;"",データ貼り付け欄!$C73,IF(データ貼り付け欄!$B73&lt;&gt;"",データ貼り付け欄!$B73,データ貼り付け欄!$A73)))</f>
        <v>0</v>
      </c>
      <c r="B73" s="29" t="str">
        <f>IF(A73&lt;&gt;0,IF(データ貼り付け欄!$D73&lt;&gt;"",5,IF(データ貼り付け欄!$C73&lt;&gt;"",4,IF(データ貼り付け欄!$B73&lt;&gt;"",3,2))),"")</f>
        <v/>
      </c>
    </row>
    <row r="74" spans="1:2">
      <c r="A74" s="29">
        <f>IF(データ貼り付け欄!$D74&lt;&gt;"",データ貼り付け欄!$D74,IF(データ貼り付け欄!$C74&lt;&gt;"",データ貼り付け欄!$C74,IF(データ貼り付け欄!$B74&lt;&gt;"",データ貼り付け欄!$B74,データ貼り付け欄!$A74)))</f>
        <v>0</v>
      </c>
      <c r="B74" s="29" t="str">
        <f>IF(A74&lt;&gt;0,IF(データ貼り付け欄!$D74&lt;&gt;"",5,IF(データ貼り付け欄!$C74&lt;&gt;"",4,IF(データ貼り付け欄!$B74&lt;&gt;"",3,2))),"")</f>
        <v/>
      </c>
    </row>
    <row r="75" spans="1:2">
      <c r="A75" s="29">
        <f>IF(データ貼り付け欄!$D75&lt;&gt;"",データ貼り付け欄!$D75,IF(データ貼り付け欄!$C75&lt;&gt;"",データ貼り付け欄!$C75,IF(データ貼り付け欄!$B75&lt;&gt;"",データ貼り付け欄!$B75,データ貼り付け欄!$A75)))</f>
        <v>0</v>
      </c>
      <c r="B75" s="29" t="str">
        <f>IF(A75&lt;&gt;0,IF(データ貼り付け欄!$D75&lt;&gt;"",5,IF(データ貼り付け欄!$C75&lt;&gt;"",4,IF(データ貼り付け欄!$B75&lt;&gt;"",3,2))),"")</f>
        <v/>
      </c>
    </row>
    <row r="76" spans="1:2">
      <c r="A76" s="29">
        <f>IF(データ貼り付け欄!$D76&lt;&gt;"",データ貼り付け欄!$D76,IF(データ貼り付け欄!$C76&lt;&gt;"",データ貼り付け欄!$C76,IF(データ貼り付け欄!$B76&lt;&gt;"",データ貼り付け欄!$B76,データ貼り付け欄!$A76)))</f>
        <v>0</v>
      </c>
      <c r="B76" s="29" t="str">
        <f>IF(A76&lt;&gt;0,IF(データ貼り付け欄!$D76&lt;&gt;"",5,IF(データ貼り付け欄!$C76&lt;&gt;"",4,IF(データ貼り付け欄!$B76&lt;&gt;"",3,2))),"")</f>
        <v/>
      </c>
    </row>
    <row r="77" spans="1:2">
      <c r="A77" s="29">
        <f>IF(データ貼り付け欄!$D77&lt;&gt;"",データ貼り付け欄!$D77,IF(データ貼り付け欄!$C77&lt;&gt;"",データ貼り付け欄!$C77,IF(データ貼り付け欄!$B77&lt;&gt;"",データ貼り付け欄!$B77,データ貼り付け欄!$A77)))</f>
        <v>0</v>
      </c>
      <c r="B77" s="29" t="str">
        <f>IF(A77&lt;&gt;0,IF(データ貼り付け欄!$D77&lt;&gt;"",5,IF(データ貼り付け欄!$C77&lt;&gt;"",4,IF(データ貼り付け欄!$B77&lt;&gt;"",3,2))),"")</f>
        <v/>
      </c>
    </row>
    <row r="78" spans="1:2">
      <c r="A78" s="29">
        <f>IF(データ貼り付け欄!$D78&lt;&gt;"",データ貼り付け欄!$D78,IF(データ貼り付け欄!$C78&lt;&gt;"",データ貼り付け欄!$C78,IF(データ貼り付け欄!$B78&lt;&gt;"",データ貼り付け欄!$B78,データ貼り付け欄!$A78)))</f>
        <v>0</v>
      </c>
      <c r="B78" s="29" t="str">
        <f>IF(A78&lt;&gt;0,IF(データ貼り付け欄!$D78&lt;&gt;"",5,IF(データ貼り付け欄!$C78&lt;&gt;"",4,IF(データ貼り付け欄!$B78&lt;&gt;"",3,2))),"")</f>
        <v/>
      </c>
    </row>
    <row r="79" spans="1:2">
      <c r="A79" s="29">
        <f>IF(データ貼り付け欄!$D79&lt;&gt;"",データ貼り付け欄!$D79,IF(データ貼り付け欄!$C79&lt;&gt;"",データ貼り付け欄!$C79,IF(データ貼り付け欄!$B79&lt;&gt;"",データ貼り付け欄!$B79,データ貼り付け欄!$A79)))</f>
        <v>0</v>
      </c>
      <c r="B79" s="29" t="str">
        <f>IF(A79&lt;&gt;0,IF(データ貼り付け欄!$D79&lt;&gt;"",5,IF(データ貼り付け欄!$C79&lt;&gt;"",4,IF(データ貼り付け欄!$B79&lt;&gt;"",3,2))),"")</f>
        <v/>
      </c>
    </row>
    <row r="80" spans="1:2">
      <c r="A80" s="29">
        <f>IF(データ貼り付け欄!$D80&lt;&gt;"",データ貼り付け欄!$D80,IF(データ貼り付け欄!$C80&lt;&gt;"",データ貼り付け欄!$C80,IF(データ貼り付け欄!$B80&lt;&gt;"",データ貼り付け欄!$B80,データ貼り付け欄!$A80)))</f>
        <v>0</v>
      </c>
      <c r="B80" s="29" t="str">
        <f>IF(A80&lt;&gt;0,IF(データ貼り付け欄!$D80&lt;&gt;"",5,IF(データ貼り付け欄!$C80&lt;&gt;"",4,IF(データ貼り付け欄!$B80&lt;&gt;"",3,2))),"")</f>
        <v/>
      </c>
    </row>
    <row r="81" spans="1:2">
      <c r="A81" s="29">
        <f>IF(データ貼り付け欄!$D81&lt;&gt;"",データ貼り付け欄!$D81,IF(データ貼り付け欄!$C81&lt;&gt;"",データ貼り付け欄!$C81,IF(データ貼り付け欄!$B81&lt;&gt;"",データ貼り付け欄!$B81,データ貼り付け欄!$A81)))</f>
        <v>0</v>
      </c>
      <c r="B81" s="29" t="str">
        <f>IF(A81&lt;&gt;0,IF(データ貼り付け欄!$D81&lt;&gt;"",5,IF(データ貼り付け欄!$C81&lt;&gt;"",4,IF(データ貼り付け欄!$B81&lt;&gt;"",3,2))),"")</f>
        <v/>
      </c>
    </row>
    <row r="82" spans="1:2">
      <c r="A82" s="29">
        <f>IF(データ貼り付け欄!$D82&lt;&gt;"",データ貼り付け欄!$D82,IF(データ貼り付け欄!$C82&lt;&gt;"",データ貼り付け欄!$C82,IF(データ貼り付け欄!$B82&lt;&gt;"",データ貼り付け欄!$B82,データ貼り付け欄!$A82)))</f>
        <v>0</v>
      </c>
      <c r="B82" s="29" t="str">
        <f>IF(A82&lt;&gt;0,IF(データ貼り付け欄!$D82&lt;&gt;"",5,IF(データ貼り付け欄!$C82&lt;&gt;"",4,IF(データ貼り付け欄!$B82&lt;&gt;"",3,2))),"")</f>
        <v/>
      </c>
    </row>
    <row r="83" spans="1:2">
      <c r="A83" s="29">
        <f>IF(データ貼り付け欄!$D83&lt;&gt;"",データ貼り付け欄!$D83,IF(データ貼り付け欄!$C83&lt;&gt;"",データ貼り付け欄!$C83,IF(データ貼り付け欄!$B83&lt;&gt;"",データ貼り付け欄!$B83,データ貼り付け欄!$A83)))</f>
        <v>0</v>
      </c>
      <c r="B83" s="29" t="str">
        <f>IF(A83&lt;&gt;0,IF(データ貼り付け欄!$D83&lt;&gt;"",5,IF(データ貼り付け欄!$C83&lt;&gt;"",4,IF(データ貼り付け欄!$B83&lt;&gt;"",3,2))),"")</f>
        <v/>
      </c>
    </row>
    <row r="84" spans="1:2">
      <c r="A84" s="29">
        <f>IF(データ貼り付け欄!$D84&lt;&gt;"",データ貼り付け欄!$D84,IF(データ貼り付け欄!$C84&lt;&gt;"",データ貼り付け欄!$C84,IF(データ貼り付け欄!$B84&lt;&gt;"",データ貼り付け欄!$B84,データ貼り付け欄!$A84)))</f>
        <v>0</v>
      </c>
      <c r="B84" s="29" t="str">
        <f>IF(A84&lt;&gt;0,IF(データ貼り付け欄!$D84&lt;&gt;"",5,IF(データ貼り付け欄!$C84&lt;&gt;"",4,IF(データ貼り付け欄!$B84&lt;&gt;"",3,2))),"")</f>
        <v/>
      </c>
    </row>
    <row r="85" spans="1:2">
      <c r="A85" s="29">
        <f>IF(データ貼り付け欄!$D85&lt;&gt;"",データ貼り付け欄!$D85,IF(データ貼り付け欄!$C85&lt;&gt;"",データ貼り付け欄!$C85,IF(データ貼り付け欄!$B85&lt;&gt;"",データ貼り付け欄!$B85,データ貼り付け欄!$A85)))</f>
        <v>0</v>
      </c>
      <c r="B85" s="29" t="str">
        <f>IF(A85&lt;&gt;0,IF(データ貼り付け欄!$D85&lt;&gt;"",5,IF(データ貼り付け欄!$C85&lt;&gt;"",4,IF(データ貼り付け欄!$B85&lt;&gt;"",3,2))),"")</f>
        <v/>
      </c>
    </row>
    <row r="86" spans="1:2">
      <c r="A86" s="29">
        <f>IF(データ貼り付け欄!$D86&lt;&gt;"",データ貼り付け欄!$D86,IF(データ貼り付け欄!$C86&lt;&gt;"",データ貼り付け欄!$C86,IF(データ貼り付け欄!$B86&lt;&gt;"",データ貼り付け欄!$B86,データ貼り付け欄!$A86)))</f>
        <v>0</v>
      </c>
      <c r="B86" s="29" t="str">
        <f>IF(A86&lt;&gt;0,IF(データ貼り付け欄!$D86&lt;&gt;"",5,IF(データ貼り付け欄!$C86&lt;&gt;"",4,IF(データ貼り付け欄!$B86&lt;&gt;"",3,2))),"")</f>
        <v/>
      </c>
    </row>
    <row r="87" spans="1:2">
      <c r="A87" s="29">
        <f>IF(データ貼り付け欄!$D87&lt;&gt;"",データ貼り付け欄!$D87,IF(データ貼り付け欄!$C87&lt;&gt;"",データ貼り付け欄!$C87,IF(データ貼り付け欄!$B87&lt;&gt;"",データ貼り付け欄!$B87,データ貼り付け欄!$A87)))</f>
        <v>0</v>
      </c>
      <c r="B87" s="29" t="str">
        <f>IF(A87&lt;&gt;0,IF(データ貼り付け欄!$D87&lt;&gt;"",5,IF(データ貼り付け欄!$C87&lt;&gt;"",4,IF(データ貼り付け欄!$B87&lt;&gt;"",3,2))),"")</f>
        <v/>
      </c>
    </row>
    <row r="88" spans="1:2">
      <c r="A88" s="29">
        <f>IF(データ貼り付け欄!$D88&lt;&gt;"",データ貼り付け欄!$D88,IF(データ貼り付け欄!$C88&lt;&gt;"",データ貼り付け欄!$C88,IF(データ貼り付け欄!$B88&lt;&gt;"",データ貼り付け欄!$B88,データ貼り付け欄!$A88)))</f>
        <v>0</v>
      </c>
      <c r="B88" s="29" t="str">
        <f>IF(A88&lt;&gt;0,IF(データ貼り付け欄!$D88&lt;&gt;"",5,IF(データ貼り付け欄!$C88&lt;&gt;"",4,IF(データ貼り付け欄!$B88&lt;&gt;"",3,2))),"")</f>
        <v/>
      </c>
    </row>
    <row r="89" spans="1:2">
      <c r="A89" s="29">
        <f>IF(データ貼り付け欄!$D89&lt;&gt;"",データ貼り付け欄!$D89,IF(データ貼り付け欄!$C89&lt;&gt;"",データ貼り付け欄!$C89,IF(データ貼り付け欄!$B89&lt;&gt;"",データ貼り付け欄!$B89,データ貼り付け欄!$A89)))</f>
        <v>0</v>
      </c>
      <c r="B89" s="29" t="str">
        <f>IF(A89&lt;&gt;0,IF(データ貼り付け欄!$D89&lt;&gt;"",5,IF(データ貼り付け欄!$C89&lt;&gt;"",4,IF(データ貼り付け欄!$B89&lt;&gt;"",3,2))),"")</f>
        <v/>
      </c>
    </row>
    <row r="90" spans="1:2">
      <c r="A90" s="29">
        <f>IF(データ貼り付け欄!$D90&lt;&gt;"",データ貼り付け欄!$D90,IF(データ貼り付け欄!$C90&lt;&gt;"",データ貼り付け欄!$C90,IF(データ貼り付け欄!$B90&lt;&gt;"",データ貼り付け欄!$B90,データ貼り付け欄!$A90)))</f>
        <v>0</v>
      </c>
      <c r="B90" s="29" t="str">
        <f>IF(A90&lt;&gt;0,IF(データ貼り付け欄!$D90&lt;&gt;"",5,IF(データ貼り付け欄!$C90&lt;&gt;"",4,IF(データ貼り付け欄!$B90&lt;&gt;"",3,2))),"")</f>
        <v/>
      </c>
    </row>
    <row r="91" spans="1:2">
      <c r="A91" s="29">
        <f>IF(データ貼り付け欄!$D91&lt;&gt;"",データ貼り付け欄!$D91,IF(データ貼り付け欄!$C91&lt;&gt;"",データ貼り付け欄!$C91,IF(データ貼り付け欄!$B91&lt;&gt;"",データ貼り付け欄!$B91,データ貼り付け欄!$A91)))</f>
        <v>0</v>
      </c>
      <c r="B91" s="29" t="str">
        <f>IF(A91&lt;&gt;0,IF(データ貼り付け欄!$D91&lt;&gt;"",5,IF(データ貼り付け欄!$C91&lt;&gt;"",4,IF(データ貼り付け欄!$B91&lt;&gt;"",3,2))),"")</f>
        <v/>
      </c>
    </row>
    <row r="92" spans="1:2">
      <c r="A92" s="29">
        <f>IF(データ貼り付け欄!$D92&lt;&gt;"",データ貼り付け欄!$D92,IF(データ貼り付け欄!$C92&lt;&gt;"",データ貼り付け欄!$C92,IF(データ貼り付け欄!$B92&lt;&gt;"",データ貼り付け欄!$B92,データ貼り付け欄!$A92)))</f>
        <v>0</v>
      </c>
      <c r="B92" s="29" t="str">
        <f>IF(A92&lt;&gt;0,IF(データ貼り付け欄!$D92&lt;&gt;"",5,IF(データ貼り付け欄!$C92&lt;&gt;"",4,IF(データ貼り付け欄!$B92&lt;&gt;"",3,2))),"")</f>
        <v/>
      </c>
    </row>
    <row r="93" spans="1:2">
      <c r="A93" s="29">
        <f>IF(データ貼り付け欄!$D93&lt;&gt;"",データ貼り付け欄!$D93,IF(データ貼り付け欄!$C93&lt;&gt;"",データ貼り付け欄!$C93,IF(データ貼り付け欄!$B93&lt;&gt;"",データ貼り付け欄!$B93,データ貼り付け欄!$A93)))</f>
        <v>0</v>
      </c>
      <c r="B93" s="29" t="str">
        <f>IF(A93&lt;&gt;0,IF(データ貼り付け欄!$D93&lt;&gt;"",5,IF(データ貼り付け欄!$C93&lt;&gt;"",4,IF(データ貼り付け欄!$B93&lt;&gt;"",3,2))),"")</f>
        <v/>
      </c>
    </row>
    <row r="94" spans="1:2">
      <c r="A94" s="29">
        <f>IF(データ貼り付け欄!$D94&lt;&gt;"",データ貼り付け欄!$D94,IF(データ貼り付け欄!$C94&lt;&gt;"",データ貼り付け欄!$C94,IF(データ貼り付け欄!$B94&lt;&gt;"",データ貼り付け欄!$B94,データ貼り付け欄!$A94)))</f>
        <v>0</v>
      </c>
      <c r="B94" s="29" t="str">
        <f>IF(A94&lt;&gt;0,IF(データ貼り付け欄!$D94&lt;&gt;"",5,IF(データ貼り付け欄!$C94&lt;&gt;"",4,IF(データ貼り付け欄!$B94&lt;&gt;"",3,2))),"")</f>
        <v/>
      </c>
    </row>
    <row r="95" spans="1:2">
      <c r="A95" s="29">
        <f>IF(データ貼り付け欄!$D95&lt;&gt;"",データ貼り付け欄!$D95,IF(データ貼り付け欄!$C95&lt;&gt;"",データ貼り付け欄!$C95,IF(データ貼り付け欄!$B95&lt;&gt;"",データ貼り付け欄!$B95,データ貼り付け欄!$A95)))</f>
        <v>0</v>
      </c>
      <c r="B95" s="29" t="str">
        <f>IF(A95&lt;&gt;0,IF(データ貼り付け欄!$D95&lt;&gt;"",5,IF(データ貼り付け欄!$C95&lt;&gt;"",4,IF(データ貼り付け欄!$B95&lt;&gt;"",3,2))),"")</f>
        <v/>
      </c>
    </row>
    <row r="96" spans="1:2">
      <c r="A96" s="29">
        <f>IF(データ貼り付け欄!$D96&lt;&gt;"",データ貼り付け欄!$D96,IF(データ貼り付け欄!$C96&lt;&gt;"",データ貼り付け欄!$C96,IF(データ貼り付け欄!$B96&lt;&gt;"",データ貼り付け欄!$B96,データ貼り付け欄!$A96)))</f>
        <v>0</v>
      </c>
      <c r="B96" s="29" t="str">
        <f>IF(A96&lt;&gt;0,IF(データ貼り付け欄!$D96&lt;&gt;"",5,IF(データ貼り付け欄!$C96&lt;&gt;"",4,IF(データ貼り付け欄!$B96&lt;&gt;"",3,2))),"")</f>
        <v/>
      </c>
    </row>
    <row r="97" spans="1:2">
      <c r="A97" s="29">
        <f>IF(データ貼り付け欄!$D97&lt;&gt;"",データ貼り付け欄!$D97,IF(データ貼り付け欄!$C97&lt;&gt;"",データ貼り付け欄!$C97,IF(データ貼り付け欄!$B97&lt;&gt;"",データ貼り付け欄!$B97,データ貼り付け欄!$A97)))</f>
        <v>0</v>
      </c>
      <c r="B97" s="29" t="str">
        <f>IF(A97&lt;&gt;0,IF(データ貼り付け欄!$D97&lt;&gt;"",5,IF(データ貼り付け欄!$C97&lt;&gt;"",4,IF(データ貼り付け欄!$B97&lt;&gt;"",3,2))),"")</f>
        <v/>
      </c>
    </row>
    <row r="98" spans="1:2">
      <c r="A98" s="29">
        <f>IF(データ貼り付け欄!$D98&lt;&gt;"",データ貼り付け欄!$D98,IF(データ貼り付け欄!$C98&lt;&gt;"",データ貼り付け欄!$C98,IF(データ貼り付け欄!$B98&lt;&gt;"",データ貼り付け欄!$B98,データ貼り付け欄!$A98)))</f>
        <v>0</v>
      </c>
      <c r="B98" s="29" t="str">
        <f>IF(A98&lt;&gt;0,IF(データ貼り付け欄!$D98&lt;&gt;"",5,IF(データ貼り付け欄!$C98&lt;&gt;"",4,IF(データ貼り付け欄!$B98&lt;&gt;"",3,2))),"")</f>
        <v/>
      </c>
    </row>
    <row r="99" spans="1:2">
      <c r="A99" s="29">
        <f>IF(データ貼り付け欄!$D99&lt;&gt;"",データ貼り付け欄!$D99,IF(データ貼り付け欄!$C99&lt;&gt;"",データ貼り付け欄!$C99,IF(データ貼り付け欄!$B99&lt;&gt;"",データ貼り付け欄!$B99,データ貼り付け欄!$A99)))</f>
        <v>0</v>
      </c>
      <c r="B99" s="29" t="str">
        <f>IF(A99&lt;&gt;0,IF(データ貼り付け欄!$D99&lt;&gt;"",5,IF(データ貼り付け欄!$C99&lt;&gt;"",4,IF(データ貼り付け欄!$B99&lt;&gt;"",3,2))),"")</f>
        <v/>
      </c>
    </row>
    <row r="100" spans="1:2">
      <c r="A100" s="29">
        <f>IF(データ貼り付け欄!$D100&lt;&gt;"",データ貼り付け欄!$D100,IF(データ貼り付け欄!$C100&lt;&gt;"",データ貼り付け欄!$C100,IF(データ貼り付け欄!$B100&lt;&gt;"",データ貼り付け欄!$B100,データ貼り付け欄!$A100)))</f>
        <v>0</v>
      </c>
      <c r="B100" s="29" t="str">
        <f>IF(A100&lt;&gt;0,IF(データ貼り付け欄!$D100&lt;&gt;"",5,IF(データ貼り付け欄!$C100&lt;&gt;"",4,IF(データ貼り付け欄!$B100&lt;&gt;"",3,2))),"")</f>
        <v/>
      </c>
    </row>
    <row r="101" spans="1:2">
      <c r="A101" s="29">
        <f>IF(データ貼り付け欄!$D101&lt;&gt;"",データ貼り付け欄!$D101,IF(データ貼り付け欄!$C101&lt;&gt;"",データ貼り付け欄!$C101,IF(データ貼り付け欄!$B101&lt;&gt;"",データ貼り付け欄!$B101,データ貼り付け欄!$A101)))</f>
        <v>0</v>
      </c>
      <c r="B101" s="29" t="str">
        <f>IF(A101&lt;&gt;0,IF(データ貼り付け欄!$D101&lt;&gt;"",5,IF(データ貼り付け欄!$C101&lt;&gt;"",4,IF(データ貼り付け欄!$B101&lt;&gt;"",3,2))),"")</f>
        <v/>
      </c>
    </row>
    <row r="102" spans="1:2">
      <c r="A102" s="29">
        <f>IF(データ貼り付け欄!$D102&lt;&gt;"",データ貼り付け欄!$D102,IF(データ貼り付け欄!$C102&lt;&gt;"",データ貼り付け欄!$C102,IF(データ貼り付け欄!$B102&lt;&gt;"",データ貼り付け欄!$B102,データ貼り付け欄!$A102)))</f>
        <v>0</v>
      </c>
      <c r="B102" s="29" t="str">
        <f>IF(A102&lt;&gt;0,IF(データ貼り付け欄!$D102&lt;&gt;"",5,IF(データ貼り付け欄!$C102&lt;&gt;"",4,IF(データ貼り付け欄!$B102&lt;&gt;"",3,2))),"")</f>
        <v/>
      </c>
    </row>
    <row r="103" spans="1:2">
      <c r="A103" s="29">
        <f>IF(データ貼り付け欄!$D103&lt;&gt;"",データ貼り付け欄!$D103,IF(データ貼り付け欄!$C103&lt;&gt;"",データ貼り付け欄!$C103,IF(データ貼り付け欄!$B103&lt;&gt;"",データ貼り付け欄!$B103,データ貼り付け欄!$A103)))</f>
        <v>0</v>
      </c>
      <c r="B103" s="29" t="str">
        <f>IF(A103&lt;&gt;0,IF(データ貼り付け欄!$D103&lt;&gt;"",5,IF(データ貼り付け欄!$C103&lt;&gt;"",4,IF(データ貼り付け欄!$B103&lt;&gt;"",3,2))),"")</f>
        <v/>
      </c>
    </row>
    <row r="104" spans="1:2">
      <c r="A104" s="29">
        <f>IF(データ貼り付け欄!$D104&lt;&gt;"",データ貼り付け欄!$D104,IF(データ貼り付け欄!$C104&lt;&gt;"",データ貼り付け欄!$C104,IF(データ貼り付け欄!$B104&lt;&gt;"",データ貼り付け欄!$B104,データ貼り付け欄!$A104)))</f>
        <v>0</v>
      </c>
      <c r="B104" s="29" t="str">
        <f>IF(A104&lt;&gt;0,IF(データ貼り付け欄!$D104&lt;&gt;"",5,IF(データ貼り付け欄!$C104&lt;&gt;"",4,IF(データ貼り付け欄!$B104&lt;&gt;"",3,2))),"")</f>
        <v/>
      </c>
    </row>
    <row r="105" spans="1:2">
      <c r="A105" s="29">
        <f>IF(データ貼り付け欄!$D105&lt;&gt;"",データ貼り付け欄!$D105,IF(データ貼り付け欄!$C105&lt;&gt;"",データ貼り付け欄!$C105,IF(データ貼り付け欄!$B105&lt;&gt;"",データ貼り付け欄!$B105,データ貼り付け欄!$A105)))</f>
        <v>0</v>
      </c>
      <c r="B105" s="29" t="str">
        <f>IF(A105&lt;&gt;0,IF(データ貼り付け欄!$D105&lt;&gt;"",5,IF(データ貼り付け欄!$C105&lt;&gt;"",4,IF(データ貼り付け欄!$B105&lt;&gt;"",3,2))),"")</f>
        <v/>
      </c>
    </row>
    <row r="106" spans="1:2">
      <c r="A106" s="29">
        <f>IF(データ貼り付け欄!$D106&lt;&gt;"",データ貼り付け欄!$D106,IF(データ貼り付け欄!$C106&lt;&gt;"",データ貼り付け欄!$C106,IF(データ貼り付け欄!$B106&lt;&gt;"",データ貼り付け欄!$B106,データ貼り付け欄!$A106)))</f>
        <v>0</v>
      </c>
      <c r="B106" s="29" t="str">
        <f>IF(A106&lt;&gt;0,IF(データ貼り付け欄!$D106&lt;&gt;"",5,IF(データ貼り付け欄!$C106&lt;&gt;"",4,IF(データ貼り付け欄!$B106&lt;&gt;"",3,2))),"")</f>
        <v/>
      </c>
    </row>
    <row r="107" spans="1:2">
      <c r="A107" s="29">
        <f>IF(データ貼り付け欄!$D107&lt;&gt;"",データ貼り付け欄!$D107,IF(データ貼り付け欄!$C107&lt;&gt;"",データ貼り付け欄!$C107,IF(データ貼り付け欄!$B107&lt;&gt;"",データ貼り付け欄!$B107,データ貼り付け欄!$A107)))</f>
        <v>0</v>
      </c>
      <c r="B107" s="29" t="str">
        <f>IF(A107&lt;&gt;0,IF(データ貼り付け欄!$D107&lt;&gt;"",5,IF(データ貼り付け欄!$C107&lt;&gt;"",4,IF(データ貼り付け欄!$B107&lt;&gt;"",3,2))),"")</f>
        <v/>
      </c>
    </row>
    <row r="108" spans="1:2">
      <c r="A108" s="29">
        <f>IF(データ貼り付け欄!$D108&lt;&gt;"",データ貼り付け欄!$D108,IF(データ貼り付け欄!$C108&lt;&gt;"",データ貼り付け欄!$C108,IF(データ貼り付け欄!$B108&lt;&gt;"",データ貼り付け欄!$B108,データ貼り付け欄!$A108)))</f>
        <v>0</v>
      </c>
      <c r="B108" s="29" t="str">
        <f>IF(A108&lt;&gt;0,IF(データ貼り付け欄!$D108&lt;&gt;"",5,IF(データ貼り付け欄!$C108&lt;&gt;"",4,IF(データ貼り付け欄!$B108&lt;&gt;"",3,2))),"")</f>
        <v/>
      </c>
    </row>
    <row r="109" spans="1:2">
      <c r="A109" s="29">
        <f>IF(データ貼り付け欄!$D109&lt;&gt;"",データ貼り付け欄!$D109,IF(データ貼り付け欄!$C109&lt;&gt;"",データ貼り付け欄!$C109,IF(データ貼り付け欄!$B109&lt;&gt;"",データ貼り付け欄!$B109,データ貼り付け欄!$A109)))</f>
        <v>0</v>
      </c>
      <c r="B109" s="29" t="str">
        <f>IF(A109&lt;&gt;0,IF(データ貼り付け欄!$D109&lt;&gt;"",5,IF(データ貼り付け欄!$C109&lt;&gt;"",4,IF(データ貼り付け欄!$B109&lt;&gt;"",3,2))),"")</f>
        <v/>
      </c>
    </row>
    <row r="110" spans="1:2">
      <c r="A110" s="29">
        <f>IF(データ貼り付け欄!$D110&lt;&gt;"",データ貼り付け欄!$D110,IF(データ貼り付け欄!$C110&lt;&gt;"",データ貼り付け欄!$C110,IF(データ貼り付け欄!$B110&lt;&gt;"",データ貼り付け欄!$B110,データ貼り付け欄!$A110)))</f>
        <v>0</v>
      </c>
      <c r="B110" s="29" t="str">
        <f>IF(A110&lt;&gt;0,IF(データ貼り付け欄!$D110&lt;&gt;"",5,IF(データ貼り付け欄!$C110&lt;&gt;"",4,IF(データ貼り付け欄!$B110&lt;&gt;"",3,2))),"")</f>
        <v/>
      </c>
    </row>
    <row r="111" spans="1:2">
      <c r="A111" s="29">
        <f>IF(データ貼り付け欄!$D111&lt;&gt;"",データ貼り付け欄!$D111,IF(データ貼り付け欄!$C111&lt;&gt;"",データ貼り付け欄!$C111,IF(データ貼り付け欄!$B111&lt;&gt;"",データ貼り付け欄!$B111,データ貼り付け欄!$A111)))</f>
        <v>0</v>
      </c>
      <c r="B111" s="29" t="str">
        <f>IF(A111&lt;&gt;0,IF(データ貼り付け欄!$D111&lt;&gt;"",5,IF(データ貼り付け欄!$C111&lt;&gt;"",4,IF(データ貼り付け欄!$B111&lt;&gt;"",3,2))),"")</f>
        <v/>
      </c>
    </row>
    <row r="112" spans="1:2">
      <c r="A112" s="29">
        <f>IF(データ貼り付け欄!$D112&lt;&gt;"",データ貼り付け欄!$D112,IF(データ貼り付け欄!$C112&lt;&gt;"",データ貼り付け欄!$C112,IF(データ貼り付け欄!$B112&lt;&gt;"",データ貼り付け欄!$B112,データ貼り付け欄!$A112)))</f>
        <v>0</v>
      </c>
      <c r="B112" s="29" t="str">
        <f>IF(A112&lt;&gt;0,IF(データ貼り付け欄!$D112&lt;&gt;"",5,IF(データ貼り付け欄!$C112&lt;&gt;"",4,IF(データ貼り付け欄!$B112&lt;&gt;"",3,2))),"")</f>
        <v/>
      </c>
    </row>
    <row r="113" spans="1:2">
      <c r="A113" s="29">
        <f>IF(データ貼り付け欄!$D113&lt;&gt;"",データ貼り付け欄!$D113,IF(データ貼り付け欄!$C113&lt;&gt;"",データ貼り付け欄!$C113,IF(データ貼り付け欄!$B113&lt;&gt;"",データ貼り付け欄!$B113,データ貼り付け欄!$A113)))</f>
        <v>0</v>
      </c>
      <c r="B113" s="29" t="str">
        <f>IF(A113&lt;&gt;0,IF(データ貼り付け欄!$D113&lt;&gt;"",5,IF(データ貼り付け欄!$C113&lt;&gt;"",4,IF(データ貼り付け欄!$B113&lt;&gt;"",3,2))),"")</f>
        <v/>
      </c>
    </row>
    <row r="114" spans="1:2">
      <c r="A114" s="29">
        <f>IF(データ貼り付け欄!$D114&lt;&gt;"",データ貼り付け欄!$D114,IF(データ貼り付け欄!$C114&lt;&gt;"",データ貼り付け欄!$C114,IF(データ貼り付け欄!$B114&lt;&gt;"",データ貼り付け欄!$B114,データ貼り付け欄!$A114)))</f>
        <v>0</v>
      </c>
      <c r="B114" s="29" t="str">
        <f>IF(A114&lt;&gt;0,IF(データ貼り付け欄!$D114&lt;&gt;"",5,IF(データ貼り付け欄!$C114&lt;&gt;"",4,IF(データ貼り付け欄!$B114&lt;&gt;"",3,2))),"")</f>
        <v/>
      </c>
    </row>
    <row r="115" spans="1:2">
      <c r="A115" s="29">
        <f>IF(データ貼り付け欄!$D115&lt;&gt;"",データ貼り付け欄!$D115,IF(データ貼り付け欄!$C115&lt;&gt;"",データ貼り付け欄!$C115,IF(データ貼り付け欄!$B115&lt;&gt;"",データ貼り付け欄!$B115,データ貼り付け欄!$A115)))</f>
        <v>0</v>
      </c>
      <c r="B115" s="29" t="str">
        <f>IF(A115&lt;&gt;0,IF(データ貼り付け欄!$D115&lt;&gt;"",5,IF(データ貼り付け欄!$C115&lt;&gt;"",4,IF(データ貼り付け欄!$B115&lt;&gt;"",3,2))),"")</f>
        <v/>
      </c>
    </row>
    <row r="116" spans="1:2">
      <c r="A116" s="29">
        <f>IF(データ貼り付け欄!$D116&lt;&gt;"",データ貼り付け欄!$D116,IF(データ貼り付け欄!$C116&lt;&gt;"",データ貼り付け欄!$C116,IF(データ貼り付け欄!$B116&lt;&gt;"",データ貼り付け欄!$B116,データ貼り付け欄!$A116)))</f>
        <v>0</v>
      </c>
      <c r="B116" s="29" t="str">
        <f>IF(A116&lt;&gt;0,IF(データ貼り付け欄!$D116&lt;&gt;"",5,IF(データ貼り付け欄!$C116&lt;&gt;"",4,IF(データ貼り付け欄!$B116&lt;&gt;"",3,2))),"")</f>
        <v/>
      </c>
    </row>
    <row r="117" spans="1:2">
      <c r="A117" s="29">
        <f>IF(データ貼り付け欄!$D117&lt;&gt;"",データ貼り付け欄!$D117,IF(データ貼り付け欄!$C117&lt;&gt;"",データ貼り付け欄!$C117,IF(データ貼り付け欄!$B117&lt;&gt;"",データ貼り付け欄!$B117,データ貼り付け欄!$A117)))</f>
        <v>0</v>
      </c>
    </row>
    <row r="118" spans="1:2">
      <c r="A118" s="29">
        <f>IF(データ貼り付け欄!$D118&lt;&gt;"",データ貼り付け欄!$D118,IF(データ貼り付け欄!$C118&lt;&gt;"",データ貼り付け欄!$C118,IF(データ貼り付け欄!$B118&lt;&gt;"",データ貼り付け欄!$B118,データ貼り付け欄!$A118)))</f>
        <v>0</v>
      </c>
    </row>
    <row r="119" spans="1:2">
      <c r="A119" s="29">
        <f>IF(データ貼り付け欄!$D119&lt;&gt;"",データ貼り付け欄!$D119,IF(データ貼り付け欄!$C119&lt;&gt;"",データ貼り付け欄!$C119,IF(データ貼り付け欄!$B119&lt;&gt;"",データ貼り付け欄!$B119,データ貼り付け欄!$A119)))</f>
        <v>0</v>
      </c>
    </row>
    <row r="120" spans="1:2">
      <c r="A120" s="29">
        <f>IF(データ貼り付け欄!$D120&lt;&gt;"",データ貼り付け欄!$D120,IF(データ貼り付け欄!$C120&lt;&gt;"",データ貼り付け欄!$C120,IF(データ貼り付け欄!$B120&lt;&gt;"",データ貼り付け欄!$B120,データ貼り付け欄!$A120)))</f>
        <v>0</v>
      </c>
    </row>
    <row r="121" spans="1:2">
      <c r="A121" s="29">
        <f>IF(データ貼り付け欄!$D121&lt;&gt;"",データ貼り付け欄!$D121,IF(データ貼り付け欄!$C121&lt;&gt;"",データ貼り付け欄!$C121,IF(データ貼り付け欄!$B121&lt;&gt;"",データ貼り付け欄!$B121,データ貼り付け欄!$A121)))</f>
        <v>0</v>
      </c>
    </row>
    <row r="122" spans="1:2">
      <c r="A122" s="29">
        <f>IF(データ貼り付け欄!$D122&lt;&gt;"",データ貼り付け欄!$D122,IF(データ貼り付け欄!$C122&lt;&gt;"",データ貼り付け欄!$C122,IF(データ貼り付け欄!$B122&lt;&gt;"",データ貼り付け欄!$B122,データ貼り付け欄!$A122)))</f>
        <v>0</v>
      </c>
    </row>
    <row r="123" spans="1:2">
      <c r="A123" s="29">
        <f>IF(データ貼り付け欄!$D123&lt;&gt;"",データ貼り付け欄!$D123,IF(データ貼り付け欄!$C123&lt;&gt;"",データ貼り付け欄!$C123,IF(データ貼り付け欄!$B123&lt;&gt;"",データ貼り付け欄!$B123,データ貼り付け欄!$A123)))</f>
        <v>0</v>
      </c>
    </row>
    <row r="124" spans="1:2">
      <c r="A124" s="29">
        <f>IF(データ貼り付け欄!$D124&lt;&gt;"",データ貼り付け欄!$D124,IF(データ貼り付け欄!$C124&lt;&gt;"",データ貼り付け欄!$C124,IF(データ貼り付け欄!$B124&lt;&gt;"",データ貼り付け欄!$B124,データ貼り付け欄!$A124)))</f>
        <v>0</v>
      </c>
    </row>
    <row r="125" spans="1:2">
      <c r="A125" s="29">
        <f>IF(データ貼り付け欄!$D125&lt;&gt;"",データ貼り付け欄!$D125,IF(データ貼り付け欄!$C125&lt;&gt;"",データ貼り付け欄!$C125,IF(データ貼り付け欄!$B125&lt;&gt;"",データ貼り付け欄!$B125,データ貼り付け欄!$A125)))</f>
        <v>0</v>
      </c>
    </row>
    <row r="126" spans="1:2">
      <c r="A126" s="29">
        <f>IF(データ貼り付け欄!$D126&lt;&gt;"",データ貼り付け欄!$D126,IF(データ貼り付け欄!$C126&lt;&gt;"",データ貼り付け欄!$C126,IF(データ貼り付け欄!$B126&lt;&gt;"",データ貼り付け欄!$B126,データ貼り付け欄!$A126)))</f>
        <v>0</v>
      </c>
    </row>
    <row r="127" spans="1:2">
      <c r="A127" s="29">
        <f>IF(データ貼り付け欄!$D127&lt;&gt;"",データ貼り付け欄!$D127,IF(データ貼り付け欄!$C127&lt;&gt;"",データ貼り付け欄!$C127,IF(データ貼り付け欄!$B127&lt;&gt;"",データ貼り付け欄!$B127,データ貼り付け欄!$A127)))</f>
        <v>0</v>
      </c>
    </row>
    <row r="128" spans="1:2">
      <c r="A128" s="29">
        <f>IF(データ貼り付け欄!$D128&lt;&gt;"",データ貼り付け欄!$D128,IF(データ貼り付け欄!$C128&lt;&gt;"",データ貼り付け欄!$C128,IF(データ貼り付け欄!$B128&lt;&gt;"",データ貼り付け欄!$B128,データ貼り付け欄!$A128)))</f>
        <v>0</v>
      </c>
    </row>
    <row r="129" spans="1:1">
      <c r="A129" s="29">
        <f>IF(データ貼り付け欄!$D129&lt;&gt;"",データ貼り付け欄!$D129,IF(データ貼り付け欄!$C129&lt;&gt;"",データ貼り付け欄!$C129,IF(データ貼り付け欄!$B129&lt;&gt;"",データ貼り付け欄!$B129,データ貼り付け欄!$A129)))</f>
        <v>0</v>
      </c>
    </row>
    <row r="130" spans="1:1">
      <c r="A130" s="29">
        <f>IF(データ貼り付け欄!$D130&lt;&gt;"",データ貼り付け欄!$D130,IF(データ貼り付け欄!$C130&lt;&gt;"",データ貼り付け欄!$C130,IF(データ貼り付け欄!$B130&lt;&gt;"",データ貼り付け欄!$B130,データ貼り付け欄!$A130)))</f>
        <v>0</v>
      </c>
    </row>
    <row r="131" spans="1:1">
      <c r="A131" s="29">
        <f>IF(データ貼り付け欄!$D131&lt;&gt;"",データ貼り付け欄!$D131,IF(データ貼り付け欄!$C131&lt;&gt;"",データ貼り付け欄!$C131,IF(データ貼り付け欄!$B131&lt;&gt;"",データ貼り付け欄!$B131,データ貼り付け欄!$A131)))</f>
        <v>0</v>
      </c>
    </row>
    <row r="132" spans="1:1">
      <c r="A132" s="29">
        <f>IF(データ貼り付け欄!$D132&lt;&gt;"",データ貼り付け欄!$D132,IF(データ貼り付け欄!$C132&lt;&gt;"",データ貼り付け欄!$C132,IF(データ貼り付け欄!$B132&lt;&gt;"",データ貼り付け欄!$B132,データ貼り付け欄!$A132)))</f>
        <v>0</v>
      </c>
    </row>
    <row r="133" spans="1:1">
      <c r="A133" s="29">
        <f>IF(データ貼り付け欄!$D133&lt;&gt;"",データ貼り付け欄!$D133,IF(データ貼り付け欄!$C133&lt;&gt;"",データ貼り付け欄!$C133,IF(データ貼り付け欄!$B133&lt;&gt;"",データ貼り付け欄!$B133,データ貼り付け欄!$A133)))</f>
        <v>0</v>
      </c>
    </row>
    <row r="134" spans="1:1">
      <c r="A134" s="29">
        <f>IF(データ貼り付け欄!$D134&lt;&gt;"",データ貼り付け欄!$D134,IF(データ貼り付け欄!$C134&lt;&gt;"",データ貼り付け欄!$C134,IF(データ貼り付け欄!$B134&lt;&gt;"",データ貼り付け欄!$B134,データ貼り付け欄!$A134)))</f>
        <v>0</v>
      </c>
    </row>
    <row r="135" spans="1:1">
      <c r="A135" s="29">
        <f>IF(データ貼り付け欄!$D135&lt;&gt;"",データ貼り付け欄!$D135,IF(データ貼り付け欄!$C135&lt;&gt;"",データ貼り付け欄!$C135,IF(データ貼り付け欄!$B135&lt;&gt;"",データ貼り付け欄!$B135,データ貼り付け欄!$A135)))</f>
        <v>0</v>
      </c>
    </row>
    <row r="136" spans="1:1">
      <c r="A136" s="29">
        <f>IF(データ貼り付け欄!$D136&lt;&gt;"",データ貼り付け欄!$D136,IF(データ貼り付け欄!$C136&lt;&gt;"",データ貼り付け欄!$C136,IF(データ貼り付け欄!$B136&lt;&gt;"",データ貼り付け欄!$B136,データ貼り付け欄!$A136)))</f>
        <v>0</v>
      </c>
    </row>
    <row r="137" spans="1:1">
      <c r="A137" s="29">
        <f>IF(データ貼り付け欄!$D137&lt;&gt;"",データ貼り付け欄!$D137,IF(データ貼り付け欄!$C137&lt;&gt;"",データ貼り付け欄!$C137,IF(データ貼り付け欄!$B137&lt;&gt;"",データ貼り付け欄!$B137,データ貼り付け欄!$A137)))</f>
        <v>0</v>
      </c>
    </row>
    <row r="138" spans="1:1">
      <c r="A138" s="29">
        <f>IF(データ貼り付け欄!$D138&lt;&gt;"",データ貼り付け欄!$D138,IF(データ貼り付け欄!$C138&lt;&gt;"",データ貼り付け欄!$C138,IF(データ貼り付け欄!$B138&lt;&gt;"",データ貼り付け欄!$B138,データ貼り付け欄!$A138)))</f>
        <v>0</v>
      </c>
    </row>
    <row r="139" spans="1:1">
      <c r="A139" s="29">
        <f>IF(データ貼り付け欄!$D139&lt;&gt;"",データ貼り付け欄!$D139,IF(データ貼り付け欄!$C139&lt;&gt;"",データ貼り付け欄!$C139,IF(データ貼り付け欄!$B139&lt;&gt;"",データ貼り付け欄!$B139,データ貼り付け欄!$A139)))</f>
        <v>0</v>
      </c>
    </row>
    <row r="140" spans="1:1">
      <c r="A140" s="29">
        <f>IF(データ貼り付け欄!$D140&lt;&gt;"",データ貼り付け欄!$D140,IF(データ貼り付け欄!$C140&lt;&gt;"",データ貼り付け欄!$C140,IF(データ貼り付け欄!$B140&lt;&gt;"",データ貼り付け欄!$B140,データ貼り付け欄!$A140)))</f>
        <v>0</v>
      </c>
    </row>
    <row r="141" spans="1:1">
      <c r="A141" s="29">
        <f>IF(データ貼り付け欄!$D141&lt;&gt;"",データ貼り付け欄!$D141,IF(データ貼り付け欄!$C141&lt;&gt;"",データ貼り付け欄!$C141,IF(データ貼り付け欄!$B141&lt;&gt;"",データ貼り付け欄!$B141,データ貼り付け欄!$A141)))</f>
        <v>0</v>
      </c>
    </row>
    <row r="142" spans="1:1">
      <c r="A142" s="29">
        <f>IF(データ貼り付け欄!$D142&lt;&gt;"",データ貼り付け欄!$D142,IF(データ貼り付け欄!$C142&lt;&gt;"",データ貼り付け欄!$C142,IF(データ貼り付け欄!$B142&lt;&gt;"",データ貼り付け欄!$B142,データ貼り付け欄!$A142)))</f>
        <v>0</v>
      </c>
    </row>
    <row r="143" spans="1:1">
      <c r="A143" s="29">
        <f>IF(データ貼り付け欄!$D143&lt;&gt;"",データ貼り付け欄!$D143,IF(データ貼り付け欄!$C143&lt;&gt;"",データ貼り付け欄!$C143,IF(データ貼り付け欄!$B143&lt;&gt;"",データ貼り付け欄!$B143,データ貼り付け欄!$A143)))</f>
        <v>0</v>
      </c>
    </row>
    <row r="144" spans="1:1">
      <c r="A144" s="29">
        <f>IF(データ貼り付け欄!$D144&lt;&gt;"",データ貼り付け欄!$D144,IF(データ貼り付け欄!$C144&lt;&gt;"",データ貼り付け欄!$C144,IF(データ貼り付け欄!$B144&lt;&gt;"",データ貼り付け欄!$B144,データ貼り付け欄!$A144)))</f>
        <v>0</v>
      </c>
    </row>
    <row r="145" spans="1:1">
      <c r="A145" s="29">
        <f>IF(データ貼り付け欄!$D145&lt;&gt;"",データ貼り付け欄!$D145,IF(データ貼り付け欄!$C145&lt;&gt;"",データ貼り付け欄!$C145,IF(データ貼り付け欄!$B145&lt;&gt;"",データ貼り付け欄!$B145,データ貼り付け欄!$A145)))</f>
        <v>0</v>
      </c>
    </row>
    <row r="146" spans="1:1">
      <c r="A146" s="29">
        <f>IF(データ貼り付け欄!$D146&lt;&gt;"",データ貼り付け欄!$D146,IF(データ貼り付け欄!$C146&lt;&gt;"",データ貼り付け欄!$C146,IF(データ貼り付け欄!$B146&lt;&gt;"",データ貼り付け欄!$B146,データ貼り付け欄!$A146)))</f>
        <v>0</v>
      </c>
    </row>
    <row r="147" spans="1:1">
      <c r="A147" s="29">
        <f>IF(データ貼り付け欄!$D147&lt;&gt;"",データ貼り付け欄!$D147,IF(データ貼り付け欄!$C147&lt;&gt;"",データ貼り付け欄!$C147,IF(データ貼り付け欄!$B147&lt;&gt;"",データ貼り付け欄!$B147,データ貼り付け欄!$A147)))</f>
        <v>0</v>
      </c>
    </row>
    <row r="148" spans="1:1">
      <c r="A148" s="29">
        <f>IF(データ貼り付け欄!$D148&lt;&gt;"",データ貼り付け欄!$D148,IF(データ貼り付け欄!$C148&lt;&gt;"",データ貼り付け欄!$C148,IF(データ貼り付け欄!$B148&lt;&gt;"",データ貼り付け欄!$B148,データ貼り付け欄!$A148)))</f>
        <v>0</v>
      </c>
    </row>
    <row r="149" spans="1:1">
      <c r="A149" s="29">
        <f>IF(データ貼り付け欄!$D149&lt;&gt;"",データ貼り付け欄!$D149,IF(データ貼り付け欄!$C149&lt;&gt;"",データ貼り付け欄!$C149,IF(データ貼り付け欄!$B149&lt;&gt;"",データ貼り付け欄!$B149,データ貼り付け欄!$A149)))</f>
        <v>0</v>
      </c>
    </row>
    <row r="150" spans="1:1">
      <c r="A150" s="29">
        <f>IF(データ貼り付け欄!$D150&lt;&gt;"",データ貼り付け欄!$D150,IF(データ貼り付け欄!$C150&lt;&gt;"",データ貼り付け欄!$C150,IF(データ貼り付け欄!$B150&lt;&gt;"",データ貼り付け欄!$B150,データ貼り付け欄!$A150)))</f>
        <v>0</v>
      </c>
    </row>
    <row r="151" spans="1:1">
      <c r="A151" s="29">
        <f>IF(データ貼り付け欄!$D151&lt;&gt;"",データ貼り付け欄!$D151,IF(データ貼り付け欄!$C151&lt;&gt;"",データ貼り付け欄!$C151,IF(データ貼り付け欄!$B151&lt;&gt;"",データ貼り付け欄!$B151,データ貼り付け欄!$A151)))</f>
        <v>0</v>
      </c>
    </row>
    <row r="152" spans="1:1">
      <c r="A152" s="29">
        <f>IF(データ貼り付け欄!$D152&lt;&gt;"",データ貼り付け欄!$D152,IF(データ貼り付け欄!$C152&lt;&gt;"",データ貼り付け欄!$C152,IF(データ貼り付け欄!$B152&lt;&gt;"",データ貼り付け欄!$B152,データ貼り付け欄!$A152)))</f>
        <v>0</v>
      </c>
    </row>
    <row r="153" spans="1:1">
      <c r="A153" s="29">
        <f>IF(データ貼り付け欄!$D153&lt;&gt;"",データ貼り付け欄!$D153,IF(データ貼り付け欄!$C153&lt;&gt;"",データ貼り付け欄!$C153,IF(データ貼り付け欄!$B153&lt;&gt;"",データ貼り付け欄!$B153,データ貼り付け欄!$A153)))</f>
        <v>0</v>
      </c>
    </row>
    <row r="154" spans="1:1">
      <c r="A154" s="29">
        <f>IF(データ貼り付け欄!$D154&lt;&gt;"",データ貼り付け欄!$D154,IF(データ貼り付け欄!$C154&lt;&gt;"",データ貼り付け欄!$C154,IF(データ貼り付け欄!$B154&lt;&gt;"",データ貼り付け欄!$B154,データ貼り付け欄!$A154)))</f>
        <v>0</v>
      </c>
    </row>
    <row r="155" spans="1:1">
      <c r="A155" s="29">
        <f>IF(データ貼り付け欄!$D155&lt;&gt;"",データ貼り付け欄!$D155,IF(データ貼り付け欄!$C155&lt;&gt;"",データ貼り付け欄!$C155,IF(データ貼り付け欄!$B155&lt;&gt;"",データ貼り付け欄!$B155,データ貼り付け欄!$A155)))</f>
        <v>0</v>
      </c>
    </row>
    <row r="156" spans="1:1">
      <c r="A156" s="29">
        <f>IF(データ貼り付け欄!$D156&lt;&gt;"",データ貼り付け欄!$D156,IF(データ貼り付け欄!$C156&lt;&gt;"",データ貼り付け欄!$C156,IF(データ貼り付け欄!$B156&lt;&gt;"",データ貼り付け欄!$B156,データ貼り付け欄!$A156)))</f>
        <v>0</v>
      </c>
    </row>
    <row r="157" spans="1:1">
      <c r="A157" s="29">
        <f>IF(データ貼り付け欄!$D157&lt;&gt;"",データ貼り付け欄!$D157,IF(データ貼り付け欄!$C157&lt;&gt;"",データ貼り付け欄!$C157,IF(データ貼り付け欄!$B157&lt;&gt;"",データ貼り付け欄!$B157,データ貼り付け欄!$A157)))</f>
        <v>0</v>
      </c>
    </row>
    <row r="158" spans="1:1">
      <c r="A158" s="29">
        <f>IF(データ貼り付け欄!$D158&lt;&gt;"",データ貼り付け欄!$D158,IF(データ貼り付け欄!$C158&lt;&gt;"",データ貼り付け欄!$C158,IF(データ貼り付け欄!$B158&lt;&gt;"",データ貼り付け欄!$B158,データ貼り付け欄!$A158)))</f>
        <v>0</v>
      </c>
    </row>
    <row r="159" spans="1:1">
      <c r="A159" s="29">
        <f>IF(データ貼り付け欄!$D159&lt;&gt;"",データ貼り付け欄!$D159,IF(データ貼り付け欄!$C159&lt;&gt;"",データ貼り付け欄!$C159,IF(データ貼り付け欄!$B159&lt;&gt;"",データ貼り付け欄!$B159,データ貼り付け欄!$A159)))</f>
        <v>0</v>
      </c>
    </row>
    <row r="160" spans="1:1">
      <c r="A160" s="29">
        <f>IF(データ貼り付け欄!$D160&lt;&gt;"",データ貼り付け欄!$D160,IF(データ貼り付け欄!$C160&lt;&gt;"",データ貼り付け欄!$C160,IF(データ貼り付け欄!$B160&lt;&gt;"",データ貼り付け欄!$B160,データ貼り付け欄!$A160)))</f>
        <v>0</v>
      </c>
    </row>
    <row r="161" spans="1:1">
      <c r="A161" s="29">
        <f>IF(データ貼り付け欄!$D161&lt;&gt;"",データ貼り付け欄!$D161,IF(データ貼り付け欄!$C161&lt;&gt;"",データ貼り付け欄!$C161,IF(データ貼り付け欄!$B161&lt;&gt;"",データ貼り付け欄!$B161,データ貼り付け欄!$A161)))</f>
        <v>0</v>
      </c>
    </row>
    <row r="162" spans="1:1">
      <c r="A162" s="29">
        <f>IF(データ貼り付け欄!$D162&lt;&gt;"",データ貼り付け欄!$D162,IF(データ貼り付け欄!$C162&lt;&gt;"",データ貼り付け欄!$C162,IF(データ貼り付け欄!$B162&lt;&gt;"",データ貼り付け欄!$B162,データ貼り付け欄!$A162)))</f>
        <v>0</v>
      </c>
    </row>
    <row r="163" spans="1:1">
      <c r="A163" s="29">
        <f>IF(データ貼り付け欄!$D163&lt;&gt;"",データ貼り付け欄!$D163,IF(データ貼り付け欄!$C163&lt;&gt;"",データ貼り付け欄!$C163,IF(データ貼り付け欄!$B163&lt;&gt;"",データ貼り付け欄!$B163,データ貼り付け欄!$A163)))</f>
        <v>0</v>
      </c>
    </row>
    <row r="164" spans="1:1">
      <c r="A164" s="29">
        <f>IF(データ貼り付け欄!$D164&lt;&gt;"",データ貼り付け欄!$D164,IF(データ貼り付け欄!$C164&lt;&gt;"",データ貼り付け欄!$C164,IF(データ貼り付け欄!$B164&lt;&gt;"",データ貼り付け欄!$B164,データ貼り付け欄!$A164)))</f>
        <v>0</v>
      </c>
    </row>
    <row r="165" spans="1:1">
      <c r="A165" s="29">
        <f>IF(データ貼り付け欄!$D165&lt;&gt;"",データ貼り付け欄!$D165,IF(データ貼り付け欄!$C165&lt;&gt;"",データ貼り付け欄!$C165,IF(データ貼り付け欄!$B165&lt;&gt;"",データ貼り付け欄!$B165,データ貼り付け欄!$A165)))</f>
        <v>0</v>
      </c>
    </row>
    <row r="166" spans="1:1">
      <c r="A166" s="29">
        <f>IF(データ貼り付け欄!$D166&lt;&gt;"",データ貼り付け欄!$D166,IF(データ貼り付け欄!$C166&lt;&gt;"",データ貼り付け欄!$C166,IF(データ貼り付け欄!$B166&lt;&gt;"",データ貼り付け欄!$B166,データ貼り付け欄!$A166)))</f>
        <v>0</v>
      </c>
    </row>
    <row r="167" spans="1:1">
      <c r="A167" s="29">
        <f>IF(データ貼り付け欄!$D167&lt;&gt;"",データ貼り付け欄!$D167,IF(データ貼り付け欄!$C167&lt;&gt;"",データ貼り付け欄!$C167,IF(データ貼り付け欄!$B167&lt;&gt;"",データ貼り付け欄!$B167,データ貼り付け欄!$A167)))</f>
        <v>0</v>
      </c>
    </row>
    <row r="168" spans="1:1">
      <c r="A168" s="29">
        <f>IF(データ貼り付け欄!$D168&lt;&gt;"",データ貼り付け欄!$D168,IF(データ貼り付け欄!$C168&lt;&gt;"",データ貼り付け欄!$C168,IF(データ貼り付け欄!$B168&lt;&gt;"",データ貼り付け欄!$B168,データ貼り付け欄!$A168)))</f>
        <v>0</v>
      </c>
    </row>
    <row r="169" spans="1:1">
      <c r="A169" s="29">
        <f>IF(データ貼り付け欄!$D169&lt;&gt;"",データ貼り付け欄!$D169,IF(データ貼り付け欄!$C169&lt;&gt;"",データ貼り付け欄!$C169,IF(データ貼り付け欄!$B169&lt;&gt;"",データ貼り付け欄!$B169,データ貼り付け欄!$A169)))</f>
        <v>0</v>
      </c>
    </row>
    <row r="170" spans="1:1">
      <c r="A170" s="29">
        <f>IF(データ貼り付け欄!$D170&lt;&gt;"",データ貼り付け欄!$D170,IF(データ貼り付け欄!$C170&lt;&gt;"",データ貼り付け欄!$C170,IF(データ貼り付け欄!$B170&lt;&gt;"",データ貼り付け欄!$B170,データ貼り付け欄!$A170)))</f>
        <v>0</v>
      </c>
    </row>
    <row r="171" spans="1:1">
      <c r="A171" s="29">
        <f>IF(データ貼り付け欄!$D171&lt;&gt;"",データ貼り付け欄!$D171,IF(データ貼り付け欄!$C171&lt;&gt;"",データ貼り付け欄!$C171,IF(データ貼り付け欄!$B171&lt;&gt;"",データ貼り付け欄!$B171,データ貼り付け欄!$A171)))</f>
        <v>0</v>
      </c>
    </row>
    <row r="172" spans="1:1">
      <c r="A172" s="29">
        <f>IF(データ貼り付け欄!$D172&lt;&gt;"",データ貼り付け欄!$D172,IF(データ貼り付け欄!$C172&lt;&gt;"",データ貼り付け欄!$C172,IF(データ貼り付け欄!$B172&lt;&gt;"",データ貼り付け欄!$B172,データ貼り付け欄!$A172)))</f>
        <v>0</v>
      </c>
    </row>
    <row r="173" spans="1:1">
      <c r="A173" s="29">
        <f>IF(データ貼り付け欄!$D173&lt;&gt;"",データ貼り付け欄!$D173,IF(データ貼り付け欄!$C173&lt;&gt;"",データ貼り付け欄!$C173,IF(データ貼り付け欄!$B173&lt;&gt;"",データ貼り付け欄!$B173,データ貼り付け欄!$A173)))</f>
        <v>0</v>
      </c>
    </row>
    <row r="174" spans="1:1">
      <c r="A174" s="29">
        <f>IF(データ貼り付け欄!$D174&lt;&gt;"",データ貼り付け欄!$D174,IF(データ貼り付け欄!$C174&lt;&gt;"",データ貼り付け欄!$C174,IF(データ貼り付け欄!$B174&lt;&gt;"",データ貼り付け欄!$B174,データ貼り付け欄!$A174)))</f>
        <v>0</v>
      </c>
    </row>
    <row r="175" spans="1:1">
      <c r="A175" s="29">
        <f>IF(データ貼り付け欄!$D175&lt;&gt;"",データ貼り付け欄!$D175,IF(データ貼り付け欄!$C175&lt;&gt;"",データ貼り付け欄!$C175,IF(データ貼り付け欄!$B175&lt;&gt;"",データ貼り付け欄!$B175,データ貼り付け欄!$A175)))</f>
        <v>0</v>
      </c>
    </row>
    <row r="176" spans="1:1">
      <c r="A176" s="29">
        <f>IF(データ貼り付け欄!$D176&lt;&gt;"",データ貼り付け欄!$D176,IF(データ貼り付け欄!$C176&lt;&gt;"",データ貼り付け欄!$C176,IF(データ貼り付け欄!$B176&lt;&gt;"",データ貼り付け欄!$B176,データ貼り付け欄!$A176)))</f>
        <v>0</v>
      </c>
    </row>
    <row r="177" spans="1:1">
      <c r="A177" s="29">
        <f>IF(データ貼り付け欄!$D177&lt;&gt;"",データ貼り付け欄!$D177,IF(データ貼り付け欄!$C177&lt;&gt;"",データ貼り付け欄!$C177,IF(データ貼り付け欄!$B177&lt;&gt;"",データ貼り付け欄!$B177,データ貼り付け欄!$A177)))</f>
        <v>0</v>
      </c>
    </row>
    <row r="178" spans="1:1">
      <c r="A178" s="29">
        <f>IF(データ貼り付け欄!$D178&lt;&gt;"",データ貼り付け欄!$D178,IF(データ貼り付け欄!$C178&lt;&gt;"",データ貼り付け欄!$C178,IF(データ貼り付け欄!$B178&lt;&gt;"",データ貼り付け欄!$B178,データ貼り付け欄!$A178)))</f>
        <v>0</v>
      </c>
    </row>
    <row r="179" spans="1:1">
      <c r="A179" s="29">
        <f>IF(データ貼り付け欄!$D179&lt;&gt;"",データ貼り付け欄!$D179,IF(データ貼り付け欄!$C179&lt;&gt;"",データ貼り付け欄!$C179,IF(データ貼り付け欄!$B179&lt;&gt;"",データ貼り付け欄!$B179,データ貼り付け欄!$A179)))</f>
        <v>0</v>
      </c>
    </row>
    <row r="180" spans="1:1">
      <c r="A180" s="29">
        <f>IF(データ貼り付け欄!$D180&lt;&gt;"",データ貼り付け欄!$D180,IF(データ貼り付け欄!$C180&lt;&gt;"",データ貼り付け欄!$C180,IF(データ貼り付け欄!$B180&lt;&gt;"",データ貼り付け欄!$B180,データ貼り付け欄!$A180)))</f>
        <v>0</v>
      </c>
    </row>
    <row r="181" spans="1:1">
      <c r="A181" s="29">
        <f>IF(データ貼り付け欄!$D181&lt;&gt;"",データ貼り付け欄!$D181,IF(データ貼り付け欄!$C181&lt;&gt;"",データ貼り付け欄!$C181,IF(データ貼り付け欄!$B181&lt;&gt;"",データ貼り付け欄!$B181,データ貼り付け欄!$A181)))</f>
        <v>0</v>
      </c>
    </row>
    <row r="182" spans="1:1">
      <c r="A182" s="29">
        <f>IF(データ貼り付け欄!$D182&lt;&gt;"",データ貼り付け欄!$D182,IF(データ貼り付け欄!$C182&lt;&gt;"",データ貼り付け欄!$C182,IF(データ貼り付け欄!$B182&lt;&gt;"",データ貼り付け欄!$B182,データ貼り付け欄!$A182)))</f>
        <v>0</v>
      </c>
    </row>
    <row r="183" spans="1:1">
      <c r="A183" s="29">
        <f>IF(データ貼り付け欄!$D183&lt;&gt;"",データ貼り付け欄!$D183,IF(データ貼り付け欄!$C183&lt;&gt;"",データ貼り付け欄!$C183,IF(データ貼り付け欄!$B183&lt;&gt;"",データ貼り付け欄!$B183,データ貼り付け欄!$A183)))</f>
        <v>0</v>
      </c>
    </row>
    <row r="184" spans="1:1">
      <c r="A184" s="29">
        <f>IF(データ貼り付け欄!$D184&lt;&gt;"",データ貼り付け欄!$D184,IF(データ貼り付け欄!$C184&lt;&gt;"",データ貼り付け欄!$C184,IF(データ貼り付け欄!$B184&lt;&gt;"",データ貼り付け欄!$B184,データ貼り付け欄!$A184)))</f>
        <v>0</v>
      </c>
    </row>
    <row r="185" spans="1:1">
      <c r="A185" s="29">
        <f>IF(データ貼り付け欄!$D185&lt;&gt;"",データ貼り付け欄!$D185,IF(データ貼り付け欄!$C185&lt;&gt;"",データ貼り付け欄!$C185,IF(データ貼り付け欄!$B185&lt;&gt;"",データ貼り付け欄!$B185,データ貼り付け欄!$A185)))</f>
        <v>0</v>
      </c>
    </row>
    <row r="186" spans="1:1">
      <c r="A186" s="29">
        <f>IF(データ貼り付け欄!$D186&lt;&gt;"",データ貼り付け欄!$D186,IF(データ貼り付け欄!$C186&lt;&gt;"",データ貼り付け欄!$C186,IF(データ貼り付け欄!$B186&lt;&gt;"",データ貼り付け欄!$B186,データ貼り付け欄!$A186)))</f>
        <v>0</v>
      </c>
    </row>
    <row r="187" spans="1:1">
      <c r="A187" s="29">
        <f>IF(データ貼り付け欄!$D187&lt;&gt;"",データ貼り付け欄!$D187,IF(データ貼り付け欄!$C187&lt;&gt;"",データ貼り付け欄!$C187,IF(データ貼り付け欄!$B187&lt;&gt;"",データ貼り付け欄!$B187,データ貼り付け欄!$A187)))</f>
        <v>0</v>
      </c>
    </row>
    <row r="188" spans="1:1">
      <c r="A188" s="29">
        <f>IF(データ貼り付け欄!$D188&lt;&gt;"",データ貼り付け欄!$D188,IF(データ貼り付け欄!$C188&lt;&gt;"",データ貼り付け欄!$C188,IF(データ貼り付け欄!$B188&lt;&gt;"",データ貼り付け欄!$B188,データ貼り付け欄!$A188)))</f>
        <v>0</v>
      </c>
    </row>
    <row r="189" spans="1:1">
      <c r="A189" s="29">
        <f>IF(データ貼り付け欄!$D189&lt;&gt;"",データ貼り付け欄!$D189,IF(データ貼り付け欄!$C189&lt;&gt;"",データ貼り付け欄!$C189,IF(データ貼り付け欄!$B189&lt;&gt;"",データ貼り付け欄!$B189,データ貼り付け欄!$A189)))</f>
        <v>0</v>
      </c>
    </row>
    <row r="190" spans="1:1">
      <c r="A190" s="29">
        <f>IF(データ貼り付け欄!$D190&lt;&gt;"",データ貼り付け欄!$D190,IF(データ貼り付け欄!$C190&lt;&gt;"",データ貼り付け欄!$C190,IF(データ貼り付け欄!$B190&lt;&gt;"",データ貼り付け欄!$B190,データ貼り付け欄!$A190)))</f>
        <v>0</v>
      </c>
    </row>
    <row r="191" spans="1:1">
      <c r="A191" s="29">
        <f>IF(データ貼り付け欄!$D191&lt;&gt;"",データ貼り付け欄!$D191,IF(データ貼り付け欄!$C191&lt;&gt;"",データ貼り付け欄!$C191,IF(データ貼り付け欄!$B191&lt;&gt;"",データ貼り付け欄!$B191,データ貼り付け欄!$A191)))</f>
        <v>0</v>
      </c>
    </row>
    <row r="192" spans="1:1">
      <c r="A192" s="29">
        <f>IF(データ貼り付け欄!$D192&lt;&gt;"",データ貼り付け欄!$D192,IF(データ貼り付け欄!$C192&lt;&gt;"",データ貼り付け欄!$C192,IF(データ貼り付け欄!$B192&lt;&gt;"",データ貼り付け欄!$B192,データ貼り付け欄!$A192)))</f>
        <v>0</v>
      </c>
    </row>
    <row r="193" spans="1:1">
      <c r="A193" s="29">
        <f>IF(データ貼り付け欄!$D193&lt;&gt;"",データ貼り付け欄!$D193,IF(データ貼り付け欄!$C193&lt;&gt;"",データ貼り付け欄!$C193,IF(データ貼り付け欄!$B193&lt;&gt;"",データ貼り付け欄!$B193,データ貼り付け欄!$A193)))</f>
        <v>0</v>
      </c>
    </row>
    <row r="194" spans="1:1">
      <c r="A194" s="29">
        <f>IF(データ貼り付け欄!$D194&lt;&gt;"",データ貼り付け欄!$D194,IF(データ貼り付け欄!$C194&lt;&gt;"",データ貼り付け欄!$C194,IF(データ貼り付け欄!$B194&lt;&gt;"",データ貼り付け欄!$B194,データ貼り付け欄!$A194)))</f>
        <v>0</v>
      </c>
    </row>
    <row r="195" spans="1:1">
      <c r="A195" s="29">
        <f>IF(データ貼り付け欄!$D195&lt;&gt;"",データ貼り付け欄!$D195,IF(データ貼り付け欄!$C195&lt;&gt;"",データ貼り付け欄!$C195,IF(データ貼り付け欄!$B195&lt;&gt;"",データ貼り付け欄!$B195,データ貼り付け欄!$A195)))</f>
        <v>0</v>
      </c>
    </row>
    <row r="196" spans="1:1">
      <c r="A196" s="29">
        <f>IF(データ貼り付け欄!$D196&lt;&gt;"",データ貼り付け欄!$D196,IF(データ貼り付け欄!$C196&lt;&gt;"",データ貼り付け欄!$C196,IF(データ貼り付け欄!$B196&lt;&gt;"",データ貼り付け欄!$B196,データ貼り付け欄!$A196)))</f>
        <v>0</v>
      </c>
    </row>
    <row r="197" spans="1:1">
      <c r="A197" s="29">
        <f>IF(データ貼り付け欄!$D197&lt;&gt;"",データ貼り付け欄!$D197,IF(データ貼り付け欄!$C197&lt;&gt;"",データ貼り付け欄!$C197,IF(データ貼り付け欄!$B197&lt;&gt;"",データ貼り付け欄!$B197,データ貼り付け欄!$A197)))</f>
        <v>0</v>
      </c>
    </row>
    <row r="198" spans="1:1">
      <c r="A198" s="29">
        <f>IF(データ貼り付け欄!$D198&lt;&gt;"",データ貼り付け欄!$D198,IF(データ貼り付け欄!$C198&lt;&gt;"",データ貼り付け欄!$C198,IF(データ貼り付け欄!$B198&lt;&gt;"",データ貼り付け欄!$B198,データ貼り付け欄!$A198)))</f>
        <v>0</v>
      </c>
    </row>
    <row r="199" spans="1:1">
      <c r="A199" s="29">
        <f>IF(データ貼り付け欄!$D199&lt;&gt;"",データ貼り付け欄!$D199,IF(データ貼り付け欄!$C199&lt;&gt;"",データ貼り付け欄!$C199,IF(データ貼り付け欄!$B199&lt;&gt;"",データ貼り付け欄!$B199,データ貼り付け欄!$A199)))</f>
        <v>0</v>
      </c>
    </row>
    <row r="200" spans="1:1">
      <c r="A200" s="29">
        <f>IF(データ貼り付け欄!$D200&lt;&gt;"",データ貼り付け欄!$D200,IF(データ貼り付け欄!$C200&lt;&gt;"",データ貼り付け欄!$C200,IF(データ貼り付け欄!$B200&lt;&gt;"",データ貼り付け欄!$B200,データ貼り付け欄!$A200)))</f>
        <v>0</v>
      </c>
    </row>
    <row r="201" spans="1:1">
      <c r="A201" s="29">
        <f>IF(データ貼り付け欄!$D201&lt;&gt;"",データ貼り付け欄!$D201,IF(データ貼り付け欄!$C201&lt;&gt;"",データ貼り付け欄!$C201,IF(データ貼り付け欄!$B201&lt;&gt;"",データ貼り付け欄!$B201,データ貼り付け欄!$A201)))</f>
        <v>0</v>
      </c>
    </row>
    <row r="202" spans="1:1">
      <c r="A202" s="29">
        <f>IF(データ貼り付け欄!$D202&lt;&gt;"",データ貼り付け欄!$D202,IF(データ貼り付け欄!$C202&lt;&gt;"",データ貼り付け欄!$C202,IF(データ貼り付け欄!$B202&lt;&gt;"",データ貼り付け欄!$B202,データ貼り付け欄!$A202)))</f>
        <v>0</v>
      </c>
    </row>
    <row r="203" spans="1:1">
      <c r="A203" s="29">
        <f>IF(データ貼り付け欄!$D203&lt;&gt;"",データ貼り付け欄!$D203,IF(データ貼り付け欄!$C203&lt;&gt;"",データ貼り付け欄!$C203,IF(データ貼り付け欄!$B203&lt;&gt;"",データ貼り付け欄!$B203,データ貼り付け欄!$A203)))</f>
        <v>0</v>
      </c>
    </row>
    <row r="204" spans="1:1">
      <c r="A204" s="29">
        <f>IF(データ貼り付け欄!$D204&lt;&gt;"",データ貼り付け欄!$D204,IF(データ貼り付け欄!$C204&lt;&gt;"",データ貼り付け欄!$C204,IF(データ貼り付け欄!$B204&lt;&gt;"",データ貼り付け欄!$B204,データ貼り付け欄!$A204)))</f>
        <v>0</v>
      </c>
    </row>
    <row r="205" spans="1:1">
      <c r="A205" s="29">
        <f>IF(データ貼り付け欄!$D205&lt;&gt;"",データ貼り付け欄!$D205,IF(データ貼り付け欄!$C205&lt;&gt;"",データ貼り付け欄!$C205,IF(データ貼り付け欄!$B205&lt;&gt;"",データ貼り付け欄!$B205,データ貼り付け欄!$A205)))</f>
        <v>0</v>
      </c>
    </row>
    <row r="206" spans="1:1">
      <c r="A206" s="29">
        <f>IF(データ貼り付け欄!$D206&lt;&gt;"",データ貼り付け欄!$D206,IF(データ貼り付け欄!$C206&lt;&gt;"",データ貼り付け欄!$C206,IF(データ貼り付け欄!$B206&lt;&gt;"",データ貼り付け欄!$B206,データ貼り付け欄!$A206)))</f>
        <v>0</v>
      </c>
    </row>
    <row r="207" spans="1:1">
      <c r="A207" s="29">
        <f>IF(データ貼り付け欄!$D207&lt;&gt;"",データ貼り付け欄!$D207,IF(データ貼り付け欄!$C207&lt;&gt;"",データ貼り付け欄!$C207,IF(データ貼り付け欄!$B207&lt;&gt;"",データ貼り付け欄!$B207,データ貼り付け欄!$A207)))</f>
        <v>0</v>
      </c>
    </row>
    <row r="208" spans="1:1">
      <c r="A208" s="29">
        <f>IF(データ貼り付け欄!$D208&lt;&gt;"",データ貼り付け欄!$D208,IF(データ貼り付け欄!$C208&lt;&gt;"",データ貼り付け欄!$C208,IF(データ貼り付け欄!$B208&lt;&gt;"",データ貼り付け欄!$B208,データ貼り付け欄!$A208)))</f>
        <v>0</v>
      </c>
    </row>
    <row r="209" spans="1:1">
      <c r="A209" s="29">
        <f>IF(データ貼り付け欄!$D209&lt;&gt;"",データ貼り付け欄!$D209,IF(データ貼り付け欄!$C209&lt;&gt;"",データ貼り付け欄!$C209,IF(データ貼り付け欄!$B209&lt;&gt;"",データ貼り付け欄!$B209,データ貼り付け欄!$A209)))</f>
        <v>0</v>
      </c>
    </row>
    <row r="210" spans="1:1">
      <c r="A210" s="29">
        <f>IF(データ貼り付け欄!$D210&lt;&gt;"",データ貼り付け欄!$D210,IF(データ貼り付け欄!$C210&lt;&gt;"",データ貼り付け欄!$C210,IF(データ貼り付け欄!$B210&lt;&gt;"",データ貼り付け欄!$B210,データ貼り付け欄!$A210)))</f>
        <v>0</v>
      </c>
    </row>
    <row r="211" spans="1:1">
      <c r="A211" s="29">
        <f>IF(データ貼り付け欄!$D211&lt;&gt;"",データ貼り付け欄!$D211,IF(データ貼り付け欄!$C211&lt;&gt;"",データ貼り付け欄!$C211,IF(データ貼り付け欄!$B211&lt;&gt;"",データ貼り付け欄!$B211,データ貼り付け欄!$A211)))</f>
        <v>0</v>
      </c>
    </row>
    <row r="212" spans="1:1">
      <c r="A212" s="29">
        <f>IF(データ貼り付け欄!$D212&lt;&gt;"",データ貼り付け欄!$D212,IF(データ貼り付け欄!$C212&lt;&gt;"",データ貼り付け欄!$C212,IF(データ貼り付け欄!$B212&lt;&gt;"",データ貼り付け欄!$B212,データ貼り付け欄!$A212)))</f>
        <v>0</v>
      </c>
    </row>
    <row r="213" spans="1:1">
      <c r="A213" s="29">
        <f>IF(データ貼り付け欄!$D213&lt;&gt;"",データ貼り付け欄!$D213,IF(データ貼り付け欄!$C213&lt;&gt;"",データ貼り付け欄!$C213,IF(データ貼り付け欄!$B213&lt;&gt;"",データ貼り付け欄!$B213,データ貼り付け欄!$A213)))</f>
        <v>0</v>
      </c>
    </row>
    <row r="214" spans="1:1">
      <c r="A214" s="29">
        <f>IF(データ貼り付け欄!$D214&lt;&gt;"",データ貼り付け欄!$D214,IF(データ貼り付け欄!$C214&lt;&gt;"",データ貼り付け欄!$C214,IF(データ貼り付け欄!$B214&lt;&gt;"",データ貼り付け欄!$B214,データ貼り付け欄!$A214)))</f>
        <v>0</v>
      </c>
    </row>
    <row r="215" spans="1:1">
      <c r="A215" s="29">
        <f>IF(データ貼り付け欄!$D215&lt;&gt;"",データ貼り付け欄!$D215,IF(データ貼り付け欄!$C215&lt;&gt;"",データ貼り付け欄!$C215,IF(データ貼り付け欄!$B215&lt;&gt;"",データ貼り付け欄!$B215,データ貼り付け欄!$A215)))</f>
        <v>0</v>
      </c>
    </row>
    <row r="216" spans="1:1">
      <c r="A216" s="29">
        <f>IF(データ貼り付け欄!$D216&lt;&gt;"",データ貼り付け欄!$D216,IF(データ貼り付け欄!$C216&lt;&gt;"",データ貼り付け欄!$C216,IF(データ貼り付け欄!$B216&lt;&gt;"",データ貼り付け欄!$B216,データ貼り付け欄!$A216)))</f>
        <v>0</v>
      </c>
    </row>
    <row r="217" spans="1:1">
      <c r="A217" s="29">
        <f>IF(データ貼り付け欄!$D217&lt;&gt;"",データ貼り付け欄!$D217,IF(データ貼り付け欄!$C217&lt;&gt;"",データ貼り付け欄!$C217,IF(データ貼り付け欄!$B217&lt;&gt;"",データ貼り付け欄!$B217,データ貼り付け欄!$A217)))</f>
        <v>0</v>
      </c>
    </row>
    <row r="218" spans="1:1">
      <c r="A218" s="29">
        <f>IF(データ貼り付け欄!$D218&lt;&gt;"",データ貼り付け欄!$D218,IF(データ貼り付け欄!$C218&lt;&gt;"",データ貼り付け欄!$C218,IF(データ貼り付け欄!$B218&lt;&gt;"",データ貼り付け欄!$B218,データ貼り付け欄!$A218)))</f>
        <v>0</v>
      </c>
    </row>
    <row r="219" spans="1:1">
      <c r="A219" s="29">
        <f>IF(データ貼り付け欄!$D219&lt;&gt;"",データ貼り付け欄!$D219,IF(データ貼り付け欄!$C219&lt;&gt;"",データ貼り付け欄!$C219,IF(データ貼り付け欄!$B219&lt;&gt;"",データ貼り付け欄!$B219,データ貼り付け欄!$A219)))</f>
        <v>0</v>
      </c>
    </row>
    <row r="220" spans="1:1">
      <c r="A220" s="29">
        <f>IF(データ貼り付け欄!$D220&lt;&gt;"",データ貼り付け欄!$D220,IF(データ貼り付け欄!$C220&lt;&gt;"",データ貼り付け欄!$C220,IF(データ貼り付け欄!$B220&lt;&gt;"",データ貼り付け欄!$B220,データ貼り付け欄!$A220)))</f>
        <v>0</v>
      </c>
    </row>
    <row r="221" spans="1:1">
      <c r="A221" s="29">
        <f>IF(データ貼り付け欄!$D221&lt;&gt;"",データ貼り付け欄!$D221,IF(データ貼り付け欄!$C221&lt;&gt;"",データ貼り付け欄!$C221,IF(データ貼り付け欄!$B221&lt;&gt;"",データ貼り付け欄!$B221,データ貼り付け欄!$A221)))</f>
        <v>0</v>
      </c>
    </row>
    <row r="222" spans="1:1">
      <c r="A222" s="29">
        <f>IF(データ貼り付け欄!$D222&lt;&gt;"",データ貼り付け欄!$D222,IF(データ貼り付け欄!$C222&lt;&gt;"",データ貼り付け欄!$C222,IF(データ貼り付け欄!$B222&lt;&gt;"",データ貼り付け欄!$B222,データ貼り付け欄!$A222)))</f>
        <v>0</v>
      </c>
    </row>
    <row r="223" spans="1:1">
      <c r="A223" s="29">
        <f>IF(データ貼り付け欄!$D223&lt;&gt;"",データ貼り付け欄!$D223,IF(データ貼り付け欄!$C223&lt;&gt;"",データ貼り付け欄!$C223,IF(データ貼り付け欄!$B223&lt;&gt;"",データ貼り付け欄!$B223,データ貼り付け欄!$A223)))</f>
        <v>0</v>
      </c>
    </row>
    <row r="224" spans="1:1">
      <c r="A224" s="29">
        <f>IF(データ貼り付け欄!$D224&lt;&gt;"",データ貼り付け欄!$D224,IF(データ貼り付け欄!$C224&lt;&gt;"",データ貼り付け欄!$C224,IF(データ貼り付け欄!$B224&lt;&gt;"",データ貼り付け欄!$B224,データ貼り付け欄!$A224)))</f>
        <v>0</v>
      </c>
    </row>
    <row r="225" spans="1:1">
      <c r="A225" s="29">
        <f>IF(データ貼り付け欄!$D225&lt;&gt;"",データ貼り付け欄!$D225,IF(データ貼り付け欄!$C225&lt;&gt;"",データ貼り付け欄!$C225,IF(データ貼り付け欄!$B225&lt;&gt;"",データ貼り付け欄!$B225,データ貼り付け欄!$A225)))</f>
        <v>0</v>
      </c>
    </row>
    <row r="226" spans="1:1">
      <c r="A226" s="29">
        <f>IF(データ貼り付け欄!$D226&lt;&gt;"",データ貼り付け欄!$D226,IF(データ貼り付け欄!$C226&lt;&gt;"",データ貼り付け欄!$C226,IF(データ貼り付け欄!$B226&lt;&gt;"",データ貼り付け欄!$B226,データ貼り付け欄!$A226)))</f>
        <v>0</v>
      </c>
    </row>
    <row r="227" spans="1:1">
      <c r="A227" s="29">
        <f>IF(データ貼り付け欄!$D227&lt;&gt;"",データ貼り付け欄!$D227,IF(データ貼り付け欄!$C227&lt;&gt;"",データ貼り付け欄!$C227,IF(データ貼り付け欄!$B227&lt;&gt;"",データ貼り付け欄!$B227,データ貼り付け欄!$A227)))</f>
        <v>0</v>
      </c>
    </row>
    <row r="228" spans="1:1">
      <c r="A228" s="29">
        <f>IF(データ貼り付け欄!$D228&lt;&gt;"",データ貼り付け欄!$D228,IF(データ貼り付け欄!$C228&lt;&gt;"",データ貼り付け欄!$C228,IF(データ貼り付け欄!$B228&lt;&gt;"",データ貼り付け欄!$B228,データ貼り付け欄!$A228)))</f>
        <v>0</v>
      </c>
    </row>
    <row r="229" spans="1:1">
      <c r="A229" s="29">
        <f>IF(データ貼り付け欄!$D229&lt;&gt;"",データ貼り付け欄!$D229,IF(データ貼り付け欄!$C229&lt;&gt;"",データ貼り付け欄!$C229,IF(データ貼り付け欄!$B229&lt;&gt;"",データ貼り付け欄!$B229,データ貼り付け欄!$A229)))</f>
        <v>0</v>
      </c>
    </row>
    <row r="230" spans="1:1">
      <c r="A230" s="29">
        <f>IF(データ貼り付け欄!$D230&lt;&gt;"",データ貼り付け欄!$D230,IF(データ貼り付け欄!$C230&lt;&gt;"",データ貼り付け欄!$C230,IF(データ貼り付け欄!$B230&lt;&gt;"",データ貼り付け欄!$B230,データ貼り付け欄!$A230)))</f>
        <v>0</v>
      </c>
    </row>
    <row r="231" spans="1:1">
      <c r="A231" s="29">
        <f>IF(データ貼り付け欄!$D231&lt;&gt;"",データ貼り付け欄!$D231,IF(データ貼り付け欄!$C231&lt;&gt;"",データ貼り付け欄!$C231,IF(データ貼り付け欄!$B231&lt;&gt;"",データ貼り付け欄!$B231,データ貼り付け欄!$A231)))</f>
        <v>0</v>
      </c>
    </row>
    <row r="232" spans="1:1">
      <c r="A232" s="29">
        <f>IF(データ貼り付け欄!$D232&lt;&gt;"",データ貼り付け欄!$D232,IF(データ貼り付け欄!$C232&lt;&gt;"",データ貼り付け欄!$C232,IF(データ貼り付け欄!$B232&lt;&gt;"",データ貼り付け欄!$B232,データ貼り付け欄!$A232)))</f>
        <v>0</v>
      </c>
    </row>
    <row r="233" spans="1:1">
      <c r="A233" s="29">
        <f>IF(データ貼り付け欄!$D233&lt;&gt;"",データ貼り付け欄!$D233,IF(データ貼り付け欄!$C233&lt;&gt;"",データ貼り付け欄!$C233,IF(データ貼り付け欄!$B233&lt;&gt;"",データ貼り付け欄!$B233,データ貼り付け欄!$A233)))</f>
        <v>0</v>
      </c>
    </row>
    <row r="234" spans="1:1">
      <c r="A234" s="29">
        <f>IF(データ貼り付け欄!$D234&lt;&gt;"",データ貼り付け欄!$D234,IF(データ貼り付け欄!$C234&lt;&gt;"",データ貼り付け欄!$C234,IF(データ貼り付け欄!$B234&lt;&gt;"",データ貼り付け欄!$B234,データ貼り付け欄!$A234)))</f>
        <v>0</v>
      </c>
    </row>
    <row r="235" spans="1:1">
      <c r="A235" s="29">
        <f>IF(データ貼り付け欄!$D235&lt;&gt;"",データ貼り付け欄!$D235,IF(データ貼り付け欄!$C235&lt;&gt;"",データ貼り付け欄!$C235,IF(データ貼り付け欄!$B235&lt;&gt;"",データ貼り付け欄!$B235,データ貼り付け欄!$A235)))</f>
        <v>0</v>
      </c>
    </row>
    <row r="236" spans="1:1">
      <c r="A236" s="29">
        <f>IF(データ貼り付け欄!$D236&lt;&gt;"",データ貼り付け欄!$D236,IF(データ貼り付け欄!$C236&lt;&gt;"",データ貼り付け欄!$C236,IF(データ貼り付け欄!$B236&lt;&gt;"",データ貼り付け欄!$B236,データ貼り付け欄!$A236)))</f>
        <v>0</v>
      </c>
    </row>
    <row r="237" spans="1:1">
      <c r="A237" s="29">
        <f>IF(データ貼り付け欄!$D237&lt;&gt;"",データ貼り付け欄!$D237,IF(データ貼り付け欄!$C237&lt;&gt;"",データ貼り付け欄!$C237,IF(データ貼り付け欄!$B237&lt;&gt;"",データ貼り付け欄!$B237,データ貼り付け欄!$A237)))</f>
        <v>0</v>
      </c>
    </row>
    <row r="238" spans="1:1">
      <c r="A238" s="29">
        <f>IF(データ貼り付け欄!$D238&lt;&gt;"",データ貼り付け欄!$D238,IF(データ貼り付け欄!$C238&lt;&gt;"",データ貼り付け欄!$C238,IF(データ貼り付け欄!$B238&lt;&gt;"",データ貼り付け欄!$B238,データ貼り付け欄!$A238)))</f>
        <v>0</v>
      </c>
    </row>
    <row r="239" spans="1:1">
      <c r="A239" s="29">
        <f>IF(データ貼り付け欄!$D239&lt;&gt;"",データ貼り付け欄!$D239,IF(データ貼り付け欄!$C239&lt;&gt;"",データ貼り付け欄!$C239,IF(データ貼り付け欄!$B239&lt;&gt;"",データ貼り付け欄!$B239,データ貼り付け欄!$A239)))</f>
        <v>0</v>
      </c>
    </row>
    <row r="240" spans="1:1">
      <c r="A240" s="29">
        <f>IF(データ貼り付け欄!$D240&lt;&gt;"",データ貼り付け欄!$D240,IF(データ貼り付け欄!$C240&lt;&gt;"",データ貼り付け欄!$C240,IF(データ貼り付け欄!$B240&lt;&gt;"",データ貼り付け欄!$B240,データ貼り付け欄!$A240)))</f>
        <v>0</v>
      </c>
    </row>
    <row r="241" spans="1:1">
      <c r="A241" s="29">
        <f>IF(データ貼り付け欄!$D241&lt;&gt;"",データ貼り付け欄!$D241,IF(データ貼り付け欄!$C241&lt;&gt;"",データ貼り付け欄!$C241,IF(データ貼り付け欄!$B241&lt;&gt;"",データ貼り付け欄!$B241,データ貼り付け欄!$A241)))</f>
        <v>0</v>
      </c>
    </row>
    <row r="242" spans="1:1">
      <c r="A242" s="29">
        <f>IF(データ貼り付け欄!$D242&lt;&gt;"",データ貼り付け欄!$D242,IF(データ貼り付け欄!$C242&lt;&gt;"",データ貼り付け欄!$C242,IF(データ貼り付け欄!$B242&lt;&gt;"",データ貼り付け欄!$B242,データ貼り付け欄!$A242)))</f>
        <v>0</v>
      </c>
    </row>
    <row r="243" spans="1:1">
      <c r="A243" s="29">
        <f>IF(データ貼り付け欄!$D243&lt;&gt;"",データ貼り付け欄!$D243,IF(データ貼り付け欄!$C243&lt;&gt;"",データ貼り付け欄!$C243,IF(データ貼り付け欄!$B243&lt;&gt;"",データ貼り付け欄!$B243,データ貼り付け欄!$A243)))</f>
        <v>0</v>
      </c>
    </row>
    <row r="244" spans="1:1">
      <c r="A244" s="29">
        <f>IF(データ貼り付け欄!$D244&lt;&gt;"",データ貼り付け欄!$D244,IF(データ貼り付け欄!$C244&lt;&gt;"",データ貼り付け欄!$C244,IF(データ貼り付け欄!$B244&lt;&gt;"",データ貼り付け欄!$B244,データ貼り付け欄!$A244)))</f>
        <v>0</v>
      </c>
    </row>
    <row r="245" spans="1:1">
      <c r="A245" s="29">
        <f>IF(データ貼り付け欄!$D245&lt;&gt;"",データ貼り付け欄!$D245,IF(データ貼り付け欄!$C245&lt;&gt;"",データ貼り付け欄!$C245,IF(データ貼り付け欄!$B245&lt;&gt;"",データ貼り付け欄!$B245,データ貼り付け欄!$A245)))</f>
        <v>0</v>
      </c>
    </row>
    <row r="246" spans="1:1">
      <c r="A246" s="29">
        <f>IF(データ貼り付け欄!$D246&lt;&gt;"",データ貼り付け欄!$D246,IF(データ貼り付け欄!$C246&lt;&gt;"",データ貼り付け欄!$C246,IF(データ貼り付け欄!$B246&lt;&gt;"",データ貼り付け欄!$B246,データ貼り付け欄!$A246)))</f>
        <v>0</v>
      </c>
    </row>
    <row r="247" spans="1:1">
      <c r="A247" s="29">
        <f>IF(データ貼り付け欄!$D247&lt;&gt;"",データ貼り付け欄!$D247,IF(データ貼り付け欄!$C247&lt;&gt;"",データ貼り付け欄!$C247,IF(データ貼り付け欄!$B247&lt;&gt;"",データ貼り付け欄!$B247,データ貼り付け欄!$A247)))</f>
        <v>0</v>
      </c>
    </row>
    <row r="248" spans="1:1">
      <c r="A248" s="29">
        <f>IF(データ貼り付け欄!$D248&lt;&gt;"",データ貼り付け欄!$D248,IF(データ貼り付け欄!$C248&lt;&gt;"",データ貼り付け欄!$C248,IF(データ貼り付け欄!$B248&lt;&gt;"",データ貼り付け欄!$B248,データ貼り付け欄!$A248)))</f>
        <v>0</v>
      </c>
    </row>
    <row r="249" spans="1:1">
      <c r="A249" s="29">
        <f>IF(データ貼り付け欄!$D249&lt;&gt;"",データ貼り付け欄!$D249,IF(データ貼り付け欄!$C249&lt;&gt;"",データ貼り付け欄!$C249,IF(データ貼り付け欄!$B249&lt;&gt;"",データ貼り付け欄!$B249,データ貼り付け欄!$A249)))</f>
        <v>0</v>
      </c>
    </row>
    <row r="250" spans="1:1">
      <c r="A250" s="29">
        <f>IF(データ貼り付け欄!$D250&lt;&gt;"",データ貼り付け欄!$D250,IF(データ貼り付け欄!$C250&lt;&gt;"",データ貼り付け欄!$C250,IF(データ貼り付け欄!$B250&lt;&gt;"",データ貼り付け欄!$B250,データ貼り付け欄!$A250)))</f>
        <v>0</v>
      </c>
    </row>
    <row r="251" spans="1:1">
      <c r="A251" s="29">
        <f>IF(データ貼り付け欄!$D251&lt;&gt;"",データ貼り付け欄!$D251,IF(データ貼り付け欄!$C251&lt;&gt;"",データ貼り付け欄!$C251,IF(データ貼り付け欄!$B251&lt;&gt;"",データ貼り付け欄!$B251,データ貼り付け欄!$A251)))</f>
        <v>0</v>
      </c>
    </row>
    <row r="252" spans="1:1">
      <c r="A252" s="29">
        <f>IF(データ貼り付け欄!$D252&lt;&gt;"",データ貼り付け欄!$D252,IF(データ貼り付け欄!$C252&lt;&gt;"",データ貼り付け欄!$C252,IF(データ貼り付け欄!$B252&lt;&gt;"",データ貼り付け欄!$B252,データ貼り付け欄!$A252)))</f>
        <v>0</v>
      </c>
    </row>
    <row r="253" spans="1:1">
      <c r="A253" s="29">
        <f>IF(データ貼り付け欄!$D253&lt;&gt;"",データ貼り付け欄!$D253,IF(データ貼り付け欄!$C253&lt;&gt;"",データ貼り付け欄!$C253,IF(データ貼り付け欄!$B253&lt;&gt;"",データ貼り付け欄!$B253,データ貼り付け欄!$A253)))</f>
        <v>0</v>
      </c>
    </row>
    <row r="254" spans="1:1">
      <c r="A254" s="29">
        <f>IF(データ貼り付け欄!$D254&lt;&gt;"",データ貼り付け欄!$D254,IF(データ貼り付け欄!$C254&lt;&gt;"",データ貼り付け欄!$C254,IF(データ貼り付け欄!$B254&lt;&gt;"",データ貼り付け欄!$B254,データ貼り付け欄!$A254)))</f>
        <v>0</v>
      </c>
    </row>
    <row r="255" spans="1:1">
      <c r="A255" s="29">
        <f>IF(データ貼り付け欄!$D255&lt;&gt;"",データ貼り付け欄!$D255,IF(データ貼り付け欄!$C255&lt;&gt;"",データ貼り付け欄!$C255,IF(データ貼り付け欄!$B255&lt;&gt;"",データ貼り付け欄!$B255,データ貼り付け欄!$A255)))</f>
        <v>0</v>
      </c>
    </row>
    <row r="256" spans="1:1">
      <c r="A256" s="29">
        <f>IF(データ貼り付け欄!$D256&lt;&gt;"",データ貼り付け欄!$D256,IF(データ貼り付け欄!$C256&lt;&gt;"",データ貼り付け欄!$C256,IF(データ貼り付け欄!$B256&lt;&gt;"",データ貼り付け欄!$B256,データ貼り付け欄!$A256)))</f>
        <v>0</v>
      </c>
    </row>
    <row r="257" spans="1:1">
      <c r="A257" s="29">
        <f>IF(データ貼り付け欄!$D257&lt;&gt;"",データ貼り付け欄!$D257,IF(データ貼り付け欄!$C257&lt;&gt;"",データ貼り付け欄!$C257,IF(データ貼り付け欄!$B257&lt;&gt;"",データ貼り付け欄!$B257,データ貼り付け欄!$A257)))</f>
        <v>0</v>
      </c>
    </row>
    <row r="258" spans="1:1">
      <c r="A258" s="29">
        <f>IF(データ貼り付け欄!$D258&lt;&gt;"",データ貼り付け欄!$D258,IF(データ貼り付け欄!$C258&lt;&gt;"",データ貼り付け欄!$C258,IF(データ貼り付け欄!$B258&lt;&gt;"",データ貼り付け欄!$B258,データ貼り付け欄!$A258)))</f>
        <v>0</v>
      </c>
    </row>
    <row r="259" spans="1:1">
      <c r="A259" s="29">
        <f>IF(データ貼り付け欄!$D259&lt;&gt;"",データ貼り付け欄!$D259,IF(データ貼り付け欄!$C259&lt;&gt;"",データ貼り付け欄!$C259,IF(データ貼り付け欄!$B259&lt;&gt;"",データ貼り付け欄!$B259,データ貼り付け欄!$A259)))</f>
        <v>0</v>
      </c>
    </row>
    <row r="260" spans="1:1">
      <c r="A260" s="29">
        <f>IF(データ貼り付け欄!$D260&lt;&gt;"",データ貼り付け欄!$D260,IF(データ貼り付け欄!$C260&lt;&gt;"",データ貼り付け欄!$C260,IF(データ貼り付け欄!$B260&lt;&gt;"",データ貼り付け欄!$B260,データ貼り付け欄!$A260)))</f>
        <v>0</v>
      </c>
    </row>
    <row r="261" spans="1:1">
      <c r="A261" s="29">
        <f>IF(データ貼り付け欄!$D261&lt;&gt;"",データ貼り付け欄!$D261,IF(データ貼り付け欄!$C261&lt;&gt;"",データ貼り付け欄!$C261,IF(データ貼り付け欄!$B261&lt;&gt;"",データ貼り付け欄!$B261,データ貼り付け欄!$A261)))</f>
        <v>0</v>
      </c>
    </row>
    <row r="262" spans="1:1">
      <c r="A262" s="29">
        <f>IF(データ貼り付け欄!$D262&lt;&gt;"",データ貼り付け欄!$D262,IF(データ貼り付け欄!$C262&lt;&gt;"",データ貼り付け欄!$C262,IF(データ貼り付け欄!$B262&lt;&gt;"",データ貼り付け欄!$B262,データ貼り付け欄!$A262)))</f>
        <v>0</v>
      </c>
    </row>
    <row r="263" spans="1:1">
      <c r="A263" s="29">
        <f>IF(データ貼り付け欄!$D263&lt;&gt;"",データ貼り付け欄!$D263,IF(データ貼り付け欄!$C263&lt;&gt;"",データ貼り付け欄!$C263,IF(データ貼り付け欄!$B263&lt;&gt;"",データ貼り付け欄!$B263,データ貼り付け欄!$A263)))</f>
        <v>0</v>
      </c>
    </row>
    <row r="264" spans="1:1">
      <c r="A264" s="29">
        <f>IF(データ貼り付け欄!$D264&lt;&gt;"",データ貼り付け欄!$D264,IF(データ貼り付け欄!$C264&lt;&gt;"",データ貼り付け欄!$C264,IF(データ貼り付け欄!$B264&lt;&gt;"",データ貼り付け欄!$B264,データ貼り付け欄!$A264)))</f>
        <v>0</v>
      </c>
    </row>
    <row r="265" spans="1:1">
      <c r="A265" s="29">
        <f>IF(データ貼り付け欄!$D265&lt;&gt;"",データ貼り付け欄!$D265,IF(データ貼り付け欄!$C265&lt;&gt;"",データ貼り付け欄!$C265,IF(データ貼り付け欄!$B265&lt;&gt;"",データ貼り付け欄!$B265,データ貼り付け欄!$A265)))</f>
        <v>0</v>
      </c>
    </row>
  </sheetData>
  <phoneticPr fontId="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0.79998168889431442"/>
  </sheetPr>
  <dimension ref="A1:A83"/>
  <sheetViews>
    <sheetView workbookViewId="0">
      <selection activeCell="A2" sqref="A2"/>
    </sheetView>
  </sheetViews>
  <sheetFormatPr defaultRowHeight="13.5"/>
  <sheetData>
    <row r="1" spans="1:1">
      <c r="A1" s="45" t="s">
        <v>21</v>
      </c>
    </row>
    <row r="2" spans="1:1">
      <c r="A2" t="str">
        <f ca="1">IF(ORG_LIST_TABLE!A2&lt;&gt;"",CONCATENATE(定数!$C$1,ORG_LIST_TABLE!A2,定数!$A$3,ORG_LIST_TABLE!B2,定数!$A$3,ORG_LIST_TABLE!C2,定数!$A$3,ORG_LIST_TABLE!D2,定数!$A$3,ORG_LIST_TABLE!E2,定数!$A$3,ORG_LIST_TABLE!F2,定数!$A$3,ORG_LIST_TABLE!G2,定数!$A$3,ORG_LIST_TABLE!H2,定数!$A$3,ORG_LIST_TABLE!I2,定数!$A$3,ORG_LIST_TABLE!J2,定数!$A$3,ORG_LIST_TABLE!K2,定数!$A$3,ORG_LIST_TABLE!L2,定数!$A$3,ORG_LIST_TABLE!M2,定数!$A$3,ORG_LIST_TABLE!N2,定数!$A$3,ORG_LIST_TABLE!O2,定数!$A$3,ORG_LIST_TABLE!P2,定数!$A$5),"")</f>
        <v>insert into ORG_LIST (ORG_ID, ORG_HISTORY_ID, ORG_START_DATE, ORG_END_DATE, ORG_NAME, ORG_NAME_SHORT, ORG_LEVEL, ORG_LEADER, LEVEL0, LEVEL1, LEVEL2, LEVEL3, LEVEL4, LEVEL5, LEVEL6, MAINTENANCE_FLG) values ( 'HR210000040050000', 'HR210000040050000', TO_DATE('2019/06/01','YYYY/MM/DD'), NULL, 'クラウド・テクノロジーコンサルティング事業本部', NULL, 3, NULL, NULL, 'HR000000040000000', NULL, 'HR210000040050000', NULL, NULL, NULL, 0);</v>
      </c>
    </row>
    <row r="3" spans="1:1">
      <c r="A3" t="str">
        <f ca="1">IF(ORG_LIST_TABLE!A3&lt;&gt;"",CONCATENATE(定数!$C$1,ORG_LIST_TABLE!A3,定数!$A$3,ORG_LIST_TABLE!B3,定数!$A$3,ORG_LIST_TABLE!C3,定数!$A$3,ORG_LIST_TABLE!D3,定数!$A$3,ORG_LIST_TABLE!E3,定数!$A$3,ORG_LIST_TABLE!F3,定数!$A$3,ORG_LIST_TABLE!G3,定数!$A$3,ORG_LIST_TABLE!H3,定数!$A$3,ORG_LIST_TABLE!I3,定数!$A$3,ORG_LIST_TABLE!J3,定数!$A$3,ORG_LIST_TABLE!K3,定数!$A$3,ORG_LIST_TABLE!L3,定数!$A$3,ORG_LIST_TABLE!M3,定数!$A$3,ORG_LIST_TABLE!N3,定数!$A$3,ORG_LIST_TABLE!O3,定数!$A$3,ORG_LIST_TABLE!P3,定数!$A$5),"")</f>
        <v>insert into ORG_LIST (ORG_ID, ORG_HISTORY_ID, ORG_START_DATE, ORG_END_DATE, ORG_NAME, ORG_NAME_SHORT, ORG_LEVEL, ORG_LEADER, LEVEL0, LEVEL1, LEVEL2, LEVEL3, LEVEL4, LEVEL5, LEVEL6, MAINTENANCE_FLG) values ( 'HR210000040050005', 'HR210000040050005', TO_DATE('2019/06/01','YYYY/MM/DD'), NULL, 'クラウドトランスフォーメーション本部', NULL, 4, NULL, NULL, 'HR000000040000000', NULL, 'HR210000040050000', 'HR210000040050005', NULL, NULL, 0);</v>
      </c>
    </row>
    <row r="4" spans="1:1">
      <c r="A4" t="str">
        <f ca="1">IF(ORG_LIST_TABLE!A4&lt;&gt;"",CONCATENATE(定数!$C$1,ORG_LIST_TABLE!A4,定数!$A$3,ORG_LIST_TABLE!B4,定数!$A$3,ORG_LIST_TABLE!C4,定数!$A$3,ORG_LIST_TABLE!D4,定数!$A$3,ORG_LIST_TABLE!E4,定数!$A$3,ORG_LIST_TABLE!F4,定数!$A$3,ORG_LIST_TABLE!G4,定数!$A$3,ORG_LIST_TABLE!H4,定数!$A$3,ORG_LIST_TABLE!I4,定数!$A$3,ORG_LIST_TABLE!J4,定数!$A$3,ORG_LIST_TABLE!K4,定数!$A$3,ORG_LIST_TABLE!L4,定数!$A$3,ORG_LIST_TABLE!M4,定数!$A$3,ORG_LIST_TABLE!N4,定数!$A$3,ORG_LIST_TABLE!O4,定数!$A$3,ORG_LIST_TABLE!P4,定数!$A$5),"")</f>
        <v>insert into ORG_LIST (ORG_ID, ORG_HISTORY_ID, ORG_START_DATE, ORG_END_DATE, ORG_NAME, ORG_NAME_SHORT, ORG_LEVEL, ORG_LEADER, LEVEL0, LEVEL1, LEVEL2, LEVEL3, LEVEL4, LEVEL5, LEVEL6, MAINTENANCE_FLG) values ( 'HR210000040050010', 'HR210000040050010', TO_DATE('2019/06/01','YYYY/MM/DD'), NULL, 'プログラムマネジメントオフィス', NULL, 5, NULL, NULL, 'HR000000040000000', NULL, 'HR210000040050000', 'HR210000040050005', 'HR210000040050010', NULL, 0);</v>
      </c>
    </row>
    <row r="5" spans="1:1">
      <c r="A5" t="str">
        <f ca="1">IF(ORG_LIST_TABLE!A5&lt;&gt;"",CONCATENATE(定数!$C$1,ORG_LIST_TABLE!A5,定数!$A$3,ORG_LIST_TABLE!B5,定数!$A$3,ORG_LIST_TABLE!C5,定数!$A$3,ORG_LIST_TABLE!D5,定数!$A$3,ORG_LIST_TABLE!E5,定数!$A$3,ORG_LIST_TABLE!F5,定数!$A$3,ORG_LIST_TABLE!G5,定数!$A$3,ORG_LIST_TABLE!H5,定数!$A$3,ORG_LIST_TABLE!I5,定数!$A$3,ORG_LIST_TABLE!J5,定数!$A$3,ORG_LIST_TABLE!K5,定数!$A$3,ORG_LIST_TABLE!L5,定数!$A$3,ORG_LIST_TABLE!M5,定数!$A$3,ORG_LIST_TABLE!N5,定数!$A$3,ORG_LIST_TABLE!O5,定数!$A$3,ORG_LIST_TABLE!P5,定数!$A$5),"")</f>
        <v>insert into ORG_LIST (ORG_ID, ORG_HISTORY_ID, ORG_START_DATE, ORG_END_DATE, ORG_NAME, ORG_NAME_SHORT, ORG_LEVEL, ORG_LEADER, LEVEL0, LEVEL1, LEVEL2, LEVEL3, LEVEL4, LEVEL5, LEVEL6, MAINTENANCE_FLG) values ( 'HR210000040050005', 'HR210000040050005', TO_DATE('2019/06/01','YYYY/MM/DD'), NULL, 'プロジェクトコントロールオフィス', NULL, 5, NULL, NULL, 'HR000000040000000', NULL, 'HR210000040050000', 'HR210000040050005', 'HR210000040050005', NULL, 0);</v>
      </c>
    </row>
    <row r="6" spans="1:1">
      <c r="A6" t="str">
        <f ca="1">IF(ORG_LIST_TABLE!A6&lt;&gt;"",CONCATENATE(定数!$C$1,ORG_LIST_TABLE!A6,定数!$A$3,ORG_LIST_TABLE!B6,定数!$A$3,ORG_LIST_TABLE!C6,定数!$A$3,ORG_LIST_TABLE!D6,定数!$A$3,ORG_LIST_TABLE!E6,定数!$A$3,ORG_LIST_TABLE!F6,定数!$A$3,ORG_LIST_TABLE!G6,定数!$A$3,ORG_LIST_TABLE!H6,定数!$A$3,ORG_LIST_TABLE!I6,定数!$A$3,ORG_LIST_TABLE!J6,定数!$A$3,ORG_LIST_TABLE!K6,定数!$A$3,ORG_LIST_TABLE!L6,定数!$A$3,ORG_LIST_TABLE!M6,定数!$A$3,ORG_LIST_TABLE!N6,定数!$A$3,ORG_LIST_TABLE!O6,定数!$A$3,ORG_LIST_TABLE!P6,定数!$A$5),"")</f>
        <v>insert into ORG_LIST (ORG_ID, ORG_HISTORY_ID, ORG_START_DATE, ORG_END_DATE, ORG_NAME, ORG_NAME_SHORT, ORG_LEVEL, ORG_LEADER, LEVEL0, LEVEL1, LEVEL2, LEVEL3, LEVEL4, LEVEL5, LEVEL6, MAINTENANCE_FLG) values ( 'HR210000040050010', 'HR210000040050010', TO_DATE('2019/06/01','YYYY/MM/DD'), NULL, '第一プロフェッショナルサービス部', NULL, 5, NULL, NULL, 'HR000000040000000', NULL, 'HR210000040050000', 'HR210000040050005', 'HR210000040050010', NULL, 0);</v>
      </c>
    </row>
    <row r="7" spans="1:1">
      <c r="A7" t="str">
        <f ca="1">IF(ORG_LIST_TABLE!A7&lt;&gt;"",CONCATENATE(定数!$C$1,ORG_LIST_TABLE!A7,定数!$A$3,ORG_LIST_TABLE!B7,定数!$A$3,ORG_LIST_TABLE!C7,定数!$A$3,ORG_LIST_TABLE!D7,定数!$A$3,ORG_LIST_TABLE!E7,定数!$A$3,ORG_LIST_TABLE!F7,定数!$A$3,ORG_LIST_TABLE!G7,定数!$A$3,ORG_LIST_TABLE!H7,定数!$A$3,ORG_LIST_TABLE!I7,定数!$A$3,ORG_LIST_TABLE!J7,定数!$A$3,ORG_LIST_TABLE!K7,定数!$A$3,ORG_LIST_TABLE!L7,定数!$A$3,ORG_LIST_TABLE!M7,定数!$A$3,ORG_LIST_TABLE!N7,定数!$A$3,ORG_LIST_TABLE!O7,定数!$A$3,ORG_LIST_TABLE!P7,定数!$A$5),"")</f>
        <v>insert into ORG_LIST (ORG_ID, ORG_HISTORY_ID, ORG_START_DATE, ORG_END_DATE, ORG_NAME, ORG_NAME_SHORT, ORG_LEVEL, ORG_LEADER, LEVEL0, LEVEL1, LEVEL2, LEVEL3, LEVEL4, LEVEL5, LEVEL6, MAINTENANCE_FLG) values ( 'HR210000040050005', 'HR210000040050005', TO_DATE('2019/06/01','YYYY/MM/DD'), NULL, '第二プロフェッショナルサービス部', NULL, 5, NULL, NULL, 'HR000000040000000', NULL, 'HR210000040050000', 'HR210000040050005', 'HR210000040050005', NULL, 0);</v>
      </c>
    </row>
    <row r="8" spans="1:1">
      <c r="A8" t="str">
        <f ca="1">IF(ORG_LIST_TABLE!A8&lt;&gt;"",CONCATENATE(定数!$C$1,ORG_LIST_TABLE!A8,定数!$A$3,ORG_LIST_TABLE!B8,定数!$A$3,ORG_LIST_TABLE!C8,定数!$A$3,ORG_LIST_TABLE!D8,定数!$A$3,ORG_LIST_TABLE!E8,定数!$A$3,ORG_LIST_TABLE!F8,定数!$A$3,ORG_LIST_TABLE!G8,定数!$A$3,ORG_LIST_TABLE!H8,定数!$A$3,ORG_LIST_TABLE!I8,定数!$A$3,ORG_LIST_TABLE!J8,定数!$A$3,ORG_LIST_TABLE!K8,定数!$A$3,ORG_LIST_TABLE!L8,定数!$A$3,ORG_LIST_TABLE!M8,定数!$A$3,ORG_LIST_TABLE!N8,定数!$A$3,ORG_LIST_TABLE!O8,定数!$A$3,ORG_LIST_TABLE!P8,定数!$A$5),"")</f>
        <v>insert into ORG_LIST (ORG_ID, ORG_HISTORY_ID, ORG_START_DATE, ORG_END_DATE, ORG_NAME, ORG_NAME_SHORT, ORG_LEVEL, ORG_LEADER, LEVEL0, LEVEL1, LEVEL2, LEVEL3, LEVEL4, LEVEL5, LEVEL6, MAINTENANCE_FLG) values ( 'HR200000040101500', 'HR200000040101500', TO_DATE('2019/06/01','YYYY/MM/DD'), NULL, '第三プロフェッショナルサービス部', NULL, 5, NULL, NULL, 'HR000000040000000', NULL, 'HR210000040050000', 'HR210000040050005', 'HR200000040101500', NULL, 0);</v>
      </c>
    </row>
    <row r="9" spans="1:1">
      <c r="A9" t="str">
        <f ca="1">IF(ORG_LIST_TABLE!A9&lt;&gt;"",CONCATENATE(定数!$C$1,ORG_LIST_TABLE!A9,定数!$A$3,ORG_LIST_TABLE!B9,定数!$A$3,ORG_LIST_TABLE!C9,定数!$A$3,ORG_LIST_TABLE!D9,定数!$A$3,ORG_LIST_TABLE!E9,定数!$A$3,ORG_LIST_TABLE!F9,定数!$A$3,ORG_LIST_TABLE!G9,定数!$A$3,ORG_LIST_TABLE!H9,定数!$A$3,ORG_LIST_TABLE!I9,定数!$A$3,ORG_LIST_TABLE!J9,定数!$A$3,ORG_LIST_TABLE!K9,定数!$A$3,ORG_LIST_TABLE!L9,定数!$A$3,ORG_LIST_TABLE!M9,定数!$A$3,ORG_LIST_TABLE!N9,定数!$A$3,ORG_LIST_TABLE!O9,定数!$A$3,ORG_LIST_TABLE!P9,定数!$A$5),"")</f>
        <v>insert into ORG_LIST (ORG_ID, ORG_HISTORY_ID, ORG_START_DATE, ORG_END_DATE, ORG_NAME, ORG_NAME_SHORT, ORG_LEVEL, ORG_LEADER, LEVEL0, LEVEL1, LEVEL2, LEVEL3, LEVEL4, LEVEL5, LEVEL6, MAINTENANCE_FLG) values ( 'HR200000040102000', 'HR200000040102000', TO_DATE('2019/06/01','YYYY/MM/DD'), NULL, '第四プロフェッショナルサービス部', NULL, 5, NULL, NULL, 'HR000000040000000', NULL, 'HR210000040050000', 'HR210000040050005', 'HR200000040102000', NULL, 0);</v>
      </c>
    </row>
    <row r="10" spans="1:1">
      <c r="A10" t="str">
        <f ca="1">IF(ORG_LIST_TABLE!A10&lt;&gt;"",CONCATENATE(定数!$C$1,ORG_LIST_TABLE!A10,定数!$A$3,ORG_LIST_TABLE!B10,定数!$A$3,ORG_LIST_TABLE!C10,定数!$A$3,ORG_LIST_TABLE!D10,定数!$A$3,ORG_LIST_TABLE!E10,定数!$A$3,ORG_LIST_TABLE!F10,定数!$A$3,ORG_LIST_TABLE!G10,定数!$A$3,ORG_LIST_TABLE!H10,定数!$A$3,ORG_LIST_TABLE!I10,定数!$A$3,ORG_LIST_TABLE!J10,定数!$A$3,ORG_LIST_TABLE!K10,定数!$A$3,ORG_LIST_TABLE!L10,定数!$A$3,ORG_LIST_TABLE!M10,定数!$A$3,ORG_LIST_TABLE!N10,定数!$A$3,ORG_LIST_TABLE!O10,定数!$A$3,ORG_LIST_TABLE!P10,定数!$A$5),"")</f>
        <v>insert into ORG_LIST (ORG_ID, ORG_HISTORY_ID, ORG_START_DATE, ORG_END_DATE, ORG_NAME, ORG_NAME_SHORT, ORG_LEVEL, ORG_LEADER, LEVEL0, LEVEL1, LEVEL2, LEVEL3, LEVEL4, LEVEL5, LEVEL6, MAINTENANCE_FLG) values ( 'HR200000040150000', 'HR200000040150000', TO_DATE('2019/06/01','YYYY/MM/DD'), NULL, '第一デザイン ＆ インプリメンテーション部', NULL, 5, NULL, NULL, 'HR000000040000000', NULL, 'HR210000040050000', 'HR210000040050005', 'HR200000040150000', NULL, 0);</v>
      </c>
    </row>
    <row r="11" spans="1:1">
      <c r="A11" t="str">
        <f ca="1">IF(ORG_LIST_TABLE!A11&lt;&gt;"",CONCATENATE(定数!$C$1,ORG_LIST_TABLE!A11,定数!$A$3,ORG_LIST_TABLE!B11,定数!$A$3,ORG_LIST_TABLE!C11,定数!$A$3,ORG_LIST_TABLE!D11,定数!$A$3,ORG_LIST_TABLE!E11,定数!$A$3,ORG_LIST_TABLE!F11,定数!$A$3,ORG_LIST_TABLE!G11,定数!$A$3,ORG_LIST_TABLE!H11,定数!$A$3,ORG_LIST_TABLE!I11,定数!$A$3,ORG_LIST_TABLE!J11,定数!$A$3,ORG_LIST_TABLE!K11,定数!$A$3,ORG_LIST_TABLE!L11,定数!$A$3,ORG_LIST_TABLE!M11,定数!$A$3,ORG_LIST_TABLE!N11,定数!$A$3,ORG_LIST_TABLE!O11,定数!$A$3,ORG_LIST_TABLE!P11,定数!$A$5),"")</f>
        <v>insert into ORG_LIST (ORG_ID, ORG_HISTORY_ID, ORG_START_DATE, ORG_END_DATE, ORG_NAME, ORG_NAME_SHORT, ORG_LEVEL, ORG_LEADER, LEVEL0, LEVEL1, LEVEL2, LEVEL3, LEVEL4, LEVEL5, LEVEL6, MAINTENANCE_FLG) values ( 'HR200000040200000', 'HR200000040200000', TO_DATE('2019/06/01','YYYY/MM/DD'), NULL, '第二デザイン ＆ インプリメンテーション部', NULL, 5, NULL, NULL, 'HR000000040000000', NULL, 'HR210000040050000', 'HR210000040050005', 'HR200000040200000', NULL, 0);</v>
      </c>
    </row>
    <row r="12" spans="1:1">
      <c r="A12" t="str">
        <f ca="1">IF(ORG_LIST_TABLE!A12&lt;&gt;"",CONCATENATE(定数!$C$1,ORG_LIST_TABLE!A12,定数!$A$3,ORG_LIST_TABLE!B12,定数!$A$3,ORG_LIST_TABLE!C12,定数!$A$3,ORG_LIST_TABLE!D12,定数!$A$3,ORG_LIST_TABLE!E12,定数!$A$3,ORG_LIST_TABLE!F12,定数!$A$3,ORG_LIST_TABLE!G12,定数!$A$3,ORG_LIST_TABLE!H12,定数!$A$3,ORG_LIST_TABLE!I12,定数!$A$3,ORG_LIST_TABLE!J12,定数!$A$3,ORG_LIST_TABLE!K12,定数!$A$3,ORG_LIST_TABLE!L12,定数!$A$3,ORG_LIST_TABLE!M12,定数!$A$3,ORG_LIST_TABLE!N12,定数!$A$3,ORG_LIST_TABLE!O12,定数!$A$3,ORG_LIST_TABLE!P12,定数!$A$5),"")</f>
        <v>insert into ORG_LIST (ORG_ID, ORG_HISTORY_ID, ORG_START_DATE, ORG_END_DATE, ORG_NAME, ORG_NAME_SHORT, ORG_LEVEL, ORG_LEADER, LEVEL0, LEVEL1, LEVEL2, LEVEL3, LEVEL4, LEVEL5, LEVEL6, MAINTENANCE_FLG) values ( 'HR200000040200500', 'HR200000040200500', TO_DATE('2019/06/01','YYYY/MM/DD'), NULL, '第三デザイン ＆ インプリメンテーション部', NULL, 5, NULL, NULL, 'HR000000040000000', NULL, 'HR210000040050000', 'HR210000040050005', 'HR200000040200500', NULL, 0);</v>
      </c>
    </row>
    <row r="13" spans="1:1">
      <c r="A13" t="str">
        <f>IF(ORG_LIST_TABLE!A13&lt;&gt;"",CONCATENATE(定数!$C$1,ORG_LIST_TABLE!A13,定数!$A$3,ORG_LIST_TABLE!B13,定数!$A$3,ORG_LIST_TABLE!C13,定数!$A$3,ORG_LIST_TABLE!D13,定数!$A$3,ORG_LIST_TABLE!E13,定数!$A$3,ORG_LIST_TABLE!F13,定数!$A$3,ORG_LIST_TABLE!G13,定数!$A$3,ORG_LIST_TABLE!H13,定数!$A$3,ORG_LIST_TABLE!I13,定数!$A$3,ORG_LIST_TABLE!J13,定数!$A$3,ORG_LIST_TABLE!K13,定数!$A$3,ORG_LIST_TABLE!L13,定数!$A$3,ORG_LIST_TABLE!M13,定数!$A$3,ORG_LIST_TABLE!N13,定数!$A$3,ORG_LIST_TABLE!O13,定数!$A$3,ORG_LIST_TABLE!P13,定数!$A$5),"")</f>
        <v/>
      </c>
    </row>
    <row r="14" spans="1:1">
      <c r="A14" t="str">
        <f>IF(ORG_LIST_TABLE!A14&lt;&gt;"",CONCATENATE(定数!$C$1,ORG_LIST_TABLE!A14,定数!$A$3,ORG_LIST_TABLE!B14,定数!$A$3,ORG_LIST_TABLE!C14,定数!$A$3,ORG_LIST_TABLE!D14,定数!$A$3,ORG_LIST_TABLE!E14,定数!$A$3,ORG_LIST_TABLE!F14,定数!$A$3,ORG_LIST_TABLE!G14,定数!$A$3,ORG_LIST_TABLE!H14,定数!$A$3,ORG_LIST_TABLE!I14,定数!$A$3,ORG_LIST_TABLE!J14,定数!$A$3,ORG_LIST_TABLE!K14,定数!$A$3,ORG_LIST_TABLE!L14,定数!$A$3,ORG_LIST_TABLE!M14,定数!$A$3,ORG_LIST_TABLE!N14,定数!$A$3,ORG_LIST_TABLE!O14,定数!$A$3,ORG_LIST_TABLE!P14,定数!$A$5),"")</f>
        <v/>
      </c>
    </row>
    <row r="15" spans="1:1">
      <c r="A15" t="str">
        <f>IF(ORG_LIST_TABLE!A15&lt;&gt;"",CONCATENATE(定数!$C$1,ORG_LIST_TABLE!A15,定数!$A$3,ORG_LIST_TABLE!B15,定数!$A$3,ORG_LIST_TABLE!C15,定数!$A$3,ORG_LIST_TABLE!D15,定数!$A$3,ORG_LIST_TABLE!E15,定数!$A$3,ORG_LIST_TABLE!F15,定数!$A$3,ORG_LIST_TABLE!G15,定数!$A$3,ORG_LIST_TABLE!H15,定数!$A$3,ORG_LIST_TABLE!I15,定数!$A$3,ORG_LIST_TABLE!J15,定数!$A$3,ORG_LIST_TABLE!K15,定数!$A$3,ORG_LIST_TABLE!L15,定数!$A$3,ORG_LIST_TABLE!M15,定数!$A$3,ORG_LIST_TABLE!N15,定数!$A$3,ORG_LIST_TABLE!O15,定数!$A$3,ORG_LIST_TABLE!P15,定数!$A$5),"")</f>
        <v/>
      </c>
    </row>
    <row r="16" spans="1:1">
      <c r="A16" t="str">
        <f>IF(ORG_LIST_TABLE!A16&lt;&gt;"",CONCATENATE(定数!$C$1,ORG_LIST_TABLE!A16,定数!$A$3,ORG_LIST_TABLE!B16,定数!$A$3,ORG_LIST_TABLE!C16,定数!$A$3,ORG_LIST_TABLE!D16,定数!$A$3,ORG_LIST_TABLE!E16,定数!$A$3,ORG_LIST_TABLE!F16,定数!$A$3,ORG_LIST_TABLE!G16,定数!$A$3,ORG_LIST_TABLE!H16,定数!$A$3,ORG_LIST_TABLE!I16,定数!$A$3,ORG_LIST_TABLE!J16,定数!$A$3,ORG_LIST_TABLE!K16,定数!$A$3,ORG_LIST_TABLE!L16,定数!$A$3,ORG_LIST_TABLE!M16,定数!$A$3,ORG_LIST_TABLE!N16,定数!$A$3,ORG_LIST_TABLE!O16,定数!$A$3,ORG_LIST_TABLE!P16,定数!$A$5),"")</f>
        <v/>
      </c>
    </row>
    <row r="17" spans="1:1">
      <c r="A17" t="str">
        <f>IF(ORG_LIST_TABLE!A17&lt;&gt;"",CONCATENATE(定数!$C$1,ORG_LIST_TABLE!A17,定数!$A$3,ORG_LIST_TABLE!B17,定数!$A$3,ORG_LIST_TABLE!C17,定数!$A$3,ORG_LIST_TABLE!D17,定数!$A$3,ORG_LIST_TABLE!E17,定数!$A$3,ORG_LIST_TABLE!F17,定数!$A$3,ORG_LIST_TABLE!G17,定数!$A$3,ORG_LIST_TABLE!H17,定数!$A$3,ORG_LIST_TABLE!I17,定数!$A$3,ORG_LIST_TABLE!J17,定数!$A$3,ORG_LIST_TABLE!K17,定数!$A$3,ORG_LIST_TABLE!L17,定数!$A$3,ORG_LIST_TABLE!M17,定数!$A$3,ORG_LIST_TABLE!N17,定数!$A$3,ORG_LIST_TABLE!O17,定数!$A$3,ORG_LIST_TABLE!P17,定数!$A$5),"")</f>
        <v/>
      </c>
    </row>
    <row r="18" spans="1:1">
      <c r="A18" t="str">
        <f>IF(ORG_LIST_TABLE!A18&lt;&gt;"",CONCATENATE(定数!$C$1,ORG_LIST_TABLE!A18,定数!$A$3,ORG_LIST_TABLE!B18,定数!$A$3,ORG_LIST_TABLE!C18,定数!$A$3,ORG_LIST_TABLE!D18,定数!$A$3,ORG_LIST_TABLE!E18,定数!$A$3,ORG_LIST_TABLE!F18,定数!$A$3,ORG_LIST_TABLE!G18,定数!$A$3,ORG_LIST_TABLE!H18,定数!$A$3,ORG_LIST_TABLE!I18,定数!$A$3,ORG_LIST_TABLE!J18,定数!$A$3,ORG_LIST_TABLE!K18,定数!$A$3,ORG_LIST_TABLE!L18,定数!$A$3,ORG_LIST_TABLE!M18,定数!$A$3,ORG_LIST_TABLE!N18,定数!$A$3,ORG_LIST_TABLE!O18,定数!$A$3,ORG_LIST_TABLE!P18,定数!$A$5),"")</f>
        <v/>
      </c>
    </row>
    <row r="19" spans="1:1">
      <c r="A19" t="str">
        <f>IF(ORG_LIST_TABLE!A19&lt;&gt;"",CONCATENATE(定数!$C$1,ORG_LIST_TABLE!A19,定数!$A$3,ORG_LIST_TABLE!B19,定数!$A$3,ORG_LIST_TABLE!C19,定数!$A$3,ORG_LIST_TABLE!D19,定数!$A$3,ORG_LIST_TABLE!E19,定数!$A$3,ORG_LIST_TABLE!F19,定数!$A$3,ORG_LIST_TABLE!G19,定数!$A$3,ORG_LIST_TABLE!H19,定数!$A$3,ORG_LIST_TABLE!I19,定数!$A$3,ORG_LIST_TABLE!J19,定数!$A$3,ORG_LIST_TABLE!K19,定数!$A$3,ORG_LIST_TABLE!L19,定数!$A$3,ORG_LIST_TABLE!M19,定数!$A$3,ORG_LIST_TABLE!N19,定数!$A$3,ORG_LIST_TABLE!O19,定数!$A$3,ORG_LIST_TABLE!P19,定数!$A$5),"")</f>
        <v/>
      </c>
    </row>
    <row r="20" spans="1:1">
      <c r="A20" t="str">
        <f>IF(ORG_LIST_TABLE!A20&lt;&gt;"",CONCATENATE(定数!$C$1,ORG_LIST_TABLE!A20,定数!$A$3,ORG_LIST_TABLE!B20,定数!$A$3,ORG_LIST_TABLE!C20,定数!$A$3,ORG_LIST_TABLE!D20,定数!$A$3,ORG_LIST_TABLE!E20,定数!$A$3,ORG_LIST_TABLE!F20,定数!$A$3,ORG_LIST_TABLE!G20,定数!$A$3,ORG_LIST_TABLE!H20,定数!$A$3,ORG_LIST_TABLE!I20,定数!$A$3,ORG_LIST_TABLE!J20,定数!$A$3,ORG_LIST_TABLE!K20,定数!$A$3,ORG_LIST_TABLE!L20,定数!$A$3,ORG_LIST_TABLE!M20,定数!$A$3,ORG_LIST_TABLE!N20,定数!$A$3,ORG_LIST_TABLE!O20,定数!$A$3,ORG_LIST_TABLE!P20,定数!$A$5),"")</f>
        <v/>
      </c>
    </row>
    <row r="21" spans="1:1">
      <c r="A21" t="str">
        <f>IF(ORG_LIST_TABLE!A21&lt;&gt;"",CONCATENATE(定数!$C$1,ORG_LIST_TABLE!A21,定数!$A$3,ORG_LIST_TABLE!B21,定数!$A$3,ORG_LIST_TABLE!C21,定数!$A$3,ORG_LIST_TABLE!D21,定数!$A$3,ORG_LIST_TABLE!E21,定数!$A$3,ORG_LIST_TABLE!F21,定数!$A$3,ORG_LIST_TABLE!G21,定数!$A$3,ORG_LIST_TABLE!H21,定数!$A$3,ORG_LIST_TABLE!I21,定数!$A$3,ORG_LIST_TABLE!J21,定数!$A$3,ORG_LIST_TABLE!K21,定数!$A$3,ORG_LIST_TABLE!L21,定数!$A$3,ORG_LIST_TABLE!M21,定数!$A$3,ORG_LIST_TABLE!N21,定数!$A$3,ORG_LIST_TABLE!O21,定数!$A$3,ORG_LIST_TABLE!P21,定数!$A$5),"")</f>
        <v/>
      </c>
    </row>
    <row r="22" spans="1:1">
      <c r="A22" t="str">
        <f>IF(ORG_LIST_TABLE!A22&lt;&gt;"",CONCATENATE(定数!$C$1,ORG_LIST_TABLE!A22,定数!$A$3,ORG_LIST_TABLE!B22,定数!$A$3,ORG_LIST_TABLE!C22,定数!$A$3,ORG_LIST_TABLE!D22,定数!$A$3,ORG_LIST_TABLE!E22,定数!$A$3,ORG_LIST_TABLE!F22,定数!$A$3,ORG_LIST_TABLE!G22,定数!$A$3,ORG_LIST_TABLE!H22,定数!$A$3,ORG_LIST_TABLE!I22,定数!$A$3,ORG_LIST_TABLE!J22,定数!$A$3,ORG_LIST_TABLE!K22,定数!$A$3,ORG_LIST_TABLE!L22,定数!$A$3,ORG_LIST_TABLE!M22,定数!$A$3,ORG_LIST_TABLE!N22,定数!$A$3,ORG_LIST_TABLE!O22,定数!$A$3,ORG_LIST_TABLE!P22,定数!$A$5),"")</f>
        <v/>
      </c>
    </row>
    <row r="23" spans="1:1">
      <c r="A23" t="str">
        <f>IF(ORG_LIST_TABLE!A23&lt;&gt;"",CONCATENATE(定数!$C$1,ORG_LIST_TABLE!A23,定数!$A$3,ORG_LIST_TABLE!B23,定数!$A$3,ORG_LIST_TABLE!C23,定数!$A$3,ORG_LIST_TABLE!D23,定数!$A$3,ORG_LIST_TABLE!E23,定数!$A$3,ORG_LIST_TABLE!F23,定数!$A$3,ORG_LIST_TABLE!G23,定数!$A$3,ORG_LIST_TABLE!H23,定数!$A$3,ORG_LIST_TABLE!I23,定数!$A$3,ORG_LIST_TABLE!J23,定数!$A$3,ORG_LIST_TABLE!K23,定数!$A$3,ORG_LIST_TABLE!L23,定数!$A$3,ORG_LIST_TABLE!M23,定数!$A$3,ORG_LIST_TABLE!N23,定数!$A$3,ORG_LIST_TABLE!O23,定数!$A$3,ORG_LIST_TABLE!P23,定数!$A$5),"")</f>
        <v/>
      </c>
    </row>
    <row r="24" spans="1:1">
      <c r="A24" t="str">
        <f>IF(ORG_LIST_TABLE!A24&lt;&gt;"",CONCATENATE(定数!$C$1,ORG_LIST_TABLE!A24,定数!$A$3,ORG_LIST_TABLE!B24,定数!$A$3,ORG_LIST_TABLE!C24,定数!$A$3,ORG_LIST_TABLE!D24,定数!$A$3,ORG_LIST_TABLE!E24,定数!$A$3,ORG_LIST_TABLE!F24,定数!$A$3,ORG_LIST_TABLE!G24,定数!$A$3,ORG_LIST_TABLE!H24,定数!$A$3,ORG_LIST_TABLE!I24,定数!$A$3,ORG_LIST_TABLE!J24,定数!$A$3,ORG_LIST_TABLE!K24,定数!$A$3,ORG_LIST_TABLE!L24,定数!$A$3,ORG_LIST_TABLE!M24,定数!$A$3,ORG_LIST_TABLE!N24,定数!$A$3,ORG_LIST_TABLE!O24,定数!$A$3,ORG_LIST_TABLE!P24,定数!$A$5),"")</f>
        <v/>
      </c>
    </row>
    <row r="25" spans="1:1">
      <c r="A25" t="str">
        <f>IF(ORG_LIST_TABLE!A25&lt;&gt;"",CONCATENATE(定数!$C$1,ORG_LIST_TABLE!A25,定数!$A$3,ORG_LIST_TABLE!B25,定数!$A$3,ORG_LIST_TABLE!C25,定数!$A$3,ORG_LIST_TABLE!D25,定数!$A$3,ORG_LIST_TABLE!E25,定数!$A$3,ORG_LIST_TABLE!F25,定数!$A$3,ORG_LIST_TABLE!G25,定数!$A$3,ORG_LIST_TABLE!H25,定数!$A$3,ORG_LIST_TABLE!I25,定数!$A$3,ORG_LIST_TABLE!J25,定数!$A$3,ORG_LIST_TABLE!K25,定数!$A$3,ORG_LIST_TABLE!L25,定数!$A$3,ORG_LIST_TABLE!M25,定数!$A$3,ORG_LIST_TABLE!N25,定数!$A$3,ORG_LIST_TABLE!O25,定数!$A$3,ORG_LIST_TABLE!P25,定数!$A$5),"")</f>
        <v/>
      </c>
    </row>
    <row r="26" spans="1:1">
      <c r="A26" t="str">
        <f>IF(ORG_LIST_TABLE!A26&lt;&gt;"",CONCATENATE(定数!$C$1,ORG_LIST_TABLE!A26,定数!$A$3,ORG_LIST_TABLE!B26,定数!$A$3,ORG_LIST_TABLE!C26,定数!$A$3,ORG_LIST_TABLE!D26,定数!$A$3,ORG_LIST_TABLE!E26,定数!$A$3,ORG_LIST_TABLE!F26,定数!$A$3,ORG_LIST_TABLE!G26,定数!$A$3,ORG_LIST_TABLE!H26,定数!$A$3,ORG_LIST_TABLE!I26,定数!$A$3,ORG_LIST_TABLE!J26,定数!$A$3,ORG_LIST_TABLE!K26,定数!$A$3,ORG_LIST_TABLE!L26,定数!$A$3,ORG_LIST_TABLE!M26,定数!$A$3,ORG_LIST_TABLE!N26,定数!$A$3,ORG_LIST_TABLE!O26,定数!$A$3,ORG_LIST_TABLE!P26,定数!$A$5),"")</f>
        <v/>
      </c>
    </row>
    <row r="27" spans="1:1">
      <c r="A27" t="str">
        <f>IF(ORG_LIST_TABLE!A27&lt;&gt;"",CONCATENATE(定数!$C$1,ORG_LIST_TABLE!A27,定数!$A$3,ORG_LIST_TABLE!B27,定数!$A$3,ORG_LIST_TABLE!C27,定数!$A$3,ORG_LIST_TABLE!D27,定数!$A$3,ORG_LIST_TABLE!E27,定数!$A$3,ORG_LIST_TABLE!F27,定数!$A$3,ORG_LIST_TABLE!G27,定数!$A$3,ORG_LIST_TABLE!H27,定数!$A$3,ORG_LIST_TABLE!I27,定数!$A$3,ORG_LIST_TABLE!J27,定数!$A$3,ORG_LIST_TABLE!K27,定数!$A$3,ORG_LIST_TABLE!L27,定数!$A$3,ORG_LIST_TABLE!M27,定数!$A$3,ORG_LIST_TABLE!N27,定数!$A$3,ORG_LIST_TABLE!O27,定数!$A$3,ORG_LIST_TABLE!P27,定数!$A$5),"")</f>
        <v/>
      </c>
    </row>
    <row r="28" spans="1:1">
      <c r="A28" t="str">
        <f>IF(ORG_LIST_TABLE!A28&lt;&gt;"",CONCATENATE(定数!$C$1,ORG_LIST_TABLE!A28,定数!$A$3,ORG_LIST_TABLE!B28,定数!$A$3,ORG_LIST_TABLE!C28,定数!$A$3,ORG_LIST_TABLE!D28,定数!$A$3,ORG_LIST_TABLE!E28,定数!$A$3,ORG_LIST_TABLE!F28,定数!$A$3,ORG_LIST_TABLE!G28,定数!$A$3,ORG_LIST_TABLE!H28,定数!$A$3,ORG_LIST_TABLE!I28,定数!$A$3,ORG_LIST_TABLE!J28,定数!$A$3,ORG_LIST_TABLE!K28,定数!$A$3,ORG_LIST_TABLE!L28,定数!$A$3,ORG_LIST_TABLE!M28,定数!$A$3,ORG_LIST_TABLE!N28,定数!$A$3,ORG_LIST_TABLE!O28,定数!$A$3,ORG_LIST_TABLE!P28,定数!$A$5),"")</f>
        <v/>
      </c>
    </row>
    <row r="29" spans="1:1">
      <c r="A29" t="str">
        <f>IF(ORG_LIST_TABLE!A29&lt;&gt;"",CONCATENATE(定数!$C$1,ORG_LIST_TABLE!A29,定数!$A$3,ORG_LIST_TABLE!B29,定数!$A$3,ORG_LIST_TABLE!C29,定数!$A$3,ORG_LIST_TABLE!D29,定数!$A$3,ORG_LIST_TABLE!E29,定数!$A$3,ORG_LIST_TABLE!F29,定数!$A$3,ORG_LIST_TABLE!G29,定数!$A$3,ORG_LIST_TABLE!H29,定数!$A$3,ORG_LIST_TABLE!I29,定数!$A$3,ORG_LIST_TABLE!J29,定数!$A$3,ORG_LIST_TABLE!K29,定数!$A$3,ORG_LIST_TABLE!L29,定数!$A$3,ORG_LIST_TABLE!M29,定数!$A$3,ORG_LIST_TABLE!N29,定数!$A$3,ORG_LIST_TABLE!O29,定数!$A$3,ORG_LIST_TABLE!P29,定数!$A$5),"")</f>
        <v/>
      </c>
    </row>
    <row r="30" spans="1:1">
      <c r="A30" t="str">
        <f>IF(ORG_LIST_TABLE!A30&lt;&gt;"",CONCATENATE(定数!$C$1,ORG_LIST_TABLE!A30,定数!$A$3,ORG_LIST_TABLE!B30,定数!$A$3,ORG_LIST_TABLE!C30,定数!$A$3,ORG_LIST_TABLE!D30,定数!$A$3,ORG_LIST_TABLE!E30,定数!$A$3,ORG_LIST_TABLE!F30,定数!$A$3,ORG_LIST_TABLE!G30,定数!$A$3,ORG_LIST_TABLE!H30,定数!$A$3,ORG_LIST_TABLE!I30,定数!$A$3,ORG_LIST_TABLE!J30,定数!$A$3,ORG_LIST_TABLE!K30,定数!$A$3,ORG_LIST_TABLE!L30,定数!$A$3,ORG_LIST_TABLE!M30,定数!$A$3,ORG_LIST_TABLE!N30,定数!$A$3,ORG_LIST_TABLE!O30,定数!$A$3,ORG_LIST_TABLE!P30,定数!$A$5),"")</f>
        <v/>
      </c>
    </row>
    <row r="31" spans="1:1">
      <c r="A31" t="str">
        <f>IF(ORG_LIST_TABLE!A31&lt;&gt;"",CONCATENATE(定数!$C$1,ORG_LIST_TABLE!A31,定数!$A$3,ORG_LIST_TABLE!B31,定数!$A$3,ORG_LIST_TABLE!C31,定数!$A$3,ORG_LIST_TABLE!D31,定数!$A$3,ORG_LIST_TABLE!E31,定数!$A$3,ORG_LIST_TABLE!F31,定数!$A$3,ORG_LIST_TABLE!G31,定数!$A$3,ORG_LIST_TABLE!H31,定数!$A$3,ORG_LIST_TABLE!I31,定数!$A$3,ORG_LIST_TABLE!J31,定数!$A$3,ORG_LIST_TABLE!K31,定数!$A$3,ORG_LIST_TABLE!L31,定数!$A$3,ORG_LIST_TABLE!M31,定数!$A$3,ORG_LIST_TABLE!N31,定数!$A$3,ORG_LIST_TABLE!O31,定数!$A$3,ORG_LIST_TABLE!P31,定数!$A$5),"")</f>
        <v/>
      </c>
    </row>
    <row r="32" spans="1:1">
      <c r="A32" t="str">
        <f>IF(ORG_LIST_TABLE!A32&lt;&gt;"",CONCATENATE(定数!$C$1,ORG_LIST_TABLE!A32,定数!$A$3,ORG_LIST_TABLE!B32,定数!$A$3,ORG_LIST_TABLE!C32,定数!$A$3,ORG_LIST_TABLE!D32,定数!$A$3,ORG_LIST_TABLE!E32,定数!$A$3,ORG_LIST_TABLE!F32,定数!$A$3,ORG_LIST_TABLE!G32,定数!$A$3,ORG_LIST_TABLE!H32,定数!$A$3,ORG_LIST_TABLE!I32,定数!$A$3,ORG_LIST_TABLE!J32,定数!$A$3,ORG_LIST_TABLE!K32,定数!$A$3,ORG_LIST_TABLE!L32,定数!$A$3,ORG_LIST_TABLE!M32,定数!$A$3,ORG_LIST_TABLE!N32,定数!$A$3,ORG_LIST_TABLE!O32,定数!$A$3,ORG_LIST_TABLE!P32,定数!$A$5),"")</f>
        <v/>
      </c>
    </row>
    <row r="33" spans="1:1">
      <c r="A33" t="str">
        <f>IF(ORG_LIST_TABLE!A33&lt;&gt;"",CONCATENATE(定数!$C$1,ORG_LIST_TABLE!A33,定数!$A$3,ORG_LIST_TABLE!B33,定数!$A$3,ORG_LIST_TABLE!C33,定数!$A$3,ORG_LIST_TABLE!D33,定数!$A$3,ORG_LIST_TABLE!E33,定数!$A$3,ORG_LIST_TABLE!F33,定数!$A$3,ORG_LIST_TABLE!G33,定数!$A$3,ORG_LIST_TABLE!H33,定数!$A$3,ORG_LIST_TABLE!I33,定数!$A$3,ORG_LIST_TABLE!J33,定数!$A$3,ORG_LIST_TABLE!K33,定数!$A$3,ORG_LIST_TABLE!L33,定数!$A$3,ORG_LIST_TABLE!M33,定数!$A$3,ORG_LIST_TABLE!N33,定数!$A$3,ORG_LIST_TABLE!O33,定数!$A$3,ORG_LIST_TABLE!P33,定数!$A$5),"")</f>
        <v/>
      </c>
    </row>
    <row r="34" spans="1:1">
      <c r="A34" t="str">
        <f>IF(ORG_LIST_TABLE!A34&lt;&gt;"",CONCATENATE(定数!$C$1,ORG_LIST_TABLE!A34,定数!$A$3,ORG_LIST_TABLE!B34,定数!$A$3,ORG_LIST_TABLE!C34,定数!$A$3,ORG_LIST_TABLE!D34,定数!$A$3,ORG_LIST_TABLE!E34,定数!$A$3,ORG_LIST_TABLE!F34,定数!$A$3,ORG_LIST_TABLE!G34,定数!$A$3,ORG_LIST_TABLE!H34,定数!$A$3,ORG_LIST_TABLE!I34,定数!$A$3,ORG_LIST_TABLE!J34,定数!$A$3,ORG_LIST_TABLE!K34,定数!$A$3,ORG_LIST_TABLE!L34,定数!$A$3,ORG_LIST_TABLE!M34,定数!$A$3,ORG_LIST_TABLE!N34,定数!$A$3,ORG_LIST_TABLE!O34,定数!$A$3,ORG_LIST_TABLE!P34,定数!$A$5),"")</f>
        <v/>
      </c>
    </row>
    <row r="35" spans="1:1">
      <c r="A35" t="str">
        <f>IF(ORG_LIST_TABLE!A35&lt;&gt;"",CONCATENATE(定数!$C$1,ORG_LIST_TABLE!A35,定数!$A$3,ORG_LIST_TABLE!B35,定数!$A$3,ORG_LIST_TABLE!C35,定数!$A$3,ORG_LIST_TABLE!D35,定数!$A$3,ORG_LIST_TABLE!E35,定数!$A$3,ORG_LIST_TABLE!F35,定数!$A$3,ORG_LIST_TABLE!G35,定数!$A$3,ORG_LIST_TABLE!H35,定数!$A$3,ORG_LIST_TABLE!I35,定数!$A$3,ORG_LIST_TABLE!J35,定数!$A$3,ORG_LIST_TABLE!K35,定数!$A$3,ORG_LIST_TABLE!L35,定数!$A$3,ORG_LIST_TABLE!M35,定数!$A$3,ORG_LIST_TABLE!N35,定数!$A$3,ORG_LIST_TABLE!O35,定数!$A$3,ORG_LIST_TABLE!P35,定数!$A$5),"")</f>
        <v/>
      </c>
    </row>
    <row r="36" spans="1:1">
      <c r="A36" t="str">
        <f>IF(ORG_LIST_TABLE!A36&lt;&gt;"",CONCATENATE(定数!$C$1,ORG_LIST_TABLE!A36,定数!$A$3,ORG_LIST_TABLE!B36,定数!$A$3,ORG_LIST_TABLE!C36,定数!$A$3,ORG_LIST_TABLE!D36,定数!$A$3,ORG_LIST_TABLE!E36,定数!$A$3,ORG_LIST_TABLE!F36,定数!$A$3,ORG_LIST_TABLE!G36,定数!$A$3,ORG_LIST_TABLE!H36,定数!$A$3,ORG_LIST_TABLE!I36,定数!$A$3,ORG_LIST_TABLE!J36,定数!$A$3,ORG_LIST_TABLE!K36,定数!$A$3,ORG_LIST_TABLE!L36,定数!$A$3,ORG_LIST_TABLE!M36,定数!$A$3,ORG_LIST_TABLE!N36,定数!$A$3,ORG_LIST_TABLE!O36,定数!$A$3,ORG_LIST_TABLE!P36,定数!$A$5),"")</f>
        <v/>
      </c>
    </row>
    <row r="37" spans="1:1">
      <c r="A37" t="str">
        <f>IF(ORG_LIST_TABLE!A37&lt;&gt;"",CONCATENATE(定数!$C$1,ORG_LIST_TABLE!A37,定数!$A$3,ORG_LIST_TABLE!B37,定数!$A$3,ORG_LIST_TABLE!C37,定数!$A$3,ORG_LIST_TABLE!D37,定数!$A$3,ORG_LIST_TABLE!E37,定数!$A$3,ORG_LIST_TABLE!F37,定数!$A$3,ORG_LIST_TABLE!G37,定数!$A$3,ORG_LIST_TABLE!H37,定数!$A$3,ORG_LIST_TABLE!I37,定数!$A$3,ORG_LIST_TABLE!J37,定数!$A$3,ORG_LIST_TABLE!K37,定数!$A$3,ORG_LIST_TABLE!L37,定数!$A$3,ORG_LIST_TABLE!M37,定数!$A$3,ORG_LIST_TABLE!N37,定数!$A$3,ORG_LIST_TABLE!O37,定数!$A$3,ORG_LIST_TABLE!P37,定数!$A$5),"")</f>
        <v/>
      </c>
    </row>
    <row r="38" spans="1:1">
      <c r="A38" t="str">
        <f>IF(ORG_LIST_TABLE!A38&lt;&gt;"",CONCATENATE(定数!$C$1,ORG_LIST_TABLE!A38,定数!$A$3,ORG_LIST_TABLE!B38,定数!$A$3,ORG_LIST_TABLE!C38,定数!$A$3,ORG_LIST_TABLE!D38,定数!$A$3,ORG_LIST_TABLE!E38,定数!$A$3,ORG_LIST_TABLE!F38,定数!$A$3,ORG_LIST_TABLE!G38,定数!$A$3,ORG_LIST_TABLE!H38,定数!$A$3,ORG_LIST_TABLE!I38,定数!$A$3,ORG_LIST_TABLE!J38,定数!$A$3,ORG_LIST_TABLE!K38,定数!$A$3,ORG_LIST_TABLE!L38,定数!$A$3,ORG_LIST_TABLE!M38,定数!$A$3,ORG_LIST_TABLE!N38,定数!$A$3,ORG_LIST_TABLE!O38,定数!$A$3,ORG_LIST_TABLE!P38,定数!$A$5),"")</f>
        <v/>
      </c>
    </row>
    <row r="39" spans="1:1">
      <c r="A39" t="str">
        <f>IF(ORG_LIST_TABLE!A39&lt;&gt;"",CONCATENATE(定数!$C$1,ORG_LIST_TABLE!A39,定数!$A$3,ORG_LIST_TABLE!B39,定数!$A$3,ORG_LIST_TABLE!C39,定数!$A$3,ORG_LIST_TABLE!D39,定数!$A$3,ORG_LIST_TABLE!E39,定数!$A$3,ORG_LIST_TABLE!F39,定数!$A$3,ORG_LIST_TABLE!G39,定数!$A$3,ORG_LIST_TABLE!H39,定数!$A$3,ORG_LIST_TABLE!I39,定数!$A$3,ORG_LIST_TABLE!J39,定数!$A$3,ORG_LIST_TABLE!K39,定数!$A$3,ORG_LIST_TABLE!L39,定数!$A$3,ORG_LIST_TABLE!M39,定数!$A$3,ORG_LIST_TABLE!N39,定数!$A$3,ORG_LIST_TABLE!O39,定数!$A$3,ORG_LIST_TABLE!P39,定数!$A$5),"")</f>
        <v/>
      </c>
    </row>
    <row r="40" spans="1:1">
      <c r="A40" t="str">
        <f>IF(ORG_LIST_TABLE!A40&lt;&gt;"",CONCATENATE(定数!$C$1,ORG_LIST_TABLE!A40,定数!$A$3,ORG_LIST_TABLE!B40,定数!$A$3,ORG_LIST_TABLE!C40,定数!$A$3,ORG_LIST_TABLE!D40,定数!$A$3,ORG_LIST_TABLE!E40,定数!$A$3,ORG_LIST_TABLE!F40,定数!$A$3,ORG_LIST_TABLE!G40,定数!$A$3,ORG_LIST_TABLE!H40,定数!$A$3,ORG_LIST_TABLE!I40,定数!$A$3,ORG_LIST_TABLE!J40,定数!$A$3,ORG_LIST_TABLE!K40,定数!$A$3,ORG_LIST_TABLE!L40,定数!$A$3,ORG_LIST_TABLE!M40,定数!$A$3,ORG_LIST_TABLE!N40,定数!$A$3,ORG_LIST_TABLE!O40,定数!$A$3,ORG_LIST_TABLE!P40,定数!$A$5),"")</f>
        <v/>
      </c>
    </row>
    <row r="41" spans="1:1">
      <c r="A41" t="str">
        <f>IF(ORG_LIST_TABLE!A41&lt;&gt;"",CONCATENATE(定数!$C$1,ORG_LIST_TABLE!A41,定数!$A$3,ORG_LIST_TABLE!B41,定数!$A$3,ORG_LIST_TABLE!C41,定数!$A$3,ORG_LIST_TABLE!D41,定数!$A$3,ORG_LIST_TABLE!E41,定数!$A$3,ORG_LIST_TABLE!F41,定数!$A$3,ORG_LIST_TABLE!G41,定数!$A$3,ORG_LIST_TABLE!H41,定数!$A$3,ORG_LIST_TABLE!I41,定数!$A$3,ORG_LIST_TABLE!J41,定数!$A$3,ORG_LIST_TABLE!K41,定数!$A$3,ORG_LIST_TABLE!L41,定数!$A$3,ORG_LIST_TABLE!M41,定数!$A$3,ORG_LIST_TABLE!N41,定数!$A$3,ORG_LIST_TABLE!O41,定数!$A$3,ORG_LIST_TABLE!P41,定数!$A$5),"")</f>
        <v/>
      </c>
    </row>
    <row r="42" spans="1:1">
      <c r="A42" t="str">
        <f>IF(ORG_LIST_TABLE!A42&lt;&gt;"",CONCATENATE(定数!$C$1,ORG_LIST_TABLE!A42,定数!$A$3,ORG_LIST_TABLE!B42,定数!$A$3,ORG_LIST_TABLE!C42,定数!$A$3,ORG_LIST_TABLE!D42,定数!$A$3,ORG_LIST_TABLE!E42,定数!$A$3,ORG_LIST_TABLE!F42,定数!$A$3,ORG_LIST_TABLE!G42,定数!$A$3,ORG_LIST_TABLE!H42,定数!$A$3,ORG_LIST_TABLE!I42,定数!$A$3,ORG_LIST_TABLE!J42,定数!$A$3,ORG_LIST_TABLE!K42,定数!$A$3,ORG_LIST_TABLE!L42,定数!$A$3,ORG_LIST_TABLE!M42,定数!$A$3,ORG_LIST_TABLE!N42,定数!$A$3,ORG_LIST_TABLE!O42,定数!$A$3,ORG_LIST_TABLE!P42,定数!$A$5),"")</f>
        <v/>
      </c>
    </row>
    <row r="43" spans="1:1">
      <c r="A43" t="str">
        <f>IF(ORG_LIST_TABLE!A43&lt;&gt;"",CONCATENATE(定数!$C$1,ORG_LIST_TABLE!A43,定数!$A$3,ORG_LIST_TABLE!B43,定数!$A$3,ORG_LIST_TABLE!C43,定数!$A$3,ORG_LIST_TABLE!D43,定数!$A$3,ORG_LIST_TABLE!E43,定数!$A$3,ORG_LIST_TABLE!F43,定数!$A$3,ORG_LIST_TABLE!G43,定数!$A$3,ORG_LIST_TABLE!H43,定数!$A$3,ORG_LIST_TABLE!I43,定数!$A$3,ORG_LIST_TABLE!J43,定数!$A$3,ORG_LIST_TABLE!K43,定数!$A$3,ORG_LIST_TABLE!L43,定数!$A$3,ORG_LIST_TABLE!M43,定数!$A$3,ORG_LIST_TABLE!N43,定数!$A$3,ORG_LIST_TABLE!O43,定数!$A$3,ORG_LIST_TABLE!P43,定数!$A$5),"")</f>
        <v/>
      </c>
    </row>
    <row r="44" spans="1:1">
      <c r="A44" t="str">
        <f>IF(ORG_LIST_TABLE!A44&lt;&gt;"",CONCATENATE(定数!$C$1,ORG_LIST_TABLE!A44,定数!$A$3,ORG_LIST_TABLE!B44,定数!$A$3,ORG_LIST_TABLE!C44,定数!$A$3,ORG_LIST_TABLE!D44,定数!$A$3,ORG_LIST_TABLE!E44,定数!$A$3,ORG_LIST_TABLE!F44,定数!$A$3,ORG_LIST_TABLE!G44,定数!$A$3,ORG_LIST_TABLE!H44,定数!$A$3,ORG_LIST_TABLE!I44,定数!$A$3,ORG_LIST_TABLE!J44,定数!$A$3,ORG_LIST_TABLE!K44,定数!$A$3,ORG_LIST_TABLE!L44,定数!$A$3,ORG_LIST_TABLE!M44,定数!$A$3,ORG_LIST_TABLE!N44,定数!$A$3,ORG_LIST_TABLE!O44,定数!$A$3,ORG_LIST_TABLE!P44,定数!$A$5),"")</f>
        <v/>
      </c>
    </row>
    <row r="45" spans="1:1">
      <c r="A45" t="str">
        <f>IF(ORG_LIST_TABLE!A45&lt;&gt;"",CONCATENATE(定数!$C$1,ORG_LIST_TABLE!A45,定数!$A$3,ORG_LIST_TABLE!B45,定数!$A$3,ORG_LIST_TABLE!C45,定数!$A$3,ORG_LIST_TABLE!D45,定数!$A$3,ORG_LIST_TABLE!E45,定数!$A$3,ORG_LIST_TABLE!F45,定数!$A$3,ORG_LIST_TABLE!G45,定数!$A$3,ORG_LIST_TABLE!H45,定数!$A$3,ORG_LIST_TABLE!I45,定数!$A$3,ORG_LIST_TABLE!J45,定数!$A$3,ORG_LIST_TABLE!K45,定数!$A$3,ORG_LIST_TABLE!L45,定数!$A$3,ORG_LIST_TABLE!M45,定数!$A$3,ORG_LIST_TABLE!N45,定数!$A$3,ORG_LIST_TABLE!O45,定数!$A$3,ORG_LIST_TABLE!P45,定数!$A$5),"")</f>
        <v/>
      </c>
    </row>
    <row r="46" spans="1:1">
      <c r="A46" t="str">
        <f>IF(ORG_LIST_TABLE!A46&lt;&gt;"",CONCATENATE(定数!$C$1,ORG_LIST_TABLE!A46,定数!$A$3,ORG_LIST_TABLE!B46,定数!$A$3,ORG_LIST_TABLE!C46,定数!$A$3,ORG_LIST_TABLE!D46,定数!$A$3,ORG_LIST_TABLE!E46,定数!$A$3,ORG_LIST_TABLE!F46,定数!$A$3,ORG_LIST_TABLE!G46,定数!$A$3,ORG_LIST_TABLE!H46,定数!$A$3,ORG_LIST_TABLE!I46,定数!$A$3,ORG_LIST_TABLE!J46,定数!$A$3,ORG_LIST_TABLE!K46,定数!$A$3,ORG_LIST_TABLE!L46,定数!$A$3,ORG_LIST_TABLE!M46,定数!$A$3,ORG_LIST_TABLE!N46,定数!$A$3,ORG_LIST_TABLE!O46,定数!$A$3,ORG_LIST_TABLE!P46,定数!$A$5),"")</f>
        <v/>
      </c>
    </row>
    <row r="47" spans="1:1">
      <c r="A47" t="str">
        <f>IF(ORG_LIST_TABLE!A47&lt;&gt;"",CONCATENATE(定数!$C$1,ORG_LIST_TABLE!A47,定数!$A$3,ORG_LIST_TABLE!B47,定数!$A$3,ORG_LIST_TABLE!C47,定数!$A$3,ORG_LIST_TABLE!D47,定数!$A$3,ORG_LIST_TABLE!E47,定数!$A$3,ORG_LIST_TABLE!F47,定数!$A$3,ORG_LIST_TABLE!G47,定数!$A$3,ORG_LIST_TABLE!H47,定数!$A$3,ORG_LIST_TABLE!I47,定数!$A$3,ORG_LIST_TABLE!J47,定数!$A$3,ORG_LIST_TABLE!K47,定数!$A$3,ORG_LIST_TABLE!L47,定数!$A$3,ORG_LIST_TABLE!M47,定数!$A$3,ORG_LIST_TABLE!N47,定数!$A$3,ORG_LIST_TABLE!O47,定数!$A$3,ORG_LIST_TABLE!P47,定数!$A$5),"")</f>
        <v/>
      </c>
    </row>
    <row r="48" spans="1:1">
      <c r="A48" t="str">
        <f>IF(ORG_LIST_TABLE!A48&lt;&gt;"",CONCATENATE(定数!$C$1,ORG_LIST_TABLE!A48,定数!$A$3,ORG_LIST_TABLE!B48,定数!$A$3,ORG_LIST_TABLE!C48,定数!$A$3,ORG_LIST_TABLE!D48,定数!$A$3,ORG_LIST_TABLE!E48,定数!$A$3,ORG_LIST_TABLE!F48,定数!$A$3,ORG_LIST_TABLE!G48,定数!$A$3,ORG_LIST_TABLE!H48,定数!$A$3,ORG_LIST_TABLE!I48,定数!$A$3,ORG_LIST_TABLE!J48,定数!$A$3,ORG_LIST_TABLE!K48,定数!$A$3,ORG_LIST_TABLE!L48,定数!$A$3,ORG_LIST_TABLE!M48,定数!$A$3,ORG_LIST_TABLE!N48,定数!$A$3,ORG_LIST_TABLE!O48,定数!$A$3,ORG_LIST_TABLE!P48,定数!$A$5),"")</f>
        <v/>
      </c>
    </row>
    <row r="49" spans="1:1">
      <c r="A49" t="str">
        <f>IF(ORG_LIST_TABLE!A49&lt;&gt;"",CONCATENATE(定数!$C$1,ORG_LIST_TABLE!A49,定数!$A$3,ORG_LIST_TABLE!B49,定数!$A$3,ORG_LIST_TABLE!C49,定数!$A$3,ORG_LIST_TABLE!D49,定数!$A$3,ORG_LIST_TABLE!E49,定数!$A$3,ORG_LIST_TABLE!F49,定数!$A$3,ORG_LIST_TABLE!G49,定数!$A$3,ORG_LIST_TABLE!H49,定数!$A$3,ORG_LIST_TABLE!I49,定数!$A$3,ORG_LIST_TABLE!J49,定数!$A$3,ORG_LIST_TABLE!K49,定数!$A$3,ORG_LIST_TABLE!L49,定数!$A$3,ORG_LIST_TABLE!M49,定数!$A$3,ORG_LIST_TABLE!N49,定数!$A$3,ORG_LIST_TABLE!O49,定数!$A$3,ORG_LIST_TABLE!P49,定数!$A$5),"")</f>
        <v/>
      </c>
    </row>
    <row r="50" spans="1:1">
      <c r="A50" t="str">
        <f>IF(ORG_LIST_TABLE!A50&lt;&gt;"",CONCATENATE(定数!$C$1,ORG_LIST_TABLE!A50,定数!$A$3,ORG_LIST_TABLE!B50,定数!$A$3,ORG_LIST_TABLE!C50,定数!$A$3,ORG_LIST_TABLE!D50,定数!$A$3,ORG_LIST_TABLE!E50,定数!$A$3,ORG_LIST_TABLE!F50,定数!$A$3,ORG_LIST_TABLE!G50,定数!$A$3,ORG_LIST_TABLE!H50,定数!$A$3,ORG_LIST_TABLE!I50,定数!$A$3,ORG_LIST_TABLE!J50,定数!$A$3,ORG_LIST_TABLE!K50,定数!$A$3,ORG_LIST_TABLE!L50,定数!$A$3,ORG_LIST_TABLE!M50,定数!$A$3,ORG_LIST_TABLE!N50,定数!$A$3,ORG_LIST_TABLE!O50,定数!$A$3,ORG_LIST_TABLE!P50,定数!$A$5),"")</f>
        <v/>
      </c>
    </row>
    <row r="51" spans="1:1">
      <c r="A51" t="str">
        <f>IF(ORG_LIST_TABLE!A51&lt;&gt;"",CONCATENATE(定数!$C$1,ORG_LIST_TABLE!A51,定数!$A$3,ORG_LIST_TABLE!B51,定数!$A$3,ORG_LIST_TABLE!C51,定数!$A$3,ORG_LIST_TABLE!D51,定数!$A$3,ORG_LIST_TABLE!E51,定数!$A$3,ORG_LIST_TABLE!F51,定数!$A$3,ORG_LIST_TABLE!G51,定数!$A$3,ORG_LIST_TABLE!H51,定数!$A$3,ORG_LIST_TABLE!I51,定数!$A$3,ORG_LIST_TABLE!J51,定数!$A$3,ORG_LIST_TABLE!K51,定数!$A$3,ORG_LIST_TABLE!L51,定数!$A$3,ORG_LIST_TABLE!M51,定数!$A$3,ORG_LIST_TABLE!N51,定数!$A$3,ORG_LIST_TABLE!O51,定数!$A$3,ORG_LIST_TABLE!P51,定数!$A$5),"")</f>
        <v/>
      </c>
    </row>
    <row r="52" spans="1:1">
      <c r="A52" t="str">
        <f>IF(ORG_LIST_TABLE!A52&lt;&gt;"",CONCATENATE(定数!$C$1,ORG_LIST_TABLE!A52,定数!$A$3,ORG_LIST_TABLE!B52,定数!$A$3,ORG_LIST_TABLE!C52,定数!$A$3,ORG_LIST_TABLE!D52,定数!$A$3,ORG_LIST_TABLE!E52,定数!$A$3,ORG_LIST_TABLE!F52,定数!$A$3,ORG_LIST_TABLE!G52,定数!$A$3,ORG_LIST_TABLE!H52,定数!$A$3,ORG_LIST_TABLE!I52,定数!$A$3,ORG_LIST_TABLE!J52,定数!$A$3,ORG_LIST_TABLE!K52,定数!$A$3,ORG_LIST_TABLE!L52,定数!$A$3,ORG_LIST_TABLE!M52,定数!$A$3,ORG_LIST_TABLE!N52,定数!$A$3,ORG_LIST_TABLE!O52,定数!$A$3,ORG_LIST_TABLE!P52,定数!$A$5),"")</f>
        <v/>
      </c>
    </row>
    <row r="53" spans="1:1">
      <c r="A53" t="str">
        <f>IF(ORG_LIST_TABLE!A53&lt;&gt;"",CONCATENATE(定数!$C$1,ORG_LIST_TABLE!A53,定数!$A$3,ORG_LIST_TABLE!B53,定数!$A$3,ORG_LIST_TABLE!C53,定数!$A$3,ORG_LIST_TABLE!D53,定数!$A$3,ORG_LIST_TABLE!E53,定数!$A$3,ORG_LIST_TABLE!F53,定数!$A$3,ORG_LIST_TABLE!G53,定数!$A$3,ORG_LIST_TABLE!H53,定数!$A$3,ORG_LIST_TABLE!I53,定数!$A$3,ORG_LIST_TABLE!J53,定数!$A$3,ORG_LIST_TABLE!K53,定数!$A$3,ORG_LIST_TABLE!L53,定数!$A$3,ORG_LIST_TABLE!M53,定数!$A$3,ORG_LIST_TABLE!N53,定数!$A$3,ORG_LIST_TABLE!O53,定数!$A$3,ORG_LIST_TABLE!P53,定数!$A$5),"")</f>
        <v/>
      </c>
    </row>
    <row r="54" spans="1:1">
      <c r="A54" t="str">
        <f>IF(ORG_LIST_TABLE!A54&lt;&gt;"",CONCATENATE(定数!$C$1,ORG_LIST_TABLE!A54,定数!$A$3,ORG_LIST_TABLE!B54,定数!$A$3,ORG_LIST_TABLE!C54,定数!$A$3,ORG_LIST_TABLE!D54,定数!$A$3,ORG_LIST_TABLE!E54,定数!$A$3,ORG_LIST_TABLE!F54,定数!$A$3,ORG_LIST_TABLE!G54,定数!$A$3,ORG_LIST_TABLE!H54,定数!$A$3,ORG_LIST_TABLE!I54,定数!$A$3,ORG_LIST_TABLE!J54,定数!$A$3,ORG_LIST_TABLE!K54,定数!$A$3,ORG_LIST_TABLE!L54,定数!$A$3,ORG_LIST_TABLE!M54,定数!$A$3,ORG_LIST_TABLE!N54,定数!$A$3,ORG_LIST_TABLE!O54,定数!$A$3,ORG_LIST_TABLE!P54,定数!$A$5),"")</f>
        <v/>
      </c>
    </row>
    <row r="55" spans="1:1">
      <c r="A55" t="str">
        <f>IF(ORG_LIST_TABLE!A55&lt;&gt;"",CONCATENATE(定数!$C$1,ORG_LIST_TABLE!A55,定数!$A$3,ORG_LIST_TABLE!B55,定数!$A$3,ORG_LIST_TABLE!C55,定数!$A$3,ORG_LIST_TABLE!D55,定数!$A$3,ORG_LIST_TABLE!E55,定数!$A$3,ORG_LIST_TABLE!F55,定数!$A$3,ORG_LIST_TABLE!G55,定数!$A$3,ORG_LIST_TABLE!H55,定数!$A$3,ORG_LIST_TABLE!I55,定数!$A$3,ORG_LIST_TABLE!J55,定数!$A$3,ORG_LIST_TABLE!K55,定数!$A$3,ORG_LIST_TABLE!L55,定数!$A$3,ORG_LIST_TABLE!M55,定数!$A$3,ORG_LIST_TABLE!N55,定数!$A$3,ORG_LIST_TABLE!O55,定数!$A$3,ORG_LIST_TABLE!P55,定数!$A$5),"")</f>
        <v/>
      </c>
    </row>
    <row r="56" spans="1:1">
      <c r="A56" t="str">
        <f>IF(ORG_LIST_TABLE!A56&lt;&gt;"",CONCATENATE(定数!$C$1,ORG_LIST_TABLE!A56,定数!$A$3,ORG_LIST_TABLE!B56,定数!$A$3,ORG_LIST_TABLE!C56,定数!$A$3,ORG_LIST_TABLE!D56,定数!$A$3,ORG_LIST_TABLE!E56,定数!$A$3,ORG_LIST_TABLE!F56,定数!$A$3,ORG_LIST_TABLE!G56,定数!$A$3,ORG_LIST_TABLE!H56,定数!$A$3,ORG_LIST_TABLE!I56,定数!$A$3,ORG_LIST_TABLE!J56,定数!$A$3,ORG_LIST_TABLE!K56,定数!$A$3,ORG_LIST_TABLE!L56,定数!$A$3,ORG_LIST_TABLE!M56,定数!$A$3,ORG_LIST_TABLE!N56,定数!$A$3,ORG_LIST_TABLE!O56,定数!$A$3,ORG_LIST_TABLE!P56,定数!$A$5),"")</f>
        <v/>
      </c>
    </row>
    <row r="57" spans="1:1">
      <c r="A57" t="str">
        <f>IF(ORG_LIST_TABLE!A57&lt;&gt;"",CONCATENATE(定数!$C$1,ORG_LIST_TABLE!A57,定数!$A$3,ORG_LIST_TABLE!B57,定数!$A$3,ORG_LIST_TABLE!C57,定数!$A$3,ORG_LIST_TABLE!D57,定数!$A$3,ORG_LIST_TABLE!E57,定数!$A$3,ORG_LIST_TABLE!F57,定数!$A$3,ORG_LIST_TABLE!G57,定数!$A$3,ORG_LIST_TABLE!H57,定数!$A$3,ORG_LIST_TABLE!I57,定数!$A$3,ORG_LIST_TABLE!J57,定数!$A$3,ORG_LIST_TABLE!K57,定数!$A$3,ORG_LIST_TABLE!L57,定数!$A$3,ORG_LIST_TABLE!M57,定数!$A$3,ORG_LIST_TABLE!N57,定数!$A$3,ORG_LIST_TABLE!O57,定数!$A$3,ORG_LIST_TABLE!P57,定数!$A$5),"")</f>
        <v/>
      </c>
    </row>
    <row r="58" spans="1:1">
      <c r="A58" t="str">
        <f>IF(ORG_LIST_TABLE!A58&lt;&gt;"",CONCATENATE(定数!$C$1,ORG_LIST_TABLE!A58,定数!$A$3,ORG_LIST_TABLE!B58,定数!$A$3,ORG_LIST_TABLE!C58,定数!$A$3,ORG_LIST_TABLE!D58,定数!$A$3,ORG_LIST_TABLE!E58,定数!$A$3,ORG_LIST_TABLE!F58,定数!$A$3,ORG_LIST_TABLE!G58,定数!$A$3,ORG_LIST_TABLE!H58,定数!$A$3,ORG_LIST_TABLE!I58,定数!$A$3,ORG_LIST_TABLE!J58,定数!$A$3,ORG_LIST_TABLE!K58,定数!$A$3,ORG_LIST_TABLE!L58,定数!$A$3,ORG_LIST_TABLE!M58,定数!$A$3,ORG_LIST_TABLE!N58,定数!$A$3,ORG_LIST_TABLE!O58,定数!$A$3,ORG_LIST_TABLE!P58,定数!$A$5),"")</f>
        <v/>
      </c>
    </row>
    <row r="59" spans="1:1">
      <c r="A59" t="str">
        <f>IF(ORG_LIST_TABLE!A59&lt;&gt;"",CONCATENATE(定数!$C$1,ORG_LIST_TABLE!A59,定数!$A$3,ORG_LIST_TABLE!B59,定数!$A$3,ORG_LIST_TABLE!C59,定数!$A$3,ORG_LIST_TABLE!D59,定数!$A$3,ORG_LIST_TABLE!E59,定数!$A$3,ORG_LIST_TABLE!F59,定数!$A$3,ORG_LIST_TABLE!G59,定数!$A$3,ORG_LIST_TABLE!H59,定数!$A$3,ORG_LIST_TABLE!I59,定数!$A$3,ORG_LIST_TABLE!J59,定数!$A$3,ORG_LIST_TABLE!K59,定数!$A$3,ORG_LIST_TABLE!L59,定数!$A$3,ORG_LIST_TABLE!M59,定数!$A$3,ORG_LIST_TABLE!N59,定数!$A$3,ORG_LIST_TABLE!O59,定数!$A$3,ORG_LIST_TABLE!P59,定数!$A$5),"")</f>
        <v/>
      </c>
    </row>
    <row r="60" spans="1:1">
      <c r="A60" t="str">
        <f>IF(ORG_LIST_TABLE!A60&lt;&gt;"",CONCATENATE(定数!$C$1,ORG_LIST_TABLE!A60,定数!$A$3,ORG_LIST_TABLE!B60,定数!$A$3,ORG_LIST_TABLE!C60,定数!$A$3,ORG_LIST_TABLE!D60,定数!$A$3,ORG_LIST_TABLE!E60,定数!$A$3,ORG_LIST_TABLE!F60,定数!$A$3,ORG_LIST_TABLE!G60,定数!$A$3,ORG_LIST_TABLE!H60,定数!$A$3,ORG_LIST_TABLE!I60,定数!$A$3,ORG_LIST_TABLE!J60,定数!$A$3,ORG_LIST_TABLE!K60,定数!$A$3,ORG_LIST_TABLE!L60,定数!$A$3,ORG_LIST_TABLE!M60,定数!$A$3,ORG_LIST_TABLE!N60,定数!$A$3,ORG_LIST_TABLE!O60,定数!$A$3,ORG_LIST_TABLE!P60,定数!$A$5),"")</f>
        <v/>
      </c>
    </row>
    <row r="61" spans="1:1">
      <c r="A61" t="str">
        <f>IF(ORG_LIST_TABLE!A61&lt;&gt;"",CONCATENATE(定数!$C$1,ORG_LIST_TABLE!A61,定数!$A$3,ORG_LIST_TABLE!B61,定数!$A$3,ORG_LIST_TABLE!C61,定数!$A$3,ORG_LIST_TABLE!D61,定数!$A$3,ORG_LIST_TABLE!E61,定数!$A$3,ORG_LIST_TABLE!F61,定数!$A$3,ORG_LIST_TABLE!G61,定数!$A$3,ORG_LIST_TABLE!H61,定数!$A$3,ORG_LIST_TABLE!I61,定数!$A$3,ORG_LIST_TABLE!J61,定数!$A$3,ORG_LIST_TABLE!K61,定数!$A$3,ORG_LIST_TABLE!L61,定数!$A$3,ORG_LIST_TABLE!M61,定数!$A$3,ORG_LIST_TABLE!N61,定数!$A$3,ORG_LIST_TABLE!O61,定数!$A$3,ORG_LIST_TABLE!P61,定数!$A$5),"")</f>
        <v/>
      </c>
    </row>
    <row r="62" spans="1:1">
      <c r="A62" t="str">
        <f>IF(ORG_LIST_TABLE!A62&lt;&gt;"",CONCATENATE(定数!$C$1,ORG_LIST_TABLE!A62,定数!$A$3,ORG_LIST_TABLE!B62,定数!$A$3,ORG_LIST_TABLE!C62,定数!$A$3,ORG_LIST_TABLE!D62,定数!$A$3,ORG_LIST_TABLE!E62,定数!$A$3,ORG_LIST_TABLE!F62,定数!$A$3,ORG_LIST_TABLE!G62,定数!$A$3,ORG_LIST_TABLE!H62,定数!$A$3,ORG_LIST_TABLE!I62,定数!$A$3,ORG_LIST_TABLE!J62,定数!$A$3,ORG_LIST_TABLE!K62,定数!$A$3,ORG_LIST_TABLE!L62,定数!$A$3,ORG_LIST_TABLE!M62,定数!$A$3,ORG_LIST_TABLE!N62,定数!$A$3,ORG_LIST_TABLE!O62,定数!$A$3,ORG_LIST_TABLE!P62,定数!$A$5),"")</f>
        <v/>
      </c>
    </row>
    <row r="63" spans="1:1">
      <c r="A63" t="str">
        <f>IF(ORG_LIST_TABLE!A63&lt;&gt;"",CONCATENATE(定数!$C$1,ORG_LIST_TABLE!A63,定数!$A$3,ORG_LIST_TABLE!B63,定数!$A$3,ORG_LIST_TABLE!C63,定数!$A$3,ORG_LIST_TABLE!D63,定数!$A$3,ORG_LIST_TABLE!E63,定数!$A$3,ORG_LIST_TABLE!F63,定数!$A$3,ORG_LIST_TABLE!G63,定数!$A$3,ORG_LIST_TABLE!H63,定数!$A$3,ORG_LIST_TABLE!I63,定数!$A$3,ORG_LIST_TABLE!J63,定数!$A$3,ORG_LIST_TABLE!K63,定数!$A$3,ORG_LIST_TABLE!L63,定数!$A$3,ORG_LIST_TABLE!M63,定数!$A$3,ORG_LIST_TABLE!N63,定数!$A$3,ORG_LIST_TABLE!O63,定数!$A$3,ORG_LIST_TABLE!P63,定数!$A$5),"")</f>
        <v/>
      </c>
    </row>
    <row r="64" spans="1:1">
      <c r="A64" t="str">
        <f>IF(ORG_LIST_TABLE!A64&lt;&gt;"",CONCATENATE(定数!$C$1,ORG_LIST_TABLE!A64,定数!$A$3,ORG_LIST_TABLE!B64,定数!$A$3,ORG_LIST_TABLE!C64,定数!$A$3,ORG_LIST_TABLE!D64,定数!$A$3,ORG_LIST_TABLE!E64,定数!$A$3,ORG_LIST_TABLE!F64,定数!$A$3,ORG_LIST_TABLE!G64,定数!$A$3,ORG_LIST_TABLE!H64,定数!$A$3,ORG_LIST_TABLE!I64,定数!$A$3,ORG_LIST_TABLE!J64,定数!$A$3,ORG_LIST_TABLE!K64,定数!$A$3,ORG_LIST_TABLE!L64,定数!$A$3,ORG_LIST_TABLE!M64,定数!$A$3,ORG_LIST_TABLE!N64,定数!$A$3,ORG_LIST_TABLE!O64,定数!$A$3,ORG_LIST_TABLE!P64,定数!$A$5),"")</f>
        <v/>
      </c>
    </row>
    <row r="65" spans="1:1">
      <c r="A65" t="str">
        <f>IF(ORG_LIST_TABLE!A65&lt;&gt;"",CONCATENATE(定数!$C$1,ORG_LIST_TABLE!A65,定数!$A$3,ORG_LIST_TABLE!B65,定数!$A$3,ORG_LIST_TABLE!C65,定数!$A$3,ORG_LIST_TABLE!D65,定数!$A$3,ORG_LIST_TABLE!E65,定数!$A$3,ORG_LIST_TABLE!F65,定数!$A$3,ORG_LIST_TABLE!G65,定数!$A$3,ORG_LIST_TABLE!H65,定数!$A$3,ORG_LIST_TABLE!I65,定数!$A$3,ORG_LIST_TABLE!J65,定数!$A$3,ORG_LIST_TABLE!K65,定数!$A$3,ORG_LIST_TABLE!L65,定数!$A$3,ORG_LIST_TABLE!M65,定数!$A$3,ORG_LIST_TABLE!N65,定数!$A$3,ORG_LIST_TABLE!O65,定数!$A$3,ORG_LIST_TABLE!P65,定数!$A$5),"")</f>
        <v/>
      </c>
    </row>
    <row r="66" spans="1:1">
      <c r="A66" t="str">
        <f>IF(ORG_LIST_TABLE!A66&lt;&gt;"",CONCATENATE(定数!$C$1,ORG_LIST_TABLE!A66,定数!$A$3,ORG_LIST_TABLE!B66,定数!$A$3,ORG_LIST_TABLE!C66,定数!$A$3,ORG_LIST_TABLE!D66,定数!$A$3,ORG_LIST_TABLE!E66,定数!$A$3,ORG_LIST_TABLE!F66,定数!$A$3,ORG_LIST_TABLE!G66,定数!$A$3,ORG_LIST_TABLE!H66,定数!$A$3,ORG_LIST_TABLE!I66,定数!$A$3,ORG_LIST_TABLE!J66,定数!$A$3,ORG_LIST_TABLE!K66,定数!$A$3,ORG_LIST_TABLE!L66,定数!$A$3,ORG_LIST_TABLE!M66,定数!$A$3,ORG_LIST_TABLE!N66,定数!$A$3,ORG_LIST_TABLE!O66,定数!$A$3,ORG_LIST_TABLE!P66,定数!$A$5),"")</f>
        <v/>
      </c>
    </row>
    <row r="67" spans="1:1">
      <c r="A67" t="str">
        <f>IF(ORG_LIST_TABLE!A67&lt;&gt;"",CONCATENATE(定数!$C$1,ORG_LIST_TABLE!A67,定数!$A$3,ORG_LIST_TABLE!B67,定数!$A$3,ORG_LIST_TABLE!C67,定数!$A$3,ORG_LIST_TABLE!D67,定数!$A$3,ORG_LIST_TABLE!E67,定数!$A$3,ORG_LIST_TABLE!F67,定数!$A$3,ORG_LIST_TABLE!G67,定数!$A$3,ORG_LIST_TABLE!H67,定数!$A$3,ORG_LIST_TABLE!I67,定数!$A$3,ORG_LIST_TABLE!J67,定数!$A$3,ORG_LIST_TABLE!K67,定数!$A$3,ORG_LIST_TABLE!L67,定数!$A$3,ORG_LIST_TABLE!M67,定数!$A$3,ORG_LIST_TABLE!N67,定数!$A$3,ORG_LIST_TABLE!O67,定数!$A$3,ORG_LIST_TABLE!P67,定数!$A$5),"")</f>
        <v/>
      </c>
    </row>
    <row r="68" spans="1:1">
      <c r="A68" t="str">
        <f>IF(ORG_LIST_TABLE!A68&lt;&gt;"",CONCATENATE(定数!$C$1,ORG_LIST_TABLE!A68,定数!$A$3,ORG_LIST_TABLE!B68,定数!$A$3,ORG_LIST_TABLE!C68,定数!$A$3,ORG_LIST_TABLE!D68,定数!$A$3,ORG_LIST_TABLE!E68,定数!$A$3,ORG_LIST_TABLE!F68,定数!$A$3,ORG_LIST_TABLE!G68,定数!$A$3,ORG_LIST_TABLE!H68,定数!$A$3,ORG_LIST_TABLE!I68,定数!$A$3,ORG_LIST_TABLE!J68,定数!$A$3,ORG_LIST_TABLE!K68,定数!$A$3,ORG_LIST_TABLE!L68,定数!$A$3,ORG_LIST_TABLE!M68,定数!$A$3,ORG_LIST_TABLE!N68,定数!$A$3,ORG_LIST_TABLE!O68,定数!$A$3,ORG_LIST_TABLE!P68,定数!$A$5),"")</f>
        <v/>
      </c>
    </row>
    <row r="69" spans="1:1">
      <c r="A69" t="str">
        <f>IF(ORG_LIST_TABLE!A69&lt;&gt;"",CONCATENATE(定数!$C$1,ORG_LIST_TABLE!A69,定数!$A$3,ORG_LIST_TABLE!B69,定数!$A$3,ORG_LIST_TABLE!C69,定数!$A$3,ORG_LIST_TABLE!D69,定数!$A$3,ORG_LIST_TABLE!E69,定数!$A$3,ORG_LIST_TABLE!F69,定数!$A$3,ORG_LIST_TABLE!G69,定数!$A$3,ORG_LIST_TABLE!H69,定数!$A$3,ORG_LIST_TABLE!I69,定数!$A$3,ORG_LIST_TABLE!J69,定数!$A$3,ORG_LIST_TABLE!K69,定数!$A$3,ORG_LIST_TABLE!L69,定数!$A$3,ORG_LIST_TABLE!M69,定数!$A$3,ORG_LIST_TABLE!N69,定数!$A$3,ORG_LIST_TABLE!O69,定数!$A$3,ORG_LIST_TABLE!P69,定数!$A$5),"")</f>
        <v/>
      </c>
    </row>
    <row r="70" spans="1:1">
      <c r="A70" t="str">
        <f>IF(ORG_LIST_TABLE!A70&lt;&gt;"",CONCATENATE(定数!$C$1,ORG_LIST_TABLE!A70,定数!$A$3,ORG_LIST_TABLE!B70,定数!$A$3,ORG_LIST_TABLE!C70,定数!$A$3,ORG_LIST_TABLE!D70,定数!$A$3,ORG_LIST_TABLE!E70,定数!$A$3,ORG_LIST_TABLE!F70,定数!$A$3,ORG_LIST_TABLE!G70,定数!$A$3,ORG_LIST_TABLE!H70,定数!$A$3,ORG_LIST_TABLE!I70,定数!$A$3,ORG_LIST_TABLE!J70,定数!$A$3,ORG_LIST_TABLE!K70,定数!$A$3,ORG_LIST_TABLE!L70,定数!$A$3,ORG_LIST_TABLE!M70,定数!$A$3,ORG_LIST_TABLE!N70,定数!$A$3,ORG_LIST_TABLE!O70,定数!$A$3,ORG_LIST_TABLE!P70,定数!$A$5),"")</f>
        <v/>
      </c>
    </row>
    <row r="71" spans="1:1">
      <c r="A71" t="str">
        <f>IF(ORG_LIST_TABLE!A71&lt;&gt;"",CONCATENATE(定数!$C$1,ORG_LIST_TABLE!A71,定数!$A$3,ORG_LIST_TABLE!B71,定数!$A$3,ORG_LIST_TABLE!C71,定数!$A$3,ORG_LIST_TABLE!D71,定数!$A$3,ORG_LIST_TABLE!E71,定数!$A$3,ORG_LIST_TABLE!F71,定数!$A$3,ORG_LIST_TABLE!G71,定数!$A$3,ORG_LIST_TABLE!H71,定数!$A$3,ORG_LIST_TABLE!I71,定数!$A$3,ORG_LIST_TABLE!J71,定数!$A$3,ORG_LIST_TABLE!K71,定数!$A$3,ORG_LIST_TABLE!L71,定数!$A$3,ORG_LIST_TABLE!M71,定数!$A$3,ORG_LIST_TABLE!N71,定数!$A$3,ORG_LIST_TABLE!O71,定数!$A$3,ORG_LIST_TABLE!P71,定数!$A$5),"")</f>
        <v/>
      </c>
    </row>
    <row r="72" spans="1:1">
      <c r="A72" t="str">
        <f>IF(ORG_LIST_TABLE!A72&lt;&gt;"",CONCATENATE(定数!$C$1,ORG_LIST_TABLE!A72,定数!$A$3,ORG_LIST_TABLE!B72,定数!$A$3,ORG_LIST_TABLE!C72,定数!$A$3,ORG_LIST_TABLE!D72,定数!$A$3,ORG_LIST_TABLE!E72,定数!$A$3,ORG_LIST_TABLE!F72,定数!$A$3,ORG_LIST_TABLE!G72,定数!$A$3,ORG_LIST_TABLE!H72,定数!$A$3,ORG_LIST_TABLE!I72,定数!$A$3,ORG_LIST_TABLE!J72,定数!$A$3,ORG_LIST_TABLE!K72,定数!$A$3,ORG_LIST_TABLE!L72,定数!$A$3,ORG_LIST_TABLE!M72,定数!$A$3,ORG_LIST_TABLE!N72,定数!$A$3,ORG_LIST_TABLE!O72,定数!$A$3,ORG_LIST_TABLE!P72,定数!$A$5),"")</f>
        <v/>
      </c>
    </row>
    <row r="73" spans="1:1">
      <c r="A73" t="str">
        <f>IF(ORG_LIST_TABLE!A73&lt;&gt;"",CONCATENATE(定数!$C$1,ORG_LIST_TABLE!A73,定数!$A$3,ORG_LIST_TABLE!B73,定数!$A$3,ORG_LIST_TABLE!C73,定数!$A$3,ORG_LIST_TABLE!D73,定数!$A$3,ORG_LIST_TABLE!E73,定数!$A$3,ORG_LIST_TABLE!F73,定数!$A$3,ORG_LIST_TABLE!G73,定数!$A$3,ORG_LIST_TABLE!H73,定数!$A$3,ORG_LIST_TABLE!I73,定数!$A$3,ORG_LIST_TABLE!J73,定数!$A$3,ORG_LIST_TABLE!K73,定数!$A$3,ORG_LIST_TABLE!L73,定数!$A$3,ORG_LIST_TABLE!M73,定数!$A$3,ORG_LIST_TABLE!N73,定数!$A$3,ORG_LIST_TABLE!O73,定数!$A$3,ORG_LIST_TABLE!P73,定数!$A$5),"")</f>
        <v/>
      </c>
    </row>
    <row r="74" spans="1:1">
      <c r="A74" t="str">
        <f>IF(ORG_LIST_TABLE!A74&lt;&gt;"",CONCATENATE(定数!$C$1,ORG_LIST_TABLE!A74,定数!$A$3,ORG_LIST_TABLE!B74,定数!$A$3,ORG_LIST_TABLE!C74,定数!$A$3,ORG_LIST_TABLE!D74,定数!$A$3,ORG_LIST_TABLE!E74,定数!$A$3,ORG_LIST_TABLE!F74,定数!$A$3,ORG_LIST_TABLE!G74,定数!$A$3,ORG_LIST_TABLE!H74,定数!$A$3,ORG_LIST_TABLE!I74,定数!$A$3,ORG_LIST_TABLE!J74,定数!$A$3,ORG_LIST_TABLE!K74,定数!$A$3,ORG_LIST_TABLE!L74,定数!$A$3,ORG_LIST_TABLE!M74,定数!$A$3,ORG_LIST_TABLE!N74,定数!$A$3,ORG_LIST_TABLE!O74,定数!$A$3,ORG_LIST_TABLE!P74,定数!$A$5),"")</f>
        <v/>
      </c>
    </row>
    <row r="75" spans="1:1">
      <c r="A75" t="str">
        <f>IF(ORG_LIST_TABLE!A75&lt;&gt;"",CONCATENATE(定数!$C$1,ORG_LIST_TABLE!A75,定数!$A$3,ORG_LIST_TABLE!B75,定数!$A$3,ORG_LIST_TABLE!C75,定数!$A$3,ORG_LIST_TABLE!D75,定数!$A$3,ORG_LIST_TABLE!E75,定数!$A$3,ORG_LIST_TABLE!F75,定数!$A$3,ORG_LIST_TABLE!G75,定数!$A$3,ORG_LIST_TABLE!H75,定数!$A$3,ORG_LIST_TABLE!I75,定数!$A$3,ORG_LIST_TABLE!J75,定数!$A$3,ORG_LIST_TABLE!K75,定数!$A$3,ORG_LIST_TABLE!L75,定数!$A$3,ORG_LIST_TABLE!M75,定数!$A$3,ORG_LIST_TABLE!N75,定数!$A$3,ORG_LIST_TABLE!O75,定数!$A$3,ORG_LIST_TABLE!P75,定数!$A$5),"")</f>
        <v/>
      </c>
    </row>
    <row r="76" spans="1:1">
      <c r="A76" t="str">
        <f>IF(ORG_LIST_TABLE!A76&lt;&gt;"",CONCATENATE(定数!$C$1,ORG_LIST_TABLE!A76,定数!$A$3,ORG_LIST_TABLE!B76,定数!$A$3,ORG_LIST_TABLE!C76,定数!$A$3,ORG_LIST_TABLE!D76,定数!$A$3,ORG_LIST_TABLE!E76,定数!$A$3,ORG_LIST_TABLE!F76,定数!$A$3,ORG_LIST_TABLE!G76,定数!$A$3,ORG_LIST_TABLE!H76,定数!$A$3,ORG_LIST_TABLE!I76,定数!$A$3,ORG_LIST_TABLE!J76,定数!$A$3,ORG_LIST_TABLE!K76,定数!$A$3,ORG_LIST_TABLE!L76,定数!$A$3,ORG_LIST_TABLE!M76,定数!$A$3,ORG_LIST_TABLE!N76,定数!$A$3,ORG_LIST_TABLE!O76,定数!$A$3,ORG_LIST_TABLE!P76,定数!$A$5),"")</f>
        <v/>
      </c>
    </row>
    <row r="77" spans="1:1">
      <c r="A77" t="str">
        <f>IF(ORG_LIST_TABLE!A77&lt;&gt;"",CONCATENATE(定数!$C$1,ORG_LIST_TABLE!A77,定数!$A$3,ORG_LIST_TABLE!B77,定数!$A$3,ORG_LIST_TABLE!C77,定数!$A$3,ORG_LIST_TABLE!D77,定数!$A$3,ORG_LIST_TABLE!E77,定数!$A$3,ORG_LIST_TABLE!F77,定数!$A$3,ORG_LIST_TABLE!G77,定数!$A$3,ORG_LIST_TABLE!H77,定数!$A$3,ORG_LIST_TABLE!I77,定数!$A$3,ORG_LIST_TABLE!J77,定数!$A$3,ORG_LIST_TABLE!K77,定数!$A$3,ORG_LIST_TABLE!L77,定数!$A$3,ORG_LIST_TABLE!M77,定数!$A$3,ORG_LIST_TABLE!N77,定数!$A$3,ORG_LIST_TABLE!O77,定数!$A$3,ORG_LIST_TABLE!P77,定数!$A$5),"")</f>
        <v/>
      </c>
    </row>
    <row r="78" spans="1:1">
      <c r="A78" t="str">
        <f>IF(ORG_LIST_TABLE!A78&lt;&gt;"",CONCATENATE(定数!$C$1,ORG_LIST_TABLE!A78,定数!$A$3,ORG_LIST_TABLE!B78,定数!$A$3,ORG_LIST_TABLE!C78,定数!$A$3,ORG_LIST_TABLE!D78,定数!$A$3,ORG_LIST_TABLE!E78,定数!$A$3,ORG_LIST_TABLE!F78,定数!$A$3,ORG_LIST_TABLE!G78,定数!$A$3,ORG_LIST_TABLE!H78,定数!$A$3,ORG_LIST_TABLE!I78,定数!$A$3,ORG_LIST_TABLE!J78,定数!$A$3,ORG_LIST_TABLE!K78,定数!$A$3,ORG_LIST_TABLE!L78,定数!$A$3,ORG_LIST_TABLE!M78,定数!$A$3,ORG_LIST_TABLE!N78,定数!$A$3,ORG_LIST_TABLE!O78,定数!$A$3,ORG_LIST_TABLE!P78,定数!$A$5),"")</f>
        <v/>
      </c>
    </row>
    <row r="79" spans="1:1">
      <c r="A79" t="str">
        <f>IF(ORG_LIST_TABLE!A79&lt;&gt;"",CONCATENATE(定数!$C$1,ORG_LIST_TABLE!A79,定数!$A$3,ORG_LIST_TABLE!B79,定数!$A$3,ORG_LIST_TABLE!C79,定数!$A$3,ORG_LIST_TABLE!D79,定数!$A$3,ORG_LIST_TABLE!E79,定数!$A$3,ORG_LIST_TABLE!F79,定数!$A$3,ORG_LIST_TABLE!G79,定数!$A$3,ORG_LIST_TABLE!H79,定数!$A$3,ORG_LIST_TABLE!I79,定数!$A$3,ORG_LIST_TABLE!J79,定数!$A$3,ORG_LIST_TABLE!K79,定数!$A$3,ORG_LIST_TABLE!L79,定数!$A$3,ORG_LIST_TABLE!M79,定数!$A$3,ORG_LIST_TABLE!N79,定数!$A$3,ORG_LIST_TABLE!O79,定数!$A$3,ORG_LIST_TABLE!P79,定数!$A$5),"")</f>
        <v/>
      </c>
    </row>
    <row r="80" spans="1:1">
      <c r="A80" t="str">
        <f>IF(ORG_LIST_TABLE!A80&lt;&gt;"",CONCATENATE(定数!$C$1,ORG_LIST_TABLE!A80,定数!$A$3,ORG_LIST_TABLE!B80,定数!$A$3,ORG_LIST_TABLE!C80,定数!$A$3,ORG_LIST_TABLE!D80,定数!$A$3,ORG_LIST_TABLE!E80,定数!$A$3,ORG_LIST_TABLE!F80,定数!$A$3,ORG_LIST_TABLE!G80,定数!$A$3,ORG_LIST_TABLE!H80,定数!$A$3,ORG_LIST_TABLE!I80,定数!$A$3,ORG_LIST_TABLE!J80,定数!$A$3,ORG_LIST_TABLE!K80,定数!$A$3,ORG_LIST_TABLE!L80,定数!$A$3,ORG_LIST_TABLE!M80,定数!$A$3,ORG_LIST_TABLE!N80,定数!$A$3,ORG_LIST_TABLE!O80,定数!$A$3,ORG_LIST_TABLE!P80,定数!$A$5),"")</f>
        <v/>
      </c>
    </row>
    <row r="81" spans="1:1">
      <c r="A81" t="str">
        <f>IF(ORG_LIST_TABLE!A81&lt;&gt;"",CONCATENATE(定数!$C$1,ORG_LIST_TABLE!A81,定数!$A$3,ORG_LIST_TABLE!B81,定数!$A$3,ORG_LIST_TABLE!C81,定数!$A$3,ORG_LIST_TABLE!D81,定数!$A$3,ORG_LIST_TABLE!E81,定数!$A$3,ORG_LIST_TABLE!F81,定数!$A$3,ORG_LIST_TABLE!G81,定数!$A$3,ORG_LIST_TABLE!H81,定数!$A$3,ORG_LIST_TABLE!I81,定数!$A$3,ORG_LIST_TABLE!J81,定数!$A$3,ORG_LIST_TABLE!K81,定数!$A$3,ORG_LIST_TABLE!L81,定数!$A$3,ORG_LIST_TABLE!M81,定数!$A$3,ORG_LIST_TABLE!N81,定数!$A$3,ORG_LIST_TABLE!O81,定数!$A$3,ORG_LIST_TABLE!P81,定数!$A$5),"")</f>
        <v/>
      </c>
    </row>
    <row r="82" spans="1:1">
      <c r="A82" t="str">
        <f>IF(ORG_LIST_TABLE!A82&lt;&gt;"",CONCATENATE(定数!$C$1,ORG_LIST_TABLE!A82,定数!$A$3,ORG_LIST_TABLE!B82,定数!$A$3,ORG_LIST_TABLE!C82,定数!$A$3,ORG_LIST_TABLE!D82,定数!$A$3,ORG_LIST_TABLE!E82,定数!$A$3,ORG_LIST_TABLE!F82,定数!$A$3,ORG_LIST_TABLE!G82,定数!$A$3,ORG_LIST_TABLE!H82,定数!$A$3,ORG_LIST_TABLE!I82,定数!$A$3,ORG_LIST_TABLE!J82,定数!$A$3,ORG_LIST_TABLE!K82,定数!$A$3,ORG_LIST_TABLE!L82,定数!$A$3,ORG_LIST_TABLE!M82,定数!$A$3,ORG_LIST_TABLE!N82,定数!$A$3,ORG_LIST_TABLE!O82,定数!$A$3,ORG_LIST_TABLE!P82,定数!$A$5),"")</f>
        <v/>
      </c>
    </row>
    <row r="83" spans="1:1">
      <c r="A83" t="str">
        <f>IF(ORG_LIST_TABLE!A83&lt;&gt;"",CONCATENATE(定数!$C$1,ORG_LIST_TABLE!A83,定数!$A$3,ORG_LIST_TABLE!B83,定数!$A$3,ORG_LIST_TABLE!C83,定数!$A$3,ORG_LIST_TABLE!D83,定数!$A$3,ORG_LIST_TABLE!E83,定数!$A$3,ORG_LIST_TABLE!F83,定数!$A$3,ORG_LIST_TABLE!G83,定数!$A$3,ORG_LIST_TABLE!H83,定数!$A$3,ORG_LIST_TABLE!I83,定数!$A$3,ORG_LIST_TABLE!J83,定数!$A$3,ORG_LIST_TABLE!K83,定数!$A$3,ORG_LIST_TABLE!L83,定数!$A$3,ORG_LIST_TABLE!M83,定数!$A$3,ORG_LIST_TABLE!N83,定数!$A$3,ORG_LIST_TABLE!O83,定数!$A$3,ORG_LIST_TABLE!P83,定数!$A$5),"")</f>
        <v/>
      </c>
    </row>
  </sheetData>
  <sheetProtection algorithmName="SHA-512" hashValue="T1RuCao6oRXjcADCcJwqyRF6PvCPWgjhGQcZSvkPwMKx4Imm2Fn/NSLzxvnD4IjnHcex2nr4E/dInYCoMeCtLQ==" saltValue="crihkuUFzEWkMyUM88hYfA==" spinCount="100000" sheet="1" objects="1" scenarios="1"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P100"/>
  <sheetViews>
    <sheetView workbookViewId="0"/>
  </sheetViews>
  <sheetFormatPr defaultRowHeight="13.5"/>
  <cols>
    <col min="1" max="2" width="9" style="29"/>
    <col min="3" max="3" width="27.125" style="44" customWidth="1"/>
    <col min="4" max="4" width="9" style="29"/>
    <col min="5" max="5" width="56" style="29" bestFit="1" customWidth="1"/>
    <col min="6" max="9" width="9" style="29"/>
    <col min="10" max="10" width="21.875" style="29" customWidth="1"/>
    <col min="11" max="11" width="19.875" style="29" customWidth="1"/>
    <col min="12" max="12" width="22" style="29" customWidth="1"/>
    <col min="13" max="13" width="21.5" style="29" customWidth="1"/>
    <col min="14" max="14" width="22.625" style="29" customWidth="1"/>
    <col min="15" max="15" width="9" style="29"/>
    <col min="16" max="16" width="26.375" style="29" customWidth="1"/>
  </cols>
  <sheetData>
    <row r="1" spans="1:16">
      <c r="A1" s="29" t="s">
        <v>4</v>
      </c>
      <c r="B1" s="29" t="s">
        <v>5</v>
      </c>
      <c r="C1" s="44" t="s">
        <v>6</v>
      </c>
      <c r="D1" s="29" t="s">
        <v>7</v>
      </c>
      <c r="E1" s="29" t="s">
        <v>8</v>
      </c>
      <c r="F1" s="29" t="s">
        <v>9</v>
      </c>
      <c r="G1" s="29" t="s">
        <v>10</v>
      </c>
      <c r="H1" s="29" t="s">
        <v>11</v>
      </c>
      <c r="I1" s="29" t="s">
        <v>12</v>
      </c>
      <c r="J1" s="29" t="s">
        <v>13</v>
      </c>
      <c r="K1" s="29" t="s">
        <v>14</v>
      </c>
      <c r="L1" s="29" t="s">
        <v>15</v>
      </c>
      <c r="M1" s="29" t="s">
        <v>16</v>
      </c>
      <c r="N1" s="29" t="s">
        <v>17</v>
      </c>
      <c r="O1" s="29" t="s">
        <v>18</v>
      </c>
      <c r="P1" s="29" t="s">
        <v>19</v>
      </c>
    </row>
    <row r="2" spans="1:16">
      <c r="A2" s="29" t="str">
        <f>IF(HRID割り振り!A2&lt;&gt;0,CONCATENATE("'",HRID割り振り!C2,"'"),"")</f>
        <v>'HR210000040050000'</v>
      </c>
      <c r="B2" s="29" t="str">
        <f>A2</f>
        <v>'HR210000040050000'</v>
      </c>
      <c r="C2" s="44" t="str">
        <f ca="1">IF(A2&lt;&gt;"",CONCATENATE("TO_DATE('",YEAR(TODAY()),"/06/01','YYYY/MM/DD')"),"")</f>
        <v>TO_DATE('2019/06/01','YYYY/MM/DD')</v>
      </c>
      <c r="D2" s="29" t="str">
        <f>IF(A2&lt;&gt;"","NULL","")</f>
        <v>NULL</v>
      </c>
      <c r="E2" s="29" t="str">
        <f>IF(A2&lt;&gt;"",CONCATENATE("'",HRID割り振り!A2,"'"),"")</f>
        <v>'クラウド・テクノロジーコンサルティング事業本部'</v>
      </c>
      <c r="F2" s="29" t="str">
        <f>IF(A2&lt;&gt;"","NULL","")</f>
        <v>NULL</v>
      </c>
      <c r="G2" s="29">
        <f>IF(A2&lt;&gt;"",HRID割り振り!B2,"")</f>
        <v>3</v>
      </c>
      <c r="H2" s="29" t="str">
        <f>IF(A2&lt;&gt;"","NULL","")</f>
        <v>NULL</v>
      </c>
      <c r="I2" s="29" t="str">
        <f>IF(A2&lt;&gt;"","NULL","")</f>
        <v>NULL</v>
      </c>
      <c r="J2" s="29" t="str">
        <f>IF(A2&lt;&gt;"","'HR000000040000000'","")</f>
        <v>'HR000000040000000'</v>
      </c>
      <c r="K2" s="29" t="s">
        <v>56</v>
      </c>
      <c r="L2" s="29" t="str">
        <f>IF(A2&lt;&gt;"",CONCATENATE("'",VLOOKUP(データ貼り付け欄!A2,HRID割り振り!$A:$C,3,FALSE),"'"),"")</f>
        <v>'HR210000040050000'</v>
      </c>
      <c r="M2" s="29" t="str">
        <f>IF(B2&lt;&gt;"",IF(VLOOKUP(データ貼り付け欄!B2,HRID割り振り!$A:$C,3,FALSE)&lt;&gt;0,CONCATENATE("'",VLOOKUP(データ貼り付け欄!B2,HRID割り振り!$A:$C,3,FALSE),"'"),"NULL"),"")</f>
        <v>NULL</v>
      </c>
      <c r="N2" s="29" t="str">
        <f ca="1">IF(C2&lt;&gt;"",IF(VLOOKUP(データ貼り付け欄!C2,HRID割り振り!$A:$C,3,FALSE)&lt;&gt;0,CONCATENATE(,"'",VLOOKUP(データ貼り付け欄!C2,HRID割り振り!$A:$C,3,FALSE),"'"),"NULL"),"")</f>
        <v>NULL</v>
      </c>
      <c r="O2" s="29" t="str">
        <f>IF(D2&lt;&gt;"",IF(VLOOKUP(データ貼り付け欄!D2,HRID割り振り!$A:$C,3,FALSE)&lt;&gt;0,CONCATENATE(,"'",VLOOKUP(データ貼り付け欄!D2,HRID割り振り!$A:$C,3,FALSE),"'"),"NULL"),"")</f>
        <v>NULL</v>
      </c>
      <c r="P2" s="29">
        <f t="shared" ref="P2:P12" si="0">IF(A2&lt;&gt;"",0,"")</f>
        <v>0</v>
      </c>
    </row>
    <row r="3" spans="1:16">
      <c r="A3" s="29" t="str">
        <f>IF(HRID割り振り!A3&lt;&gt;0,CONCATENATE("'",HRID割り振り!C3,"'"),"")</f>
        <v>'HR210000040050005'</v>
      </c>
      <c r="B3" s="29" t="str">
        <f t="shared" ref="B3:B66" si="1">A3</f>
        <v>'HR210000040050005'</v>
      </c>
      <c r="C3" s="44" t="str">
        <f ca="1">IF(A3&lt;&gt;"",$C$2,"")</f>
        <v>TO_DATE('2019/06/01','YYYY/MM/DD')</v>
      </c>
      <c r="D3" s="29" t="str">
        <f t="shared" ref="D3:D66" si="2">IF(A3&lt;&gt;"","NULL","")</f>
        <v>NULL</v>
      </c>
      <c r="E3" s="29" t="str">
        <f>IF(A3&lt;&gt;"",CONCATENATE("'",HRID割り振り!A3,"'"),"")</f>
        <v>'クラウドトランスフォーメーション本部'</v>
      </c>
      <c r="F3" s="29" t="str">
        <f>IF(A3&lt;&gt;"","NULL","")</f>
        <v>NULL</v>
      </c>
      <c r="G3" s="29">
        <f>IF(A3&lt;&gt;"",HRID割り振り!B3,"")</f>
        <v>4</v>
      </c>
      <c r="H3" s="29" t="str">
        <f t="shared" ref="H3:H66" si="3">IF(A3&lt;&gt;"","NULL","")</f>
        <v>NULL</v>
      </c>
      <c r="I3" s="29" t="str">
        <f t="shared" ref="I3:I66" si="4">IF(A3&lt;&gt;"","NULL","")</f>
        <v>NULL</v>
      </c>
      <c r="J3" s="29" t="str">
        <f t="shared" ref="J3:J66" si="5">IF(A3&lt;&gt;"","'HR000000040000000'","")</f>
        <v>'HR000000040000000'</v>
      </c>
      <c r="K3" s="29" t="s">
        <v>56</v>
      </c>
      <c r="L3" s="29" t="str">
        <f>IF(A3&lt;&gt;"",CONCATENATE("'",VLOOKUP(データ貼り付け欄!A3,HRID割り振り!$A:$C,3,FALSE),"'"),"")</f>
        <v>'HR210000040050000'</v>
      </c>
      <c r="M3" s="29" t="str">
        <f>IF(B3&lt;&gt;"",IF(VLOOKUP(データ貼り付け欄!B3,HRID割り振り!$A:$C,3,FALSE)&lt;&gt;0,CONCATENATE("'",VLOOKUP(データ貼り付け欄!B3,HRID割り振り!$A:$C,3,FALSE),"'"),"NULL"),"")</f>
        <v>'HR210000040050005'</v>
      </c>
      <c r="N3" s="29" t="str">
        <f ca="1">IF(C3&lt;&gt;"",IF(VLOOKUP(データ貼り付け欄!C3,HRID割り振り!$A:$C,3,FALSE)&lt;&gt;0,CONCATENATE(,"'",VLOOKUP(データ貼り付け欄!C3,HRID割り振り!$A:$C,3,FALSE),"'"),"NULL"),"")</f>
        <v>NULL</v>
      </c>
      <c r="O3" s="29" t="str">
        <f>IF(D3&lt;&gt;"",IF(VLOOKUP(データ貼り付け欄!D3,HRID割り振り!$A:$C,3,FALSE)&lt;&gt;0,CONCATENATE(,"'",VLOOKUP(データ貼り付け欄!D3,HRID割り振り!$A:$C,3,FALSE),"'"),"NULL"),"")</f>
        <v>NULL</v>
      </c>
      <c r="P3" s="29">
        <f t="shared" si="0"/>
        <v>0</v>
      </c>
    </row>
    <row r="4" spans="1:16">
      <c r="A4" s="29" t="str">
        <f>IF(HRID割り振り!A4&lt;&gt;0,CONCATENATE("'",HRID割り振り!C4,"'"),"")</f>
        <v>'HR210000040050010'</v>
      </c>
      <c r="B4" s="29" t="str">
        <f t="shared" si="1"/>
        <v>'HR210000040050010'</v>
      </c>
      <c r="C4" s="44" t="str">
        <f t="shared" ref="C4:C67" ca="1" si="6">IF(A4&lt;&gt;"",$C$2,"")</f>
        <v>TO_DATE('2019/06/01','YYYY/MM/DD')</v>
      </c>
      <c r="D4" s="29" t="str">
        <f t="shared" si="2"/>
        <v>NULL</v>
      </c>
      <c r="E4" s="29" t="str">
        <f>IF(A4&lt;&gt;"",CONCATENATE("'",HRID割り振り!A4,"'"),"")</f>
        <v>'プログラムマネジメントオフィス'</v>
      </c>
      <c r="F4" s="29" t="str">
        <f t="shared" ref="F4:F66" si="7">IF(A4&lt;&gt;"","NULL","")</f>
        <v>NULL</v>
      </c>
      <c r="G4" s="29">
        <f>IF(A4&lt;&gt;"",HRID割り振り!B4,"")</f>
        <v>5</v>
      </c>
      <c r="H4" s="29" t="str">
        <f t="shared" si="3"/>
        <v>NULL</v>
      </c>
      <c r="I4" s="29" t="str">
        <f t="shared" si="4"/>
        <v>NULL</v>
      </c>
      <c r="J4" s="29" t="str">
        <f t="shared" si="5"/>
        <v>'HR000000040000000'</v>
      </c>
      <c r="K4" s="29" t="s">
        <v>56</v>
      </c>
      <c r="L4" s="29" t="str">
        <f>IF(A4&lt;&gt;"",CONCATENATE("'",VLOOKUP(データ貼り付け欄!A4,HRID割り振り!$A:$C,3,FALSE),"'"),"")</f>
        <v>'HR210000040050000'</v>
      </c>
      <c r="M4" s="29" t="str">
        <f>IF(B4&lt;&gt;"",IF(VLOOKUP(データ貼り付け欄!B4,HRID割り振り!$A:$C,3,FALSE)&lt;&gt;0,CONCATENATE("'",VLOOKUP(データ貼り付け欄!B4,HRID割り振り!$A:$C,3,FALSE),"'"),"NULL"),"")</f>
        <v>'HR210000040050005'</v>
      </c>
      <c r="N4" s="29" t="str">
        <f ca="1">IF(C4&lt;&gt;"",IF(VLOOKUP(データ貼り付け欄!C4,HRID割り振り!$A:$C,3,FALSE)&lt;&gt;0,CONCATENATE(,"'",VLOOKUP(データ貼り付け欄!C4,HRID割り振り!$A:$C,3,FALSE),"'"),"NULL"),"")</f>
        <v>'HR210000040050010'</v>
      </c>
      <c r="O4" s="29" t="str">
        <f>IF(D4&lt;&gt;"",IF(VLOOKUP(データ貼り付け欄!D4,HRID割り振り!$A:$C,3,FALSE)&lt;&gt;0,CONCATENATE(,"'",VLOOKUP(データ貼り付け欄!D4,HRID割り振り!$A:$C,3,FALSE),"'"),"NULL"),"")</f>
        <v>NULL</v>
      </c>
      <c r="P4" s="29">
        <f t="shared" si="0"/>
        <v>0</v>
      </c>
    </row>
    <row r="5" spans="1:16">
      <c r="A5" s="29" t="str">
        <f>IF(HRID割り振り!A5&lt;&gt;0,CONCATENATE("'",HRID割り振り!C5,"'"),"")</f>
        <v>'HR210000040050005'</v>
      </c>
      <c r="B5" s="29" t="str">
        <f t="shared" si="1"/>
        <v>'HR210000040050005'</v>
      </c>
      <c r="C5" s="44" t="str">
        <f t="shared" ca="1" si="6"/>
        <v>TO_DATE('2019/06/01','YYYY/MM/DD')</v>
      </c>
      <c r="D5" s="29" t="str">
        <f t="shared" si="2"/>
        <v>NULL</v>
      </c>
      <c r="E5" s="29" t="str">
        <f>IF(A5&lt;&gt;"",CONCATENATE("'",HRID割り振り!A5,"'"),"")</f>
        <v>'プロジェクトコントロールオフィス'</v>
      </c>
      <c r="F5" s="29" t="str">
        <f t="shared" si="7"/>
        <v>NULL</v>
      </c>
      <c r="G5" s="29">
        <f>IF(A5&lt;&gt;"",HRID割り振り!B5,"")</f>
        <v>5</v>
      </c>
      <c r="H5" s="29" t="str">
        <f t="shared" si="3"/>
        <v>NULL</v>
      </c>
      <c r="I5" s="29" t="str">
        <f t="shared" si="4"/>
        <v>NULL</v>
      </c>
      <c r="J5" s="29" t="str">
        <f t="shared" si="5"/>
        <v>'HR000000040000000'</v>
      </c>
      <c r="K5" s="29" t="s">
        <v>56</v>
      </c>
      <c r="L5" s="29" t="str">
        <f>IF(A5&lt;&gt;"",CONCATENATE("'",VLOOKUP(データ貼り付け欄!A5,HRID割り振り!$A:$C,3,FALSE),"'"),"")</f>
        <v>'HR210000040050000'</v>
      </c>
      <c r="M5" s="29" t="str">
        <f>IF(B5&lt;&gt;"",IF(VLOOKUP(データ貼り付け欄!B5,HRID割り振り!$A:$C,3,FALSE)&lt;&gt;0,CONCATENATE("'",VLOOKUP(データ貼り付け欄!B5,HRID割り振り!$A:$C,3,FALSE),"'"),"NULL"),"")</f>
        <v>'HR210000040050005'</v>
      </c>
      <c r="N5" s="29" t="str">
        <f ca="1">IF(C5&lt;&gt;"",IF(VLOOKUP(データ貼り付け欄!C5,HRID割り振り!$A:$C,3,FALSE)&lt;&gt;0,CONCATENATE(,"'",VLOOKUP(データ貼り付け欄!C5,HRID割り振り!$A:$C,3,FALSE),"'"),"NULL"),"")</f>
        <v>'HR210000040050005'</v>
      </c>
      <c r="O5" s="29" t="str">
        <f>IF(D5&lt;&gt;"",IF(VLOOKUP(データ貼り付け欄!D5,HRID割り振り!$A:$C,3,FALSE)&lt;&gt;0,CONCATENATE(,"'",VLOOKUP(データ貼り付け欄!D5,HRID割り振り!$A:$C,3,FALSE),"'"),"NULL"),"")</f>
        <v>NULL</v>
      </c>
      <c r="P5" s="29">
        <f t="shared" si="0"/>
        <v>0</v>
      </c>
    </row>
    <row r="6" spans="1:16">
      <c r="A6" s="29" t="str">
        <f>IF(HRID割り振り!A6&lt;&gt;0,CONCATENATE("'",HRID割り振り!C6,"'"),"")</f>
        <v>'HR210000040050010'</v>
      </c>
      <c r="B6" s="29" t="str">
        <f t="shared" si="1"/>
        <v>'HR210000040050010'</v>
      </c>
      <c r="C6" s="44" t="str">
        <f t="shared" ca="1" si="6"/>
        <v>TO_DATE('2019/06/01','YYYY/MM/DD')</v>
      </c>
      <c r="D6" s="29" t="str">
        <f t="shared" si="2"/>
        <v>NULL</v>
      </c>
      <c r="E6" s="29" t="str">
        <f>IF(A6&lt;&gt;"",CONCATENATE("'",HRID割り振り!A6,"'"),"")</f>
        <v>'第一プロフェッショナルサービス部'</v>
      </c>
      <c r="F6" s="29" t="str">
        <f t="shared" si="7"/>
        <v>NULL</v>
      </c>
      <c r="G6" s="29">
        <f>IF(A6&lt;&gt;"",HRID割り振り!B6,"")</f>
        <v>5</v>
      </c>
      <c r="H6" s="29" t="str">
        <f t="shared" si="3"/>
        <v>NULL</v>
      </c>
      <c r="I6" s="29" t="str">
        <f t="shared" si="4"/>
        <v>NULL</v>
      </c>
      <c r="J6" s="29" t="str">
        <f t="shared" si="5"/>
        <v>'HR000000040000000'</v>
      </c>
      <c r="K6" s="29" t="s">
        <v>56</v>
      </c>
      <c r="L6" s="29" t="str">
        <f>IF(A6&lt;&gt;"",CONCATENATE("'",VLOOKUP(データ貼り付け欄!A6,HRID割り振り!$A:$C,3,FALSE),"'"),"")</f>
        <v>'HR210000040050000'</v>
      </c>
      <c r="M6" s="29" t="str">
        <f>IF(B6&lt;&gt;"",IF(VLOOKUP(データ貼り付け欄!B6,HRID割り振り!$A:$C,3,FALSE)&lt;&gt;0,CONCATENATE("'",VLOOKUP(データ貼り付け欄!B6,HRID割り振り!$A:$C,3,FALSE),"'"),"NULL"),"")</f>
        <v>'HR210000040050005'</v>
      </c>
      <c r="N6" s="29" t="str">
        <f ca="1">IF(C6&lt;&gt;"",IF(VLOOKUP(データ貼り付け欄!C6,HRID割り振り!$A:$C,3,FALSE)&lt;&gt;0,CONCATENATE(,"'",VLOOKUP(データ貼り付け欄!C6,HRID割り振り!$A:$C,3,FALSE),"'"),"NULL"),"")</f>
        <v>'HR210000040050010'</v>
      </c>
      <c r="O6" s="29" t="str">
        <f>IF(D6&lt;&gt;"",IF(VLOOKUP(データ貼り付け欄!D6,HRID割り振り!$A:$C,3,FALSE)&lt;&gt;0,CONCATENATE(,"'",VLOOKUP(データ貼り付け欄!D6,HRID割り振り!$A:$C,3,FALSE),"'"),"NULL"),"")</f>
        <v>NULL</v>
      </c>
      <c r="P6" s="29">
        <f t="shared" si="0"/>
        <v>0</v>
      </c>
    </row>
    <row r="7" spans="1:16">
      <c r="A7" s="29" t="str">
        <f>IF(HRID割り振り!A7&lt;&gt;0,CONCATENATE("'",HRID割り振り!C7,"'"),"")</f>
        <v>'HR210000040050005'</v>
      </c>
      <c r="B7" s="29" t="str">
        <f t="shared" si="1"/>
        <v>'HR210000040050005'</v>
      </c>
      <c r="C7" s="44" t="str">
        <f t="shared" ca="1" si="6"/>
        <v>TO_DATE('2019/06/01','YYYY/MM/DD')</v>
      </c>
      <c r="D7" s="29" t="str">
        <f t="shared" si="2"/>
        <v>NULL</v>
      </c>
      <c r="E7" s="29" t="str">
        <f>IF(A7&lt;&gt;"",CONCATENATE("'",HRID割り振り!A7,"'"),"")</f>
        <v>'第二プロフェッショナルサービス部'</v>
      </c>
      <c r="F7" s="29" t="str">
        <f t="shared" si="7"/>
        <v>NULL</v>
      </c>
      <c r="G7" s="29">
        <f>IF(A7&lt;&gt;"",HRID割り振り!B7,"")</f>
        <v>5</v>
      </c>
      <c r="H7" s="29" t="str">
        <f t="shared" si="3"/>
        <v>NULL</v>
      </c>
      <c r="I7" s="29" t="str">
        <f t="shared" si="4"/>
        <v>NULL</v>
      </c>
      <c r="J7" s="29" t="str">
        <f t="shared" si="5"/>
        <v>'HR000000040000000'</v>
      </c>
      <c r="K7" s="29" t="s">
        <v>56</v>
      </c>
      <c r="L7" s="29" t="str">
        <f>IF(A7&lt;&gt;"",CONCATENATE("'",VLOOKUP(データ貼り付け欄!A7,HRID割り振り!$A:$C,3,FALSE),"'"),"")</f>
        <v>'HR210000040050000'</v>
      </c>
      <c r="M7" s="29" t="str">
        <f>IF(B7&lt;&gt;"",IF(VLOOKUP(データ貼り付け欄!B7,HRID割り振り!$A:$C,3,FALSE)&lt;&gt;0,CONCATENATE("'",VLOOKUP(データ貼り付け欄!B7,HRID割り振り!$A:$C,3,FALSE),"'"),"NULL"),"")</f>
        <v>'HR210000040050005'</v>
      </c>
      <c r="N7" s="29" t="str">
        <f ca="1">IF(C7&lt;&gt;"",IF(VLOOKUP(データ貼り付け欄!C7,HRID割り振り!$A:$C,3,FALSE)&lt;&gt;0,CONCATENATE(,"'",VLOOKUP(データ貼り付け欄!C7,HRID割り振り!$A:$C,3,FALSE),"'"),"NULL"),"")</f>
        <v>'HR210000040050005'</v>
      </c>
      <c r="O7" s="29" t="str">
        <f>IF(D7&lt;&gt;"",IF(VLOOKUP(データ貼り付け欄!D7,HRID割り振り!$A:$C,3,FALSE)&lt;&gt;0,CONCATENATE(,"'",VLOOKUP(データ貼り付け欄!D7,HRID割り振り!$A:$C,3,FALSE),"'"),"NULL"),"")</f>
        <v>NULL</v>
      </c>
      <c r="P7" s="29">
        <f t="shared" si="0"/>
        <v>0</v>
      </c>
    </row>
    <row r="8" spans="1:16">
      <c r="A8" s="29" t="str">
        <f>IF(HRID割り振り!A8&lt;&gt;0,CONCATENATE("'",HRID割り振り!C8,"'"),"")</f>
        <v>'HR200000040101500'</v>
      </c>
      <c r="B8" s="29" t="str">
        <f t="shared" si="1"/>
        <v>'HR200000040101500'</v>
      </c>
      <c r="C8" s="44" t="str">
        <f t="shared" ca="1" si="6"/>
        <v>TO_DATE('2019/06/01','YYYY/MM/DD')</v>
      </c>
      <c r="D8" s="29" t="str">
        <f t="shared" si="2"/>
        <v>NULL</v>
      </c>
      <c r="E8" s="29" t="str">
        <f>IF(A8&lt;&gt;"",CONCATENATE("'",HRID割り振り!A8,"'"),"")</f>
        <v>'第三プロフェッショナルサービス部'</v>
      </c>
      <c r="F8" s="29" t="str">
        <f t="shared" si="7"/>
        <v>NULL</v>
      </c>
      <c r="G8" s="29">
        <f>IF(A8&lt;&gt;"",HRID割り振り!B8,"")</f>
        <v>5</v>
      </c>
      <c r="H8" s="29" t="str">
        <f t="shared" si="3"/>
        <v>NULL</v>
      </c>
      <c r="I8" s="29" t="str">
        <f t="shared" si="4"/>
        <v>NULL</v>
      </c>
      <c r="J8" s="29" t="str">
        <f t="shared" si="5"/>
        <v>'HR000000040000000'</v>
      </c>
      <c r="K8" s="29" t="s">
        <v>56</v>
      </c>
      <c r="L8" s="29" t="str">
        <f>IF(A8&lt;&gt;"",CONCATENATE("'",VLOOKUP(データ貼り付け欄!A8,HRID割り振り!$A:$C,3,FALSE),"'"),"")</f>
        <v>'HR210000040050000'</v>
      </c>
      <c r="M8" s="29" t="str">
        <f>IF(B8&lt;&gt;"",IF(VLOOKUP(データ貼り付け欄!B8,HRID割り振り!$A:$C,3,FALSE)&lt;&gt;0,CONCATENATE("'",VLOOKUP(データ貼り付け欄!B8,HRID割り振り!$A:$C,3,FALSE),"'"),"NULL"),"")</f>
        <v>'HR210000040050005'</v>
      </c>
      <c r="N8" s="29" t="str">
        <f ca="1">IF(C8&lt;&gt;"",IF(VLOOKUP(データ貼り付け欄!C8,HRID割り振り!$A:$C,3,FALSE)&lt;&gt;0,CONCATENATE(,"'",VLOOKUP(データ貼り付け欄!C8,HRID割り振り!$A:$C,3,FALSE),"'"),"NULL"),"")</f>
        <v>'HR200000040101500'</v>
      </c>
      <c r="O8" s="29" t="str">
        <f>IF(D8&lt;&gt;"",IF(VLOOKUP(データ貼り付け欄!D8,HRID割り振り!$A:$C,3,FALSE)&lt;&gt;0,CONCATENATE(,"'",VLOOKUP(データ貼り付け欄!D8,HRID割り振り!$A:$C,3,FALSE),"'"),"NULL"),"")</f>
        <v>NULL</v>
      </c>
      <c r="P8" s="29">
        <f t="shared" si="0"/>
        <v>0</v>
      </c>
    </row>
    <row r="9" spans="1:16">
      <c r="A9" s="29" t="str">
        <f>IF(HRID割り振り!A9&lt;&gt;0,CONCATENATE("'",HRID割り振り!C9,"'"),"")</f>
        <v>'HR200000040102000'</v>
      </c>
      <c r="B9" s="29" t="str">
        <f t="shared" si="1"/>
        <v>'HR200000040102000'</v>
      </c>
      <c r="C9" s="44" t="str">
        <f t="shared" ca="1" si="6"/>
        <v>TO_DATE('2019/06/01','YYYY/MM/DD')</v>
      </c>
      <c r="D9" s="29" t="str">
        <f t="shared" si="2"/>
        <v>NULL</v>
      </c>
      <c r="E9" s="29" t="str">
        <f>IF(A9&lt;&gt;"",CONCATENATE("'",HRID割り振り!A9,"'"),"")</f>
        <v>'第四プロフェッショナルサービス部'</v>
      </c>
      <c r="F9" s="29" t="str">
        <f t="shared" si="7"/>
        <v>NULL</v>
      </c>
      <c r="G9" s="29">
        <f>IF(A9&lt;&gt;"",HRID割り振り!B9,"")</f>
        <v>5</v>
      </c>
      <c r="H9" s="29" t="str">
        <f t="shared" si="3"/>
        <v>NULL</v>
      </c>
      <c r="I9" s="29" t="str">
        <f t="shared" si="4"/>
        <v>NULL</v>
      </c>
      <c r="J9" s="29" t="str">
        <f t="shared" si="5"/>
        <v>'HR000000040000000'</v>
      </c>
      <c r="K9" s="29" t="s">
        <v>56</v>
      </c>
      <c r="L9" s="29" t="str">
        <f>IF(A9&lt;&gt;"",CONCATENATE("'",VLOOKUP(データ貼り付け欄!A9,HRID割り振り!$A:$C,3,FALSE),"'"),"")</f>
        <v>'HR210000040050000'</v>
      </c>
      <c r="M9" s="29" t="str">
        <f>IF(B9&lt;&gt;"",IF(VLOOKUP(データ貼り付け欄!B9,HRID割り振り!$A:$C,3,FALSE)&lt;&gt;0,CONCATENATE("'",VLOOKUP(データ貼り付け欄!B9,HRID割り振り!$A:$C,3,FALSE),"'"),"NULL"),"")</f>
        <v>'HR210000040050005'</v>
      </c>
      <c r="N9" s="29" t="str">
        <f ca="1">IF(C9&lt;&gt;"",IF(VLOOKUP(データ貼り付け欄!C9,HRID割り振り!$A:$C,3,FALSE)&lt;&gt;0,CONCATENATE(,"'",VLOOKUP(データ貼り付け欄!C9,HRID割り振り!$A:$C,3,FALSE),"'"),"NULL"),"")</f>
        <v>'HR200000040102000'</v>
      </c>
      <c r="O9" s="29" t="str">
        <f>IF(D9&lt;&gt;"",IF(VLOOKUP(データ貼り付け欄!D9,HRID割り振り!$A:$C,3,FALSE)&lt;&gt;0,CONCATENATE(,"'",VLOOKUP(データ貼り付け欄!D9,HRID割り振り!$A:$C,3,FALSE),"'"),"NULL"),"")</f>
        <v>NULL</v>
      </c>
      <c r="P9" s="29">
        <f t="shared" si="0"/>
        <v>0</v>
      </c>
    </row>
    <row r="10" spans="1:16">
      <c r="A10" s="29" t="str">
        <f>IF(HRID割り振り!A10&lt;&gt;0,CONCATENATE("'",HRID割り振り!C10,"'"),"")</f>
        <v>'HR200000040150000'</v>
      </c>
      <c r="B10" s="29" t="str">
        <f t="shared" si="1"/>
        <v>'HR200000040150000'</v>
      </c>
      <c r="C10" s="44" t="str">
        <f t="shared" ca="1" si="6"/>
        <v>TO_DATE('2019/06/01','YYYY/MM/DD')</v>
      </c>
      <c r="D10" s="29" t="str">
        <f t="shared" si="2"/>
        <v>NULL</v>
      </c>
      <c r="E10" s="29" t="str">
        <f>IF(A10&lt;&gt;"",CONCATENATE("'",HRID割り振り!A10,"'"),"")</f>
        <v>'第一デザイン ＆ インプリメンテーション部'</v>
      </c>
      <c r="F10" s="29" t="str">
        <f t="shared" si="7"/>
        <v>NULL</v>
      </c>
      <c r="G10" s="29">
        <f>IF(A10&lt;&gt;"",HRID割り振り!B10,"")</f>
        <v>5</v>
      </c>
      <c r="H10" s="29" t="str">
        <f t="shared" si="3"/>
        <v>NULL</v>
      </c>
      <c r="I10" s="29" t="str">
        <f t="shared" si="4"/>
        <v>NULL</v>
      </c>
      <c r="J10" s="29" t="str">
        <f t="shared" si="5"/>
        <v>'HR000000040000000'</v>
      </c>
      <c r="K10" s="29" t="s">
        <v>56</v>
      </c>
      <c r="L10" s="29" t="str">
        <f>IF(A10&lt;&gt;"",CONCATENATE("'",VLOOKUP(データ貼り付け欄!A10,HRID割り振り!$A:$C,3,FALSE),"'"),"")</f>
        <v>'HR210000040050000'</v>
      </c>
      <c r="M10" s="29" t="str">
        <f>IF(B10&lt;&gt;"",IF(VLOOKUP(データ貼り付け欄!B10,HRID割り振り!$A:$C,3,FALSE)&lt;&gt;0,CONCATENATE("'",VLOOKUP(データ貼り付け欄!B10,HRID割り振り!$A:$C,3,FALSE),"'"),"NULL"),"")</f>
        <v>'HR210000040050005'</v>
      </c>
      <c r="N10" s="29" t="str">
        <f ca="1">IF(C10&lt;&gt;"",IF(VLOOKUP(データ貼り付け欄!C10,HRID割り振り!$A:$C,3,FALSE)&lt;&gt;0,CONCATENATE(,"'",VLOOKUP(データ貼り付け欄!C10,HRID割り振り!$A:$C,3,FALSE),"'"),"NULL"),"")</f>
        <v>'HR200000040150000'</v>
      </c>
      <c r="O10" s="29" t="str">
        <f>IF(D10&lt;&gt;"",IF(VLOOKUP(データ貼り付け欄!D10,HRID割り振り!$A:$C,3,FALSE)&lt;&gt;0,CONCATENATE(,"'",VLOOKUP(データ貼り付け欄!D10,HRID割り振り!$A:$C,3,FALSE),"'"),"NULL"),"")</f>
        <v>NULL</v>
      </c>
      <c r="P10" s="29">
        <f t="shared" si="0"/>
        <v>0</v>
      </c>
    </row>
    <row r="11" spans="1:16">
      <c r="A11" s="29" t="str">
        <f>IF(HRID割り振り!A11&lt;&gt;0,CONCATENATE("'",HRID割り振り!C11,"'"),"")</f>
        <v>'HR200000040200000'</v>
      </c>
      <c r="B11" s="29" t="str">
        <f t="shared" si="1"/>
        <v>'HR200000040200000'</v>
      </c>
      <c r="C11" s="44" t="str">
        <f t="shared" ca="1" si="6"/>
        <v>TO_DATE('2019/06/01','YYYY/MM/DD')</v>
      </c>
      <c r="D11" s="29" t="str">
        <f t="shared" si="2"/>
        <v>NULL</v>
      </c>
      <c r="E11" s="29" t="str">
        <f>IF(A11&lt;&gt;"",CONCATENATE("'",HRID割り振り!A11,"'"),"")</f>
        <v>'第二デザイン ＆ インプリメンテーション部'</v>
      </c>
      <c r="F11" s="29" t="str">
        <f t="shared" si="7"/>
        <v>NULL</v>
      </c>
      <c r="G11" s="29">
        <f>IF(A11&lt;&gt;"",HRID割り振り!B11,"")</f>
        <v>5</v>
      </c>
      <c r="H11" s="29" t="str">
        <f t="shared" si="3"/>
        <v>NULL</v>
      </c>
      <c r="I11" s="29" t="str">
        <f t="shared" si="4"/>
        <v>NULL</v>
      </c>
      <c r="J11" s="29" t="str">
        <f t="shared" si="5"/>
        <v>'HR000000040000000'</v>
      </c>
      <c r="K11" s="29" t="s">
        <v>56</v>
      </c>
      <c r="L11" s="29" t="str">
        <f>IF(A11&lt;&gt;"",CONCATENATE("'",VLOOKUP(データ貼り付け欄!A11,HRID割り振り!$A:$C,3,FALSE),"'"),"")</f>
        <v>'HR210000040050000'</v>
      </c>
      <c r="M11" s="29" t="str">
        <f>IF(B11&lt;&gt;"",IF(VLOOKUP(データ貼り付け欄!B11,HRID割り振り!$A:$C,3,FALSE)&lt;&gt;0,CONCATENATE("'",VLOOKUP(データ貼り付け欄!B11,HRID割り振り!$A:$C,3,FALSE),"'"),"NULL"),"")</f>
        <v>'HR210000040050005'</v>
      </c>
      <c r="N11" s="29" t="str">
        <f ca="1">IF(C11&lt;&gt;"",IF(VLOOKUP(データ貼り付け欄!C11,HRID割り振り!$A:$C,3,FALSE)&lt;&gt;0,CONCATENATE(,"'",VLOOKUP(データ貼り付け欄!C11,HRID割り振り!$A:$C,3,FALSE),"'"),"NULL"),"")</f>
        <v>'HR200000040200000'</v>
      </c>
      <c r="O11" s="29" t="str">
        <f>IF(D11&lt;&gt;"",IF(VLOOKUP(データ貼り付け欄!D11,HRID割り振り!$A:$C,3,FALSE)&lt;&gt;0,CONCATENATE(,"'",VLOOKUP(データ貼り付け欄!D11,HRID割り振り!$A:$C,3,FALSE),"'"),"NULL"),"")</f>
        <v>NULL</v>
      </c>
      <c r="P11" s="29">
        <f t="shared" si="0"/>
        <v>0</v>
      </c>
    </row>
    <row r="12" spans="1:16">
      <c r="A12" s="29" t="str">
        <f>IF(HRID割り振り!A12&lt;&gt;0,CONCATENATE("'",HRID割り振り!C12,"'"),"")</f>
        <v>'HR200000040200500'</v>
      </c>
      <c r="B12" s="29" t="str">
        <f t="shared" si="1"/>
        <v>'HR200000040200500'</v>
      </c>
      <c r="C12" s="44" t="str">
        <f t="shared" ca="1" si="6"/>
        <v>TO_DATE('2019/06/01','YYYY/MM/DD')</v>
      </c>
      <c r="D12" s="29" t="str">
        <f t="shared" si="2"/>
        <v>NULL</v>
      </c>
      <c r="E12" s="29" t="str">
        <f>IF(A12&lt;&gt;"",CONCATENATE("'",HRID割り振り!A12,"'"),"")</f>
        <v>'第三デザイン ＆ インプリメンテーション部'</v>
      </c>
      <c r="F12" s="29" t="str">
        <f t="shared" si="7"/>
        <v>NULL</v>
      </c>
      <c r="G12" s="29">
        <f>IF(A12&lt;&gt;"",HRID割り振り!B12,"")</f>
        <v>5</v>
      </c>
      <c r="H12" s="29" t="str">
        <f t="shared" si="3"/>
        <v>NULL</v>
      </c>
      <c r="I12" s="29" t="str">
        <f t="shared" si="4"/>
        <v>NULL</v>
      </c>
      <c r="J12" s="29" t="str">
        <f t="shared" si="5"/>
        <v>'HR000000040000000'</v>
      </c>
      <c r="K12" s="29" t="s">
        <v>56</v>
      </c>
      <c r="L12" s="29" t="str">
        <f>IF(A12&lt;&gt;"",CONCATENATE("'",VLOOKUP(データ貼り付け欄!A12,HRID割り振り!$A:$C,3,FALSE),"'"),"")</f>
        <v>'HR210000040050000'</v>
      </c>
      <c r="M12" s="29" t="str">
        <f>IF(B12&lt;&gt;"",IF(VLOOKUP(データ貼り付け欄!B12,HRID割り振り!$A:$C,3,FALSE)&lt;&gt;0,CONCATENATE("'",VLOOKUP(データ貼り付け欄!B12,HRID割り振り!$A:$C,3,FALSE),"'"),"NULL"),"")</f>
        <v>'HR210000040050005'</v>
      </c>
      <c r="N12" s="29" t="str">
        <f ca="1">IF(C12&lt;&gt;"",IF(VLOOKUP(データ貼り付け欄!C12,HRID割り振り!$A:$C,3,FALSE)&lt;&gt;0,CONCATENATE(,"'",VLOOKUP(データ貼り付け欄!C12,HRID割り振り!$A:$C,3,FALSE),"'"),"NULL"),"")</f>
        <v>'HR200000040200500'</v>
      </c>
      <c r="O12" s="29" t="str">
        <f>IF(D12&lt;&gt;"",IF(VLOOKUP(データ貼り付け欄!D12,HRID割り振り!$A:$C,3,FALSE)&lt;&gt;0,CONCATENATE(,"'",VLOOKUP(データ貼り付け欄!D12,HRID割り振り!$A:$C,3,FALSE),"'"),"NULL"),"")</f>
        <v>NULL</v>
      </c>
      <c r="P12" s="29">
        <f t="shared" si="0"/>
        <v>0</v>
      </c>
    </row>
    <row r="13" spans="1:16">
      <c r="A13" s="29" t="str">
        <f>IF(HRID割り振り!A13&lt;&gt;0,CONCATENATE("'",HRID割り振り!C13,"'"),"")</f>
        <v/>
      </c>
      <c r="B13" s="29" t="str">
        <f t="shared" si="1"/>
        <v/>
      </c>
      <c r="C13" s="44" t="str">
        <f t="shared" si="6"/>
        <v/>
      </c>
      <c r="D13" s="29" t="str">
        <f t="shared" si="2"/>
        <v/>
      </c>
      <c r="E13" s="29" t="str">
        <f>IF(A13&lt;&gt;"",CONCATENATE("'",HRID割り振り!A13,"'"),"")</f>
        <v/>
      </c>
      <c r="F13" s="29" t="str">
        <f t="shared" si="7"/>
        <v/>
      </c>
      <c r="G13" s="29" t="str">
        <f>IF(A13&lt;&gt;"",HRID割り振り!B13,"")</f>
        <v/>
      </c>
      <c r="H13" s="29" t="str">
        <f t="shared" si="3"/>
        <v/>
      </c>
      <c r="I13" s="29" t="str">
        <f t="shared" si="4"/>
        <v/>
      </c>
      <c r="J13" s="29" t="str">
        <f t="shared" si="5"/>
        <v/>
      </c>
      <c r="K13" s="29" t="str">
        <f>IF(A13&lt;&gt;"",CONCATENATE("'",VLOOKUP(データ貼り付け欄!A13,HRID割り振り!$A:$C,3,FALSE),"'"),"")</f>
        <v/>
      </c>
      <c r="L13" s="29" t="str">
        <f>IF(B13&lt;&gt;"",IF(VLOOKUP(データ貼り付け欄!B13,HRID割り振り!$A:$C,3,FALSE)&lt;&gt;0,CONCATENATE("'",VLOOKUP(データ貼り付け欄!B13,HRID割り振り!$A:$C,3,FALSE),"'"),"NULL"),"")</f>
        <v/>
      </c>
      <c r="M13" s="29" t="str">
        <f>IF(C13&lt;&gt;"",IF(VLOOKUP(データ貼り付け欄!C13,HRID割り振り!$A:$C,3,FALSE)&lt;&gt;0,CONCATENATE(,"'",VLOOKUP(データ貼り付け欄!C13,HRID割り振り!$A:$C,3,FALSE),"'"),"NULL"),"")</f>
        <v/>
      </c>
      <c r="N13" s="29" t="str">
        <f>IF(D13&lt;&gt;"",IF(VLOOKUP(データ貼り付け欄!D13,HRID割り振り!$A:$C,3,FALSE)&lt;&gt;0,CONCATENATE("'",VLOOKUP(データ貼り付け欄!D13,HRID割り振り!$A:$C,3,FALSE),"'"),"NULL"),"")</f>
        <v/>
      </c>
      <c r="O13" s="29" t="str">
        <f t="shared" ref="O13:O66" si="8">IF(A13&lt;&gt;"","NULL","")</f>
        <v/>
      </c>
      <c r="P13" s="29" t="str">
        <f t="shared" ref="P13:P66" si="9">IF(A13&lt;&gt;"",0,"")</f>
        <v/>
      </c>
    </row>
    <row r="14" spans="1:16">
      <c r="A14" s="29" t="str">
        <f>IF(HRID割り振り!A14&lt;&gt;0,CONCATENATE("'",HRID割り振り!C14,"'"),"")</f>
        <v/>
      </c>
      <c r="B14" s="29" t="str">
        <f t="shared" si="1"/>
        <v/>
      </c>
      <c r="C14" s="44" t="str">
        <f t="shared" si="6"/>
        <v/>
      </c>
      <c r="D14" s="29" t="str">
        <f t="shared" si="2"/>
        <v/>
      </c>
      <c r="E14" s="29" t="str">
        <f>IF(A14&lt;&gt;"",CONCATENATE("'",HRID割り振り!A14,"'"),"")</f>
        <v/>
      </c>
      <c r="F14" s="29" t="str">
        <f t="shared" si="7"/>
        <v/>
      </c>
      <c r="G14" s="29" t="str">
        <f>IF(A14&lt;&gt;"",HRID割り振り!B14,"")</f>
        <v/>
      </c>
      <c r="H14" s="29" t="str">
        <f t="shared" si="3"/>
        <v/>
      </c>
      <c r="I14" s="29" t="str">
        <f t="shared" si="4"/>
        <v/>
      </c>
      <c r="J14" s="29" t="str">
        <f t="shared" si="5"/>
        <v/>
      </c>
      <c r="K14" s="29" t="str">
        <f>IF(A14&lt;&gt;"",CONCATENATE("'",VLOOKUP(データ貼り付け欄!A14,HRID割り振り!$A:$C,3,FALSE),"'"),"")</f>
        <v/>
      </c>
      <c r="L14" s="29" t="str">
        <f>IF(B14&lt;&gt;"",IF(VLOOKUP(データ貼り付け欄!B14,HRID割り振り!$A:$C,3,FALSE)&lt;&gt;0,CONCATENATE("'",VLOOKUP(データ貼り付け欄!B14,HRID割り振り!$A:$C,3,FALSE),"'"),"NULL"),"")</f>
        <v/>
      </c>
      <c r="M14" s="29" t="str">
        <f>IF(C14&lt;&gt;"",IF(VLOOKUP(データ貼り付け欄!C14,HRID割り振り!$A:$C,3,FALSE)&lt;&gt;0,CONCATENATE(,"'",VLOOKUP(データ貼り付け欄!C14,HRID割り振り!$A:$C,3,FALSE),"'"),"NULL"),"")</f>
        <v/>
      </c>
      <c r="N14" s="29" t="str">
        <f>IF(D14&lt;&gt;"",IF(VLOOKUP(データ貼り付け欄!D14,HRID割り振り!$A:$C,3,FALSE)&lt;&gt;0,CONCATENATE("'",VLOOKUP(データ貼り付け欄!D14,HRID割り振り!$A:$C,3,FALSE),"'"),"NULL"),"")</f>
        <v/>
      </c>
      <c r="O14" s="29" t="str">
        <f t="shared" si="8"/>
        <v/>
      </c>
      <c r="P14" s="29" t="str">
        <f t="shared" si="9"/>
        <v/>
      </c>
    </row>
    <row r="15" spans="1:16">
      <c r="A15" s="29" t="str">
        <f>IF(HRID割り振り!A15&lt;&gt;0,CONCATENATE("'",HRID割り振り!C15,"'"),"")</f>
        <v/>
      </c>
      <c r="B15" s="29" t="str">
        <f t="shared" si="1"/>
        <v/>
      </c>
      <c r="C15" s="44" t="str">
        <f t="shared" si="6"/>
        <v/>
      </c>
      <c r="D15" s="29" t="str">
        <f t="shared" si="2"/>
        <v/>
      </c>
      <c r="E15" s="29" t="str">
        <f>IF(A15&lt;&gt;"",CONCATENATE("'",HRID割り振り!A15,"'"),"")</f>
        <v/>
      </c>
      <c r="F15" s="29" t="str">
        <f t="shared" si="7"/>
        <v/>
      </c>
      <c r="G15" s="29" t="str">
        <f>IF(A15&lt;&gt;"",HRID割り振り!B15,"")</f>
        <v/>
      </c>
      <c r="H15" s="29" t="str">
        <f t="shared" si="3"/>
        <v/>
      </c>
      <c r="I15" s="29" t="str">
        <f t="shared" si="4"/>
        <v/>
      </c>
      <c r="J15" s="29" t="str">
        <f t="shared" si="5"/>
        <v/>
      </c>
      <c r="K15" s="29" t="str">
        <f>IF(A15&lt;&gt;"",CONCATENATE("'",VLOOKUP(データ貼り付け欄!A15,HRID割り振り!$A:$C,3,FALSE),"'"),"")</f>
        <v/>
      </c>
      <c r="L15" s="29" t="str">
        <f>IF(B15&lt;&gt;"",IF(VLOOKUP(データ貼り付け欄!B15,HRID割り振り!$A:$C,3,FALSE)&lt;&gt;0,CONCATENATE("'",VLOOKUP(データ貼り付け欄!B15,HRID割り振り!$A:$C,3,FALSE),"'"),"NULL"),"")</f>
        <v/>
      </c>
      <c r="M15" s="29" t="str">
        <f>IF(C15&lt;&gt;"",IF(VLOOKUP(データ貼り付け欄!C15,HRID割り振り!$A:$C,3,FALSE)&lt;&gt;0,CONCATENATE(,"'",VLOOKUP(データ貼り付け欄!C15,HRID割り振り!$A:$C,3,FALSE),"'"),"NULL"),"")</f>
        <v/>
      </c>
      <c r="N15" s="29" t="str">
        <f>IF(D15&lt;&gt;"",IF(VLOOKUP(データ貼り付け欄!D15,HRID割り振り!$A:$C,3,FALSE)&lt;&gt;0,CONCATENATE("'",VLOOKUP(データ貼り付け欄!D15,HRID割り振り!$A:$C,3,FALSE),"'"),"NULL"),"")</f>
        <v/>
      </c>
      <c r="O15" s="29" t="str">
        <f t="shared" si="8"/>
        <v/>
      </c>
      <c r="P15" s="29" t="str">
        <f t="shared" si="9"/>
        <v/>
      </c>
    </row>
    <row r="16" spans="1:16">
      <c r="A16" s="29" t="str">
        <f>IF(HRID割り振り!A16&lt;&gt;0,CONCATENATE("'",HRID割り振り!C16,"'"),"")</f>
        <v/>
      </c>
      <c r="B16" s="29" t="str">
        <f t="shared" si="1"/>
        <v/>
      </c>
      <c r="C16" s="44" t="str">
        <f t="shared" si="6"/>
        <v/>
      </c>
      <c r="D16" s="29" t="str">
        <f t="shared" si="2"/>
        <v/>
      </c>
      <c r="E16" s="29" t="str">
        <f>IF(A16&lt;&gt;"",CONCATENATE("'",HRID割り振り!A16,"'"),"")</f>
        <v/>
      </c>
      <c r="F16" s="29" t="str">
        <f t="shared" si="7"/>
        <v/>
      </c>
      <c r="G16" s="29" t="str">
        <f>IF(A16&lt;&gt;"",HRID割り振り!B16,"")</f>
        <v/>
      </c>
      <c r="H16" s="29" t="str">
        <f t="shared" si="3"/>
        <v/>
      </c>
      <c r="I16" s="29" t="str">
        <f t="shared" si="4"/>
        <v/>
      </c>
      <c r="J16" s="29" t="str">
        <f t="shared" si="5"/>
        <v/>
      </c>
      <c r="K16" s="29" t="str">
        <f>IF(A16&lt;&gt;"",CONCATENATE("'",VLOOKUP(データ貼り付け欄!A16,HRID割り振り!$A:$C,3,FALSE),"'"),"")</f>
        <v/>
      </c>
      <c r="L16" s="29" t="str">
        <f>IF(B16&lt;&gt;"",IF(VLOOKUP(データ貼り付け欄!B16,HRID割り振り!$A:$C,3,FALSE)&lt;&gt;0,CONCATENATE("'",VLOOKUP(データ貼り付け欄!B16,HRID割り振り!$A:$C,3,FALSE),"'"),"NULL"),"")</f>
        <v/>
      </c>
      <c r="M16" s="29" t="str">
        <f>IF(C16&lt;&gt;"",IF(VLOOKUP(データ貼り付け欄!C16,HRID割り振り!$A:$C,3,FALSE)&lt;&gt;0,CONCATENATE(,"'",VLOOKUP(データ貼り付け欄!C16,HRID割り振り!$A:$C,3,FALSE),"'"),"NULL"),"")</f>
        <v/>
      </c>
      <c r="N16" s="29" t="str">
        <f>IF(D16&lt;&gt;"",IF(VLOOKUP(データ貼り付け欄!D16,HRID割り振り!$A:$C,3,FALSE)&lt;&gt;0,CONCATENATE("'",VLOOKUP(データ貼り付け欄!D16,HRID割り振り!$A:$C,3,FALSE),"'"),"NULL"),"")</f>
        <v/>
      </c>
      <c r="O16" s="29" t="str">
        <f t="shared" si="8"/>
        <v/>
      </c>
      <c r="P16" s="29" t="str">
        <f t="shared" si="9"/>
        <v/>
      </c>
    </row>
    <row r="17" spans="1:16">
      <c r="A17" s="29" t="str">
        <f>IF(HRID割り振り!A17&lt;&gt;0,CONCATENATE("'",HRID割り振り!C17,"'"),"")</f>
        <v/>
      </c>
      <c r="B17" s="29" t="str">
        <f t="shared" si="1"/>
        <v/>
      </c>
      <c r="C17" s="44" t="str">
        <f t="shared" si="6"/>
        <v/>
      </c>
      <c r="D17" s="29" t="str">
        <f t="shared" si="2"/>
        <v/>
      </c>
      <c r="E17" s="29" t="str">
        <f>IF(A17&lt;&gt;"",CONCATENATE("'",HRID割り振り!A17,"'"),"")</f>
        <v/>
      </c>
      <c r="F17" s="29" t="str">
        <f t="shared" si="7"/>
        <v/>
      </c>
      <c r="G17" s="29" t="str">
        <f>IF(A17&lt;&gt;"",HRID割り振り!B17,"")</f>
        <v/>
      </c>
      <c r="H17" s="29" t="str">
        <f t="shared" si="3"/>
        <v/>
      </c>
      <c r="I17" s="29" t="str">
        <f t="shared" si="4"/>
        <v/>
      </c>
      <c r="J17" s="29" t="str">
        <f t="shared" si="5"/>
        <v/>
      </c>
      <c r="K17" s="29" t="str">
        <f>IF(A17&lt;&gt;"",CONCATENATE("'",VLOOKUP(データ貼り付け欄!A17,HRID割り振り!$A:$C,3,FALSE),"'"),"")</f>
        <v/>
      </c>
      <c r="L17" s="29" t="str">
        <f>IF(B17&lt;&gt;"",IF(VLOOKUP(データ貼り付け欄!B17,HRID割り振り!$A:$C,3,FALSE)&lt;&gt;0,CONCATENATE("'",VLOOKUP(データ貼り付け欄!B17,HRID割り振り!$A:$C,3,FALSE),"'"),"NULL"),"")</f>
        <v/>
      </c>
      <c r="M17" s="29" t="str">
        <f>IF(C17&lt;&gt;"",IF(VLOOKUP(データ貼り付け欄!C17,HRID割り振り!$A:$C,3,FALSE)&lt;&gt;0,CONCATENATE(,"'",VLOOKUP(データ貼り付け欄!C17,HRID割り振り!$A:$C,3,FALSE),"'"),"NULL"),"")</f>
        <v/>
      </c>
      <c r="N17" s="29" t="str">
        <f>IF(D17&lt;&gt;"",IF(VLOOKUP(データ貼り付け欄!D17,HRID割り振り!$A:$C,3,FALSE)&lt;&gt;0,CONCATENATE("'",VLOOKUP(データ貼り付け欄!D17,HRID割り振り!$A:$C,3,FALSE),"'"),"NULL"),"")</f>
        <v/>
      </c>
      <c r="O17" s="29" t="str">
        <f t="shared" si="8"/>
        <v/>
      </c>
      <c r="P17" s="29" t="str">
        <f t="shared" si="9"/>
        <v/>
      </c>
    </row>
    <row r="18" spans="1:16">
      <c r="A18" s="29" t="str">
        <f>IF(HRID割り振り!A18&lt;&gt;0,CONCATENATE("'",HRID割り振り!C18,"'"),"")</f>
        <v/>
      </c>
      <c r="B18" s="29" t="str">
        <f t="shared" si="1"/>
        <v/>
      </c>
      <c r="C18" s="44" t="str">
        <f t="shared" si="6"/>
        <v/>
      </c>
      <c r="D18" s="29" t="str">
        <f t="shared" si="2"/>
        <v/>
      </c>
      <c r="E18" s="29" t="str">
        <f>IF(A18&lt;&gt;"",CONCATENATE("'",HRID割り振り!A18,"'"),"")</f>
        <v/>
      </c>
      <c r="F18" s="29" t="str">
        <f t="shared" si="7"/>
        <v/>
      </c>
      <c r="G18" s="29" t="str">
        <f>IF(A18&lt;&gt;"",HRID割り振り!B18,"")</f>
        <v/>
      </c>
      <c r="H18" s="29" t="str">
        <f t="shared" si="3"/>
        <v/>
      </c>
      <c r="I18" s="29" t="str">
        <f t="shared" si="4"/>
        <v/>
      </c>
      <c r="J18" s="29" t="str">
        <f t="shared" si="5"/>
        <v/>
      </c>
      <c r="K18" s="29" t="str">
        <f>IF(A18&lt;&gt;"",CONCATENATE("'",VLOOKUP(データ貼り付け欄!A18,HRID割り振り!$A:$C,3,FALSE),"'"),"")</f>
        <v/>
      </c>
      <c r="L18" s="29" t="str">
        <f>IF(B18&lt;&gt;"",IF(VLOOKUP(データ貼り付け欄!B18,HRID割り振り!$A:$C,3,FALSE)&lt;&gt;0,CONCATENATE("'",VLOOKUP(データ貼り付け欄!B18,HRID割り振り!$A:$C,3,FALSE),"'"),"NULL"),"")</f>
        <v/>
      </c>
      <c r="M18" s="29" t="str">
        <f>IF(C18&lt;&gt;"",IF(VLOOKUP(データ貼り付け欄!C18,HRID割り振り!$A:$C,3,FALSE)&lt;&gt;0,CONCATENATE(,"'",VLOOKUP(データ貼り付け欄!C18,HRID割り振り!$A:$C,3,FALSE),"'"),"NULL"),"")</f>
        <v/>
      </c>
      <c r="N18" s="29" t="str">
        <f>IF(D18&lt;&gt;"",IF(VLOOKUP(データ貼り付け欄!D18,HRID割り振り!$A:$C,3,FALSE)&lt;&gt;0,CONCATENATE("'",VLOOKUP(データ貼り付け欄!D18,HRID割り振り!$A:$C,3,FALSE),"'"),"NULL"),"")</f>
        <v/>
      </c>
      <c r="O18" s="29" t="str">
        <f t="shared" si="8"/>
        <v/>
      </c>
      <c r="P18" s="29" t="str">
        <f t="shared" si="9"/>
        <v/>
      </c>
    </row>
    <row r="19" spans="1:16">
      <c r="A19" s="29" t="str">
        <f>IF(HRID割り振り!A19&lt;&gt;0,CONCATENATE("'",HRID割り振り!C19,"'"),"")</f>
        <v/>
      </c>
      <c r="B19" s="29" t="str">
        <f t="shared" si="1"/>
        <v/>
      </c>
      <c r="C19" s="44" t="str">
        <f t="shared" si="6"/>
        <v/>
      </c>
      <c r="D19" s="29" t="str">
        <f t="shared" si="2"/>
        <v/>
      </c>
      <c r="E19" s="29" t="str">
        <f>IF(A19&lt;&gt;"",CONCATENATE("'",HRID割り振り!A19,"'"),"")</f>
        <v/>
      </c>
      <c r="F19" s="29" t="str">
        <f t="shared" si="7"/>
        <v/>
      </c>
      <c r="G19" s="29" t="str">
        <f>IF(A19&lt;&gt;"",HRID割り振り!B19,"")</f>
        <v/>
      </c>
      <c r="H19" s="29" t="str">
        <f t="shared" si="3"/>
        <v/>
      </c>
      <c r="I19" s="29" t="str">
        <f t="shared" si="4"/>
        <v/>
      </c>
      <c r="J19" s="29" t="str">
        <f t="shared" si="5"/>
        <v/>
      </c>
      <c r="K19" s="29" t="str">
        <f>IF(A19&lt;&gt;"",CONCATENATE("'",VLOOKUP(データ貼り付け欄!A19,HRID割り振り!$A:$C,3,FALSE),"'"),"")</f>
        <v/>
      </c>
      <c r="L19" s="29" t="str">
        <f>IF(B19&lt;&gt;"",IF(VLOOKUP(データ貼り付け欄!B19,HRID割り振り!$A:$C,3,FALSE)&lt;&gt;0,CONCATENATE("'",VLOOKUP(データ貼り付け欄!B19,HRID割り振り!$A:$C,3,FALSE),"'"),"NULL"),"")</f>
        <v/>
      </c>
      <c r="M19" s="29" t="str">
        <f>IF(C19&lt;&gt;"",IF(VLOOKUP(データ貼り付け欄!C19,HRID割り振り!$A:$C,3,FALSE)&lt;&gt;0,CONCATENATE(,"'",VLOOKUP(データ貼り付け欄!C19,HRID割り振り!$A:$C,3,FALSE),"'"),"NULL"),"")</f>
        <v/>
      </c>
      <c r="N19" s="29" t="str">
        <f>IF(D19&lt;&gt;"",IF(VLOOKUP(データ貼り付け欄!D19,HRID割り振り!$A:$C,3,FALSE)&lt;&gt;0,CONCATENATE("'",VLOOKUP(データ貼り付け欄!D19,HRID割り振り!$A:$C,3,FALSE),"'"),"NULL"),"")</f>
        <v/>
      </c>
      <c r="O19" s="29" t="str">
        <f t="shared" si="8"/>
        <v/>
      </c>
      <c r="P19" s="29" t="str">
        <f t="shared" si="9"/>
        <v/>
      </c>
    </row>
    <row r="20" spans="1:16">
      <c r="A20" s="29" t="str">
        <f>IF(HRID割り振り!A20&lt;&gt;0,CONCATENATE("'",HRID割り振り!C20,"'"),"")</f>
        <v/>
      </c>
      <c r="B20" s="29" t="str">
        <f t="shared" si="1"/>
        <v/>
      </c>
      <c r="C20" s="44" t="str">
        <f t="shared" si="6"/>
        <v/>
      </c>
      <c r="D20" s="29" t="str">
        <f t="shared" si="2"/>
        <v/>
      </c>
      <c r="E20" s="29" t="str">
        <f>IF(A20&lt;&gt;"",CONCATENATE("'",HRID割り振り!A20,"'"),"")</f>
        <v/>
      </c>
      <c r="F20" s="29" t="str">
        <f t="shared" si="7"/>
        <v/>
      </c>
      <c r="G20" s="29" t="str">
        <f>IF(A20&lt;&gt;"",HRID割り振り!B20,"")</f>
        <v/>
      </c>
      <c r="H20" s="29" t="str">
        <f t="shared" si="3"/>
        <v/>
      </c>
      <c r="I20" s="29" t="str">
        <f t="shared" si="4"/>
        <v/>
      </c>
      <c r="J20" s="29" t="str">
        <f t="shared" si="5"/>
        <v/>
      </c>
      <c r="K20" s="29" t="str">
        <f>IF(A20&lt;&gt;"",CONCATENATE("'",VLOOKUP(データ貼り付け欄!A20,HRID割り振り!$A:$C,3,FALSE),"'"),"")</f>
        <v/>
      </c>
      <c r="L20" s="29" t="str">
        <f>IF(B20&lt;&gt;"",IF(VLOOKUP(データ貼り付け欄!B20,HRID割り振り!$A:$C,3,FALSE)&lt;&gt;0,CONCATENATE("'",VLOOKUP(データ貼り付け欄!B20,HRID割り振り!$A:$C,3,FALSE),"'"),"NULL"),"")</f>
        <v/>
      </c>
      <c r="M20" s="29" t="str">
        <f>IF(C20&lt;&gt;"",IF(VLOOKUP(データ貼り付け欄!C20,HRID割り振り!$A:$C,3,FALSE)&lt;&gt;0,CONCATENATE(,"'",VLOOKUP(データ貼り付け欄!C20,HRID割り振り!$A:$C,3,FALSE),"'"),"NULL"),"")</f>
        <v/>
      </c>
      <c r="N20" s="29" t="str">
        <f>IF(D20&lt;&gt;"",IF(VLOOKUP(データ貼り付け欄!D20,HRID割り振り!$A:$C,3,FALSE)&lt;&gt;0,CONCATENATE("'",VLOOKUP(データ貼り付け欄!D20,HRID割り振り!$A:$C,3,FALSE),"'"),"NULL"),"")</f>
        <v/>
      </c>
      <c r="O20" s="29" t="str">
        <f t="shared" si="8"/>
        <v/>
      </c>
      <c r="P20" s="29" t="str">
        <f t="shared" si="9"/>
        <v/>
      </c>
    </row>
    <row r="21" spans="1:16">
      <c r="A21" s="29" t="str">
        <f>IF(HRID割り振り!A21&lt;&gt;0,CONCATENATE("'",HRID割り振り!C21,"'"),"")</f>
        <v/>
      </c>
      <c r="B21" s="29" t="str">
        <f t="shared" si="1"/>
        <v/>
      </c>
      <c r="C21" s="44" t="str">
        <f t="shared" si="6"/>
        <v/>
      </c>
      <c r="D21" s="29" t="str">
        <f t="shared" si="2"/>
        <v/>
      </c>
      <c r="E21" s="29" t="str">
        <f>IF(A21&lt;&gt;"",CONCATENATE("'",HRID割り振り!A21,"'"),"")</f>
        <v/>
      </c>
      <c r="F21" s="29" t="str">
        <f t="shared" si="7"/>
        <v/>
      </c>
      <c r="G21" s="29" t="str">
        <f>IF(A21&lt;&gt;"",HRID割り振り!B21,"")</f>
        <v/>
      </c>
      <c r="H21" s="29" t="str">
        <f t="shared" si="3"/>
        <v/>
      </c>
      <c r="I21" s="29" t="str">
        <f t="shared" si="4"/>
        <v/>
      </c>
      <c r="J21" s="29" t="str">
        <f t="shared" si="5"/>
        <v/>
      </c>
      <c r="K21" s="29" t="str">
        <f>IF(A21&lt;&gt;"",CONCATENATE("'",VLOOKUP(データ貼り付け欄!A21,HRID割り振り!$A:$C,3,FALSE),"'"),"")</f>
        <v/>
      </c>
      <c r="L21" s="29" t="str">
        <f>IF(B21&lt;&gt;"",IF(VLOOKUP(データ貼り付け欄!B21,HRID割り振り!$A:$C,3,FALSE)&lt;&gt;0,CONCATENATE("'",VLOOKUP(データ貼り付け欄!B21,HRID割り振り!$A:$C,3,FALSE),"'"),"NULL"),"")</f>
        <v/>
      </c>
      <c r="M21" s="29" t="str">
        <f>IF(C21&lt;&gt;"",IF(VLOOKUP(データ貼り付け欄!C21,HRID割り振り!$A:$C,3,FALSE)&lt;&gt;0,CONCATENATE(,"'",VLOOKUP(データ貼り付け欄!C21,HRID割り振り!$A:$C,3,FALSE),"'"),"NULL"),"")</f>
        <v/>
      </c>
      <c r="N21" s="29" t="str">
        <f>IF(D21&lt;&gt;"",IF(VLOOKUP(データ貼り付け欄!D21,HRID割り振り!$A:$C,3,FALSE)&lt;&gt;0,CONCATENATE("'",VLOOKUP(データ貼り付け欄!D21,HRID割り振り!$A:$C,3,FALSE),"'"),"NULL"),"")</f>
        <v/>
      </c>
      <c r="O21" s="29" t="str">
        <f t="shared" si="8"/>
        <v/>
      </c>
      <c r="P21" s="29" t="str">
        <f t="shared" si="9"/>
        <v/>
      </c>
    </row>
    <row r="22" spans="1:16">
      <c r="A22" s="29" t="str">
        <f>IF(HRID割り振り!A22&lt;&gt;0,CONCATENATE("'",HRID割り振り!C22,"'"),"")</f>
        <v/>
      </c>
      <c r="B22" s="29" t="str">
        <f t="shared" si="1"/>
        <v/>
      </c>
      <c r="C22" s="44" t="str">
        <f t="shared" si="6"/>
        <v/>
      </c>
      <c r="D22" s="29" t="str">
        <f t="shared" si="2"/>
        <v/>
      </c>
      <c r="E22" s="29" t="str">
        <f>IF(A22&lt;&gt;"",CONCATENATE("'",HRID割り振り!A22,"'"),"")</f>
        <v/>
      </c>
      <c r="F22" s="29" t="str">
        <f t="shared" si="7"/>
        <v/>
      </c>
      <c r="G22" s="29" t="str">
        <f>IF(A22&lt;&gt;"",HRID割り振り!B22,"")</f>
        <v/>
      </c>
      <c r="H22" s="29" t="str">
        <f t="shared" si="3"/>
        <v/>
      </c>
      <c r="I22" s="29" t="str">
        <f t="shared" si="4"/>
        <v/>
      </c>
      <c r="J22" s="29" t="str">
        <f t="shared" si="5"/>
        <v/>
      </c>
      <c r="K22" s="29" t="str">
        <f>IF(A22&lt;&gt;"",CONCATENATE("'",VLOOKUP(データ貼り付け欄!A22,HRID割り振り!$A:$C,3,FALSE),"'"),"")</f>
        <v/>
      </c>
      <c r="L22" s="29" t="str">
        <f>IF(B22&lt;&gt;"",IF(VLOOKUP(データ貼り付け欄!B22,HRID割り振り!$A:$C,3,FALSE)&lt;&gt;0,CONCATENATE("'",VLOOKUP(データ貼り付け欄!B22,HRID割り振り!$A:$C,3,FALSE),"'"),"NULL"),"")</f>
        <v/>
      </c>
      <c r="M22" s="29" t="str">
        <f>IF(C22&lt;&gt;"",IF(VLOOKUP(データ貼り付け欄!C22,HRID割り振り!$A:$C,3,FALSE)&lt;&gt;0,CONCATENATE(,"'",VLOOKUP(データ貼り付け欄!C22,HRID割り振り!$A:$C,3,FALSE),"'"),"NULL"),"")</f>
        <v/>
      </c>
      <c r="N22" s="29" t="str">
        <f>IF(D22&lt;&gt;"",IF(VLOOKUP(データ貼り付け欄!D22,HRID割り振り!$A:$C,3,FALSE)&lt;&gt;0,CONCATENATE("'",VLOOKUP(データ貼り付け欄!D22,HRID割り振り!$A:$C,3,FALSE),"'"),"NULL"),"")</f>
        <v/>
      </c>
      <c r="O22" s="29" t="str">
        <f t="shared" si="8"/>
        <v/>
      </c>
      <c r="P22" s="29" t="str">
        <f t="shared" si="9"/>
        <v/>
      </c>
    </row>
    <row r="23" spans="1:16">
      <c r="A23" s="29" t="str">
        <f>IF(HRID割り振り!A23&lt;&gt;0,CONCATENATE("'",HRID割り振り!C23,"'"),"")</f>
        <v/>
      </c>
      <c r="B23" s="29" t="str">
        <f t="shared" si="1"/>
        <v/>
      </c>
      <c r="C23" s="44" t="str">
        <f t="shared" si="6"/>
        <v/>
      </c>
      <c r="D23" s="29" t="str">
        <f t="shared" si="2"/>
        <v/>
      </c>
      <c r="E23" s="29" t="str">
        <f>IF(A23&lt;&gt;"",CONCATENATE("'",HRID割り振り!A23,"'"),"")</f>
        <v/>
      </c>
      <c r="F23" s="29" t="str">
        <f t="shared" si="7"/>
        <v/>
      </c>
      <c r="G23" s="29" t="str">
        <f>IF(A23&lt;&gt;"",HRID割り振り!B23,"")</f>
        <v/>
      </c>
      <c r="H23" s="29" t="str">
        <f t="shared" si="3"/>
        <v/>
      </c>
      <c r="I23" s="29" t="str">
        <f t="shared" si="4"/>
        <v/>
      </c>
      <c r="J23" s="29" t="str">
        <f t="shared" si="5"/>
        <v/>
      </c>
      <c r="K23" s="29" t="str">
        <f>IF(A23&lt;&gt;"",CONCATENATE("'",VLOOKUP(データ貼り付け欄!A23,HRID割り振り!$A:$C,3,FALSE),"'"),"")</f>
        <v/>
      </c>
      <c r="L23" s="29" t="str">
        <f>IF(B23&lt;&gt;"",IF(VLOOKUP(データ貼り付け欄!B23,HRID割り振り!$A:$C,3,FALSE)&lt;&gt;0,CONCATENATE("'",VLOOKUP(データ貼り付け欄!B23,HRID割り振り!$A:$C,3,FALSE),"'"),"NULL"),"")</f>
        <v/>
      </c>
      <c r="M23" s="29" t="str">
        <f>IF(C23&lt;&gt;"",IF(VLOOKUP(データ貼り付け欄!C23,HRID割り振り!$A:$C,3,FALSE)&lt;&gt;0,CONCATENATE(,"'",VLOOKUP(データ貼り付け欄!C23,HRID割り振り!$A:$C,3,FALSE),"'"),"NULL"),"")</f>
        <v/>
      </c>
      <c r="N23" s="29" t="str">
        <f>IF(D23&lt;&gt;"",IF(VLOOKUP(データ貼り付け欄!D23,HRID割り振り!$A:$C,3,FALSE)&lt;&gt;0,CONCATENATE("'",VLOOKUP(データ貼り付け欄!D23,HRID割り振り!$A:$C,3,FALSE),"'"),"NULL"),"")</f>
        <v/>
      </c>
      <c r="O23" s="29" t="str">
        <f t="shared" si="8"/>
        <v/>
      </c>
      <c r="P23" s="29" t="str">
        <f t="shared" si="9"/>
        <v/>
      </c>
    </row>
    <row r="24" spans="1:16">
      <c r="A24" s="29" t="str">
        <f>IF(HRID割り振り!A24&lt;&gt;0,CONCATENATE("'",HRID割り振り!C24,"'"),"")</f>
        <v/>
      </c>
      <c r="B24" s="29" t="str">
        <f t="shared" si="1"/>
        <v/>
      </c>
      <c r="C24" s="44" t="str">
        <f t="shared" si="6"/>
        <v/>
      </c>
      <c r="D24" s="29" t="str">
        <f t="shared" si="2"/>
        <v/>
      </c>
      <c r="E24" s="29" t="str">
        <f>IF(A24&lt;&gt;"",CONCATENATE("'",HRID割り振り!A24,"'"),"")</f>
        <v/>
      </c>
      <c r="F24" s="29" t="str">
        <f t="shared" si="7"/>
        <v/>
      </c>
      <c r="G24" s="29" t="str">
        <f>IF(A24&lt;&gt;"",HRID割り振り!B24,"")</f>
        <v/>
      </c>
      <c r="H24" s="29" t="str">
        <f t="shared" si="3"/>
        <v/>
      </c>
      <c r="I24" s="29" t="str">
        <f t="shared" si="4"/>
        <v/>
      </c>
      <c r="J24" s="29" t="str">
        <f t="shared" si="5"/>
        <v/>
      </c>
      <c r="K24" s="29" t="str">
        <f>IF(A24&lt;&gt;"",CONCATENATE("'",VLOOKUP(データ貼り付け欄!A24,HRID割り振り!$A:$C,3,FALSE),"'"),"")</f>
        <v/>
      </c>
      <c r="L24" s="29" t="str">
        <f>IF(B24&lt;&gt;"",IF(VLOOKUP(データ貼り付け欄!B24,HRID割り振り!$A:$C,3,FALSE)&lt;&gt;0,CONCATENATE("'",VLOOKUP(データ貼り付け欄!B24,HRID割り振り!$A:$C,3,FALSE),"'"),"NULL"),"")</f>
        <v/>
      </c>
      <c r="M24" s="29" t="str">
        <f>IF(C24&lt;&gt;"",IF(VLOOKUP(データ貼り付け欄!C24,HRID割り振り!$A:$C,3,FALSE)&lt;&gt;0,CONCATENATE(,"'",VLOOKUP(データ貼り付け欄!C24,HRID割り振り!$A:$C,3,FALSE),"'"),"NULL"),"")</f>
        <v/>
      </c>
      <c r="N24" s="29" t="str">
        <f>IF(D24&lt;&gt;"",IF(VLOOKUP(データ貼り付け欄!D24,HRID割り振り!$A:$C,3,FALSE)&lt;&gt;0,CONCATENATE("'",VLOOKUP(データ貼り付け欄!D24,HRID割り振り!$A:$C,3,FALSE),"'"),"NULL"),"")</f>
        <v/>
      </c>
      <c r="O24" s="29" t="str">
        <f t="shared" si="8"/>
        <v/>
      </c>
      <c r="P24" s="29" t="str">
        <f t="shared" si="9"/>
        <v/>
      </c>
    </row>
    <row r="25" spans="1:16">
      <c r="A25" s="29" t="str">
        <f>IF(HRID割り振り!A25&lt;&gt;0,CONCATENATE("'",HRID割り振り!C25,"'"),"")</f>
        <v/>
      </c>
      <c r="B25" s="29" t="str">
        <f t="shared" si="1"/>
        <v/>
      </c>
      <c r="C25" s="44" t="str">
        <f t="shared" si="6"/>
        <v/>
      </c>
      <c r="D25" s="29" t="str">
        <f t="shared" si="2"/>
        <v/>
      </c>
      <c r="E25" s="29" t="str">
        <f>IF(A25&lt;&gt;"",CONCATENATE("'",HRID割り振り!A25,"'"),"")</f>
        <v/>
      </c>
      <c r="F25" s="29" t="str">
        <f t="shared" si="7"/>
        <v/>
      </c>
      <c r="G25" s="29" t="str">
        <f>IF(A25&lt;&gt;"",HRID割り振り!B25,"")</f>
        <v/>
      </c>
      <c r="H25" s="29" t="str">
        <f t="shared" si="3"/>
        <v/>
      </c>
      <c r="I25" s="29" t="str">
        <f t="shared" si="4"/>
        <v/>
      </c>
      <c r="J25" s="29" t="str">
        <f t="shared" si="5"/>
        <v/>
      </c>
      <c r="K25" s="29" t="str">
        <f>IF(A25&lt;&gt;"",CONCATENATE("'",VLOOKUP(データ貼り付け欄!A25,HRID割り振り!$A:$C,3,FALSE),"'"),"")</f>
        <v/>
      </c>
      <c r="L25" s="29" t="str">
        <f>IF(B25&lt;&gt;"",IF(VLOOKUP(データ貼り付け欄!B25,HRID割り振り!$A:$C,3,FALSE)&lt;&gt;0,CONCATENATE("'",VLOOKUP(データ貼り付け欄!B25,HRID割り振り!$A:$C,3,FALSE),"'"),"NULL"),"")</f>
        <v/>
      </c>
      <c r="M25" s="29" t="str">
        <f>IF(C25&lt;&gt;"",IF(VLOOKUP(データ貼り付け欄!C25,HRID割り振り!$A:$C,3,FALSE)&lt;&gt;0,CONCATENATE(,"'",VLOOKUP(データ貼り付け欄!C25,HRID割り振り!$A:$C,3,FALSE),"'"),"NULL"),"")</f>
        <v/>
      </c>
      <c r="N25" s="29" t="str">
        <f>IF(D25&lt;&gt;"",IF(VLOOKUP(データ貼り付け欄!D25,HRID割り振り!$A:$C,3,FALSE)&lt;&gt;0,CONCATENATE("'",VLOOKUP(データ貼り付け欄!D25,HRID割り振り!$A:$C,3,FALSE),"'"),"NULL"),"")</f>
        <v/>
      </c>
      <c r="O25" s="29" t="str">
        <f t="shared" si="8"/>
        <v/>
      </c>
      <c r="P25" s="29" t="str">
        <f t="shared" si="9"/>
        <v/>
      </c>
    </row>
    <row r="26" spans="1:16">
      <c r="A26" s="29" t="str">
        <f>IF(HRID割り振り!A26&lt;&gt;0,CONCATENATE("'",HRID割り振り!C26,"'"),"")</f>
        <v/>
      </c>
      <c r="B26" s="29" t="str">
        <f t="shared" si="1"/>
        <v/>
      </c>
      <c r="C26" s="44" t="str">
        <f t="shared" si="6"/>
        <v/>
      </c>
      <c r="D26" s="29" t="str">
        <f t="shared" si="2"/>
        <v/>
      </c>
      <c r="E26" s="29" t="str">
        <f>IF(A26&lt;&gt;"",CONCATENATE("'",HRID割り振り!A26,"'"),"")</f>
        <v/>
      </c>
      <c r="F26" s="29" t="str">
        <f t="shared" si="7"/>
        <v/>
      </c>
      <c r="G26" s="29" t="str">
        <f>IF(A26&lt;&gt;"",HRID割り振り!B26,"")</f>
        <v/>
      </c>
      <c r="H26" s="29" t="str">
        <f t="shared" si="3"/>
        <v/>
      </c>
      <c r="I26" s="29" t="str">
        <f t="shared" si="4"/>
        <v/>
      </c>
      <c r="J26" s="29" t="str">
        <f t="shared" si="5"/>
        <v/>
      </c>
      <c r="K26" s="29" t="str">
        <f>IF(A26&lt;&gt;"",CONCATENATE("'",VLOOKUP(データ貼り付け欄!A26,HRID割り振り!$A:$C,3,FALSE),"'"),"")</f>
        <v/>
      </c>
      <c r="L26" s="29" t="str">
        <f>IF(B26&lt;&gt;"",IF(VLOOKUP(データ貼り付け欄!B26,HRID割り振り!$A:$C,3,FALSE)&lt;&gt;0,CONCATENATE("'",VLOOKUP(データ貼り付け欄!B26,HRID割り振り!$A:$C,3,FALSE),"'"),"NULL"),"")</f>
        <v/>
      </c>
      <c r="M26" s="29" t="str">
        <f>IF(C26&lt;&gt;"",IF(VLOOKUP(データ貼り付け欄!C26,HRID割り振り!$A:$C,3,FALSE)&lt;&gt;0,CONCATENATE(,"'",VLOOKUP(データ貼り付け欄!C26,HRID割り振り!$A:$C,3,FALSE),"'"),"NULL"),"")</f>
        <v/>
      </c>
      <c r="N26" s="29" t="str">
        <f>IF(D26&lt;&gt;"",IF(VLOOKUP(データ貼り付け欄!D26,HRID割り振り!$A:$C,3,FALSE)&lt;&gt;0,CONCATENATE("'",VLOOKUP(データ貼り付け欄!D26,HRID割り振り!$A:$C,3,FALSE),"'"),"NULL"),"")</f>
        <v/>
      </c>
      <c r="O26" s="29" t="str">
        <f t="shared" si="8"/>
        <v/>
      </c>
      <c r="P26" s="29" t="str">
        <f t="shared" si="9"/>
        <v/>
      </c>
    </row>
    <row r="27" spans="1:16">
      <c r="A27" s="29" t="str">
        <f>IF(HRID割り振り!A27&lt;&gt;0,CONCATENATE("'",HRID割り振り!C27,"'"),"")</f>
        <v/>
      </c>
      <c r="B27" s="29" t="str">
        <f t="shared" si="1"/>
        <v/>
      </c>
      <c r="C27" s="44" t="str">
        <f t="shared" si="6"/>
        <v/>
      </c>
      <c r="D27" s="29" t="str">
        <f t="shared" si="2"/>
        <v/>
      </c>
      <c r="E27" s="29" t="str">
        <f>IF(A27&lt;&gt;"",CONCATENATE("'",HRID割り振り!A27,"'"),"")</f>
        <v/>
      </c>
      <c r="F27" s="29" t="str">
        <f t="shared" si="7"/>
        <v/>
      </c>
      <c r="G27" s="29" t="str">
        <f>IF(A27&lt;&gt;"",HRID割り振り!B27,"")</f>
        <v/>
      </c>
      <c r="H27" s="29" t="str">
        <f t="shared" si="3"/>
        <v/>
      </c>
      <c r="I27" s="29" t="str">
        <f t="shared" si="4"/>
        <v/>
      </c>
      <c r="J27" s="29" t="str">
        <f t="shared" si="5"/>
        <v/>
      </c>
      <c r="K27" s="29" t="str">
        <f>IF(A27&lt;&gt;"",CONCATENATE("'",VLOOKUP(データ貼り付け欄!A27,HRID割り振り!$A:$C,3,FALSE),"'"),"")</f>
        <v/>
      </c>
      <c r="L27" s="29" t="str">
        <f>IF(B27&lt;&gt;"",IF(VLOOKUP(データ貼り付け欄!B27,HRID割り振り!$A:$C,3,FALSE)&lt;&gt;0,CONCATENATE("'",VLOOKUP(データ貼り付け欄!B27,HRID割り振り!$A:$C,3,FALSE),"'"),"NULL"),"")</f>
        <v/>
      </c>
      <c r="M27" s="29" t="str">
        <f>IF(C27&lt;&gt;"",IF(VLOOKUP(データ貼り付け欄!C27,HRID割り振り!$A:$C,3,FALSE)&lt;&gt;0,CONCATENATE(,"'",VLOOKUP(データ貼り付け欄!C27,HRID割り振り!$A:$C,3,FALSE),"'"),"NULL"),"")</f>
        <v/>
      </c>
      <c r="N27" s="29" t="str">
        <f>IF(D27&lt;&gt;"",IF(VLOOKUP(データ貼り付け欄!D27,HRID割り振り!$A:$C,3,FALSE)&lt;&gt;0,CONCATENATE("'",VLOOKUP(データ貼り付け欄!D27,HRID割り振り!$A:$C,3,FALSE),"'"),"NULL"),"")</f>
        <v/>
      </c>
      <c r="O27" s="29" t="str">
        <f t="shared" si="8"/>
        <v/>
      </c>
      <c r="P27" s="29" t="str">
        <f t="shared" si="9"/>
        <v/>
      </c>
    </row>
    <row r="28" spans="1:16">
      <c r="A28" s="29" t="str">
        <f>IF(HRID割り振り!A28&lt;&gt;0,CONCATENATE("'",HRID割り振り!C28,"'"),"")</f>
        <v/>
      </c>
      <c r="B28" s="29" t="str">
        <f t="shared" si="1"/>
        <v/>
      </c>
      <c r="C28" s="44" t="str">
        <f t="shared" si="6"/>
        <v/>
      </c>
      <c r="D28" s="29" t="str">
        <f t="shared" si="2"/>
        <v/>
      </c>
      <c r="E28" s="29" t="str">
        <f>IF(A28&lt;&gt;"",CONCATENATE("'",HRID割り振り!A28,"'"),"")</f>
        <v/>
      </c>
      <c r="F28" s="29" t="str">
        <f t="shared" si="7"/>
        <v/>
      </c>
      <c r="G28" s="29" t="str">
        <f>IF(A28&lt;&gt;"",HRID割り振り!B28,"")</f>
        <v/>
      </c>
      <c r="H28" s="29" t="str">
        <f t="shared" si="3"/>
        <v/>
      </c>
      <c r="I28" s="29" t="str">
        <f t="shared" si="4"/>
        <v/>
      </c>
      <c r="J28" s="29" t="str">
        <f t="shared" si="5"/>
        <v/>
      </c>
      <c r="K28" s="29" t="str">
        <f>IF(A28&lt;&gt;"",CONCATENATE("'",VLOOKUP(データ貼り付け欄!A28,HRID割り振り!$A:$C,3,FALSE),"'"),"")</f>
        <v/>
      </c>
      <c r="L28" s="29" t="str">
        <f>IF(B28&lt;&gt;"",IF(VLOOKUP(データ貼り付け欄!B28,HRID割り振り!$A:$C,3,FALSE)&lt;&gt;0,CONCATENATE("'",VLOOKUP(データ貼り付け欄!B28,HRID割り振り!$A:$C,3,FALSE),"'"),"NULL"),"")</f>
        <v/>
      </c>
      <c r="M28" s="29" t="str">
        <f>IF(C28&lt;&gt;"",IF(VLOOKUP(データ貼り付け欄!C28,HRID割り振り!$A:$C,3,FALSE)&lt;&gt;0,CONCATENATE(,"'",VLOOKUP(データ貼り付け欄!C28,HRID割り振り!$A:$C,3,FALSE),"'"),"NULL"),"")</f>
        <v/>
      </c>
      <c r="N28" s="29" t="str">
        <f>IF(D28&lt;&gt;"",IF(VLOOKUP(データ貼り付け欄!D28,HRID割り振り!$A:$C,3,FALSE)&lt;&gt;0,CONCATENATE("'",VLOOKUP(データ貼り付け欄!D28,HRID割り振り!$A:$C,3,FALSE),"'"),"NULL"),"")</f>
        <v/>
      </c>
      <c r="O28" s="29" t="str">
        <f t="shared" si="8"/>
        <v/>
      </c>
      <c r="P28" s="29" t="str">
        <f t="shared" si="9"/>
        <v/>
      </c>
    </row>
    <row r="29" spans="1:16">
      <c r="A29" s="29" t="str">
        <f>IF(HRID割り振り!A29&lt;&gt;0,CONCATENATE("'",HRID割り振り!C29,"'"),"")</f>
        <v/>
      </c>
      <c r="B29" s="29" t="str">
        <f t="shared" si="1"/>
        <v/>
      </c>
      <c r="C29" s="44" t="str">
        <f t="shared" si="6"/>
        <v/>
      </c>
      <c r="D29" s="29" t="str">
        <f t="shared" si="2"/>
        <v/>
      </c>
      <c r="E29" s="29" t="str">
        <f>IF(A29&lt;&gt;"",CONCATENATE("'",HRID割り振り!A29,"'"),"")</f>
        <v/>
      </c>
      <c r="F29" s="29" t="str">
        <f t="shared" si="7"/>
        <v/>
      </c>
      <c r="G29" s="29" t="str">
        <f>IF(A29&lt;&gt;"",HRID割り振り!B29,"")</f>
        <v/>
      </c>
      <c r="H29" s="29" t="str">
        <f t="shared" si="3"/>
        <v/>
      </c>
      <c r="I29" s="29" t="str">
        <f t="shared" si="4"/>
        <v/>
      </c>
      <c r="J29" s="29" t="str">
        <f t="shared" si="5"/>
        <v/>
      </c>
      <c r="K29" s="29" t="str">
        <f>IF(A29&lt;&gt;"",CONCATENATE("'",VLOOKUP(データ貼り付け欄!A29,HRID割り振り!$A:$C,3,FALSE),"'"),"")</f>
        <v/>
      </c>
      <c r="L29" s="29" t="str">
        <f>IF(B29&lt;&gt;"",IF(VLOOKUP(データ貼り付け欄!B29,HRID割り振り!$A:$C,3,FALSE)&lt;&gt;0,CONCATENATE("'",VLOOKUP(データ貼り付け欄!B29,HRID割り振り!$A:$C,3,FALSE),"'"),"NULL"),"")</f>
        <v/>
      </c>
      <c r="M29" s="29" t="str">
        <f>IF(C29&lt;&gt;"",IF(VLOOKUP(データ貼り付け欄!C29,HRID割り振り!$A:$C,3,FALSE)&lt;&gt;0,CONCATENATE(,"'",VLOOKUP(データ貼り付け欄!C29,HRID割り振り!$A:$C,3,FALSE),"'"),"NULL"),"")</f>
        <v/>
      </c>
      <c r="N29" s="29" t="str">
        <f>IF(D29&lt;&gt;"",IF(VLOOKUP(データ貼り付け欄!D29,HRID割り振り!$A:$C,3,FALSE)&lt;&gt;0,CONCATENATE("'",VLOOKUP(データ貼り付け欄!D29,HRID割り振り!$A:$C,3,FALSE),"'"),"NULL"),"")</f>
        <v/>
      </c>
      <c r="O29" s="29" t="str">
        <f t="shared" si="8"/>
        <v/>
      </c>
      <c r="P29" s="29" t="str">
        <f t="shared" si="9"/>
        <v/>
      </c>
    </row>
    <row r="30" spans="1:16">
      <c r="A30" s="29" t="str">
        <f>IF(HRID割り振り!A30&lt;&gt;0,CONCATENATE("'",HRID割り振り!C30,"'"),"")</f>
        <v/>
      </c>
      <c r="B30" s="29" t="str">
        <f t="shared" si="1"/>
        <v/>
      </c>
      <c r="C30" s="44" t="str">
        <f t="shared" si="6"/>
        <v/>
      </c>
      <c r="D30" s="29" t="str">
        <f t="shared" si="2"/>
        <v/>
      </c>
      <c r="E30" s="29" t="str">
        <f>IF(A30&lt;&gt;"",CONCATENATE("'",HRID割り振り!A30,"'"),"")</f>
        <v/>
      </c>
      <c r="F30" s="29" t="str">
        <f t="shared" si="7"/>
        <v/>
      </c>
      <c r="G30" s="29" t="str">
        <f>IF(A30&lt;&gt;"",HRID割り振り!B30,"")</f>
        <v/>
      </c>
      <c r="H30" s="29" t="str">
        <f t="shared" si="3"/>
        <v/>
      </c>
      <c r="I30" s="29" t="str">
        <f t="shared" si="4"/>
        <v/>
      </c>
      <c r="J30" s="29" t="str">
        <f t="shared" si="5"/>
        <v/>
      </c>
      <c r="K30" s="29" t="str">
        <f>IF(A30&lt;&gt;"",CONCATENATE("'",VLOOKUP(データ貼り付け欄!A30,HRID割り振り!$A:$C,3,FALSE),"'"),"")</f>
        <v/>
      </c>
      <c r="L30" s="29" t="str">
        <f>IF(B30&lt;&gt;"",IF(VLOOKUP(データ貼り付け欄!B30,HRID割り振り!$A:$C,3,FALSE)&lt;&gt;0,CONCATENATE("'",VLOOKUP(データ貼り付け欄!B30,HRID割り振り!$A:$C,3,FALSE),"'"),"NULL"),"")</f>
        <v/>
      </c>
      <c r="M30" s="29" t="str">
        <f>IF(C30&lt;&gt;"",IF(VLOOKUP(データ貼り付け欄!C30,HRID割り振り!$A:$C,3,FALSE)&lt;&gt;0,CONCATENATE(,"'",VLOOKUP(データ貼り付け欄!C30,HRID割り振り!$A:$C,3,FALSE),"'"),"NULL"),"")</f>
        <v/>
      </c>
      <c r="N30" s="29" t="str">
        <f>IF(D30&lt;&gt;"",IF(VLOOKUP(データ貼り付け欄!D30,HRID割り振り!$A:$C,3,FALSE)&lt;&gt;0,CONCATENATE("'",VLOOKUP(データ貼り付け欄!D30,HRID割り振り!$A:$C,3,FALSE),"'"),"NULL"),"")</f>
        <v/>
      </c>
      <c r="O30" s="29" t="str">
        <f t="shared" si="8"/>
        <v/>
      </c>
      <c r="P30" s="29" t="str">
        <f t="shared" si="9"/>
        <v/>
      </c>
    </row>
    <row r="31" spans="1:16">
      <c r="A31" s="29" t="str">
        <f>IF(HRID割り振り!A31&lt;&gt;0,CONCATENATE("'",HRID割り振り!C31,"'"),"")</f>
        <v/>
      </c>
      <c r="B31" s="29" t="str">
        <f t="shared" si="1"/>
        <v/>
      </c>
      <c r="C31" s="44" t="str">
        <f t="shared" si="6"/>
        <v/>
      </c>
      <c r="D31" s="29" t="str">
        <f t="shared" si="2"/>
        <v/>
      </c>
      <c r="E31" s="29" t="str">
        <f>IF(A31&lt;&gt;"",CONCATENATE("'",HRID割り振り!A31,"'"),"")</f>
        <v/>
      </c>
      <c r="F31" s="29" t="str">
        <f t="shared" si="7"/>
        <v/>
      </c>
      <c r="G31" s="29" t="str">
        <f>IF(A31&lt;&gt;"",HRID割り振り!B31,"")</f>
        <v/>
      </c>
      <c r="H31" s="29" t="str">
        <f t="shared" si="3"/>
        <v/>
      </c>
      <c r="I31" s="29" t="str">
        <f t="shared" si="4"/>
        <v/>
      </c>
      <c r="J31" s="29" t="str">
        <f t="shared" si="5"/>
        <v/>
      </c>
      <c r="K31" s="29" t="str">
        <f>IF(A31&lt;&gt;"",CONCATENATE("'",VLOOKUP(データ貼り付け欄!A31,HRID割り振り!$A:$C,3,FALSE),"'"),"")</f>
        <v/>
      </c>
      <c r="L31" s="29" t="str">
        <f>IF(B31&lt;&gt;"",IF(VLOOKUP(データ貼り付け欄!B31,HRID割り振り!$A:$C,3,FALSE)&lt;&gt;0,CONCATENATE("'",VLOOKUP(データ貼り付け欄!B31,HRID割り振り!$A:$C,3,FALSE),"'"),"NULL"),"")</f>
        <v/>
      </c>
      <c r="M31" s="29" t="str">
        <f>IF(C31&lt;&gt;"",IF(VLOOKUP(データ貼り付け欄!C31,HRID割り振り!$A:$C,3,FALSE)&lt;&gt;0,CONCATENATE(,"'",VLOOKUP(データ貼り付け欄!C31,HRID割り振り!$A:$C,3,FALSE),"'"),"NULL"),"")</f>
        <v/>
      </c>
      <c r="N31" s="29" t="str">
        <f>IF(D31&lt;&gt;"",IF(VLOOKUP(データ貼り付け欄!D31,HRID割り振り!$A:$C,3,FALSE)&lt;&gt;0,CONCATENATE("'",VLOOKUP(データ貼り付け欄!D31,HRID割り振り!$A:$C,3,FALSE),"'"),"NULL"),"")</f>
        <v/>
      </c>
      <c r="O31" s="29" t="str">
        <f t="shared" si="8"/>
        <v/>
      </c>
      <c r="P31" s="29" t="str">
        <f t="shared" si="9"/>
        <v/>
      </c>
    </row>
    <row r="32" spans="1:16">
      <c r="A32" s="29" t="str">
        <f>IF(HRID割り振り!A32&lt;&gt;0,CONCATENATE("'",HRID割り振り!C32,"'"),"")</f>
        <v/>
      </c>
      <c r="B32" s="29" t="str">
        <f t="shared" si="1"/>
        <v/>
      </c>
      <c r="C32" s="44" t="str">
        <f t="shared" si="6"/>
        <v/>
      </c>
      <c r="D32" s="29" t="str">
        <f t="shared" si="2"/>
        <v/>
      </c>
      <c r="E32" s="29" t="str">
        <f>IF(A32&lt;&gt;"",CONCATENATE("'",HRID割り振り!A32,"'"),"")</f>
        <v/>
      </c>
      <c r="F32" s="29" t="str">
        <f t="shared" si="7"/>
        <v/>
      </c>
      <c r="G32" s="29" t="str">
        <f>IF(A32&lt;&gt;"",HRID割り振り!B32,"")</f>
        <v/>
      </c>
      <c r="H32" s="29" t="str">
        <f t="shared" si="3"/>
        <v/>
      </c>
      <c r="I32" s="29" t="str">
        <f t="shared" si="4"/>
        <v/>
      </c>
      <c r="J32" s="29" t="str">
        <f t="shared" si="5"/>
        <v/>
      </c>
      <c r="K32" s="29" t="str">
        <f>IF(A32&lt;&gt;"",CONCATENATE("'",VLOOKUP(データ貼り付け欄!A32,HRID割り振り!$A:$C,3,FALSE),"'"),"")</f>
        <v/>
      </c>
      <c r="L32" s="29" t="str">
        <f>IF(B32&lt;&gt;"",IF(VLOOKUP(データ貼り付け欄!B32,HRID割り振り!$A:$C,3,FALSE)&lt;&gt;0,CONCATENATE("'",VLOOKUP(データ貼り付け欄!B32,HRID割り振り!$A:$C,3,FALSE),"'"),"NULL"),"")</f>
        <v/>
      </c>
      <c r="M32" s="29" t="str">
        <f>IF(C32&lt;&gt;"",IF(VLOOKUP(データ貼り付け欄!C32,HRID割り振り!$A:$C,3,FALSE)&lt;&gt;0,CONCATENATE(,"'",VLOOKUP(データ貼り付け欄!C32,HRID割り振り!$A:$C,3,FALSE),"'"),"NULL"),"")</f>
        <v/>
      </c>
      <c r="N32" s="29" t="str">
        <f>IF(D32&lt;&gt;"",IF(VLOOKUP(データ貼り付け欄!D32,HRID割り振り!$A:$C,3,FALSE)&lt;&gt;0,CONCATENATE("'",VLOOKUP(データ貼り付け欄!D32,HRID割り振り!$A:$C,3,FALSE),"'"),"NULL"),"")</f>
        <v/>
      </c>
      <c r="O32" s="29" t="str">
        <f t="shared" si="8"/>
        <v/>
      </c>
      <c r="P32" s="29" t="str">
        <f t="shared" si="9"/>
        <v/>
      </c>
    </row>
    <row r="33" spans="1:16">
      <c r="A33" s="29" t="str">
        <f>IF(HRID割り振り!A33&lt;&gt;0,CONCATENATE("'",HRID割り振り!C33,"'"),"")</f>
        <v/>
      </c>
      <c r="B33" s="29" t="str">
        <f t="shared" si="1"/>
        <v/>
      </c>
      <c r="C33" s="44" t="str">
        <f t="shared" si="6"/>
        <v/>
      </c>
      <c r="D33" s="29" t="str">
        <f t="shared" si="2"/>
        <v/>
      </c>
      <c r="E33" s="29" t="str">
        <f>IF(A33&lt;&gt;"",CONCATENATE("'",HRID割り振り!A33,"'"),"")</f>
        <v/>
      </c>
      <c r="F33" s="29" t="str">
        <f t="shared" si="7"/>
        <v/>
      </c>
      <c r="G33" s="29" t="str">
        <f>IF(A33&lt;&gt;"",HRID割り振り!B33,"")</f>
        <v/>
      </c>
      <c r="H33" s="29" t="str">
        <f t="shared" si="3"/>
        <v/>
      </c>
      <c r="I33" s="29" t="str">
        <f t="shared" si="4"/>
        <v/>
      </c>
      <c r="J33" s="29" t="str">
        <f t="shared" si="5"/>
        <v/>
      </c>
      <c r="K33" s="29" t="str">
        <f>IF(A33&lt;&gt;"",CONCATENATE("'",VLOOKUP(データ貼り付け欄!A33,HRID割り振り!$A:$C,3,FALSE),"'"),"")</f>
        <v/>
      </c>
      <c r="L33" s="29" t="str">
        <f>IF(B33&lt;&gt;"",IF(VLOOKUP(データ貼り付け欄!B33,HRID割り振り!$A:$C,3,FALSE)&lt;&gt;0,CONCATENATE("'",VLOOKUP(データ貼り付け欄!B33,HRID割り振り!$A:$C,3,FALSE),"'"),"NULL"),"")</f>
        <v/>
      </c>
      <c r="M33" s="29" t="str">
        <f>IF(C33&lt;&gt;"",IF(VLOOKUP(データ貼り付け欄!C33,HRID割り振り!$A:$C,3,FALSE)&lt;&gt;0,CONCATENATE(,"'",VLOOKUP(データ貼り付け欄!C33,HRID割り振り!$A:$C,3,FALSE),"'"),"NULL"),"")</f>
        <v/>
      </c>
      <c r="N33" s="29" t="str">
        <f>IF(D33&lt;&gt;"",IF(VLOOKUP(データ貼り付け欄!D33,HRID割り振り!$A:$C,3,FALSE)&lt;&gt;0,CONCATENATE("'",VLOOKUP(データ貼り付け欄!D33,HRID割り振り!$A:$C,3,FALSE),"'"),"NULL"),"")</f>
        <v/>
      </c>
      <c r="O33" s="29" t="str">
        <f t="shared" si="8"/>
        <v/>
      </c>
      <c r="P33" s="29" t="str">
        <f t="shared" si="9"/>
        <v/>
      </c>
    </row>
    <row r="34" spans="1:16">
      <c r="A34" s="29" t="str">
        <f>IF(HRID割り振り!A34&lt;&gt;0,CONCATENATE("'",HRID割り振り!C34,"'"),"")</f>
        <v/>
      </c>
      <c r="B34" s="29" t="str">
        <f t="shared" si="1"/>
        <v/>
      </c>
      <c r="C34" s="44" t="str">
        <f t="shared" si="6"/>
        <v/>
      </c>
      <c r="D34" s="29" t="str">
        <f t="shared" si="2"/>
        <v/>
      </c>
      <c r="E34" s="29" t="str">
        <f>IF(A34&lt;&gt;"",CONCATENATE("'",HRID割り振り!A34,"'"),"")</f>
        <v/>
      </c>
      <c r="F34" s="29" t="str">
        <f t="shared" si="7"/>
        <v/>
      </c>
      <c r="G34" s="29" t="str">
        <f>IF(A34&lt;&gt;"",HRID割り振り!B34,"")</f>
        <v/>
      </c>
      <c r="H34" s="29" t="str">
        <f t="shared" si="3"/>
        <v/>
      </c>
      <c r="I34" s="29" t="str">
        <f t="shared" si="4"/>
        <v/>
      </c>
      <c r="J34" s="29" t="str">
        <f t="shared" si="5"/>
        <v/>
      </c>
      <c r="K34" s="29" t="str">
        <f>IF(A34&lt;&gt;"",CONCATENATE("'",VLOOKUP(データ貼り付け欄!A34,HRID割り振り!$A:$C,3,FALSE),"'"),"")</f>
        <v/>
      </c>
      <c r="L34" s="29" t="str">
        <f>IF(B34&lt;&gt;"",IF(VLOOKUP(データ貼り付け欄!B34,HRID割り振り!$A:$C,3,FALSE)&lt;&gt;0,CONCATENATE("'",VLOOKUP(データ貼り付け欄!B34,HRID割り振り!$A:$C,3,FALSE),"'"),"NULL"),"")</f>
        <v/>
      </c>
      <c r="M34" s="29" t="str">
        <f>IF(C34&lt;&gt;"",IF(VLOOKUP(データ貼り付け欄!C34,HRID割り振り!$A:$C,3,FALSE)&lt;&gt;0,CONCATENATE(,"'",VLOOKUP(データ貼り付け欄!C34,HRID割り振り!$A:$C,3,FALSE),"'"),"NULL"),"")</f>
        <v/>
      </c>
      <c r="N34" s="29" t="str">
        <f>IF(D34&lt;&gt;"",IF(VLOOKUP(データ貼り付け欄!D34,HRID割り振り!$A:$C,3,FALSE)&lt;&gt;0,CONCATENATE("'",VLOOKUP(データ貼り付け欄!D34,HRID割り振り!$A:$C,3,FALSE),"'"),"NULL"),"")</f>
        <v/>
      </c>
      <c r="O34" s="29" t="str">
        <f t="shared" si="8"/>
        <v/>
      </c>
      <c r="P34" s="29" t="str">
        <f t="shared" si="9"/>
        <v/>
      </c>
    </row>
    <row r="35" spans="1:16">
      <c r="A35" s="29" t="str">
        <f>IF(HRID割り振り!A35&lt;&gt;0,CONCATENATE("'",HRID割り振り!C35,"'"),"")</f>
        <v/>
      </c>
      <c r="B35" s="29" t="str">
        <f t="shared" si="1"/>
        <v/>
      </c>
      <c r="C35" s="44" t="str">
        <f t="shared" si="6"/>
        <v/>
      </c>
      <c r="D35" s="29" t="str">
        <f t="shared" si="2"/>
        <v/>
      </c>
      <c r="E35" s="29" t="str">
        <f>IF(A35&lt;&gt;"",CONCATENATE("'",HRID割り振り!A35,"'"),"")</f>
        <v/>
      </c>
      <c r="F35" s="29" t="str">
        <f t="shared" si="7"/>
        <v/>
      </c>
      <c r="G35" s="29" t="str">
        <f>IF(A35&lt;&gt;"",HRID割り振り!B35,"")</f>
        <v/>
      </c>
      <c r="H35" s="29" t="str">
        <f t="shared" si="3"/>
        <v/>
      </c>
      <c r="I35" s="29" t="str">
        <f t="shared" si="4"/>
        <v/>
      </c>
      <c r="J35" s="29" t="str">
        <f t="shared" si="5"/>
        <v/>
      </c>
      <c r="K35" s="29" t="str">
        <f>IF(A35&lt;&gt;"",CONCATENATE("'",VLOOKUP(データ貼り付け欄!A35,HRID割り振り!$A:$C,3,FALSE),"'"),"")</f>
        <v/>
      </c>
      <c r="L35" s="29" t="str">
        <f>IF(B35&lt;&gt;"",IF(VLOOKUP(データ貼り付け欄!B35,HRID割り振り!$A:$C,3,FALSE)&lt;&gt;0,CONCATENATE("'",VLOOKUP(データ貼り付け欄!B35,HRID割り振り!$A:$C,3,FALSE),"'"),"NULL"),"")</f>
        <v/>
      </c>
      <c r="M35" s="29" t="str">
        <f>IF(C35&lt;&gt;"",IF(VLOOKUP(データ貼り付け欄!C35,HRID割り振り!$A:$C,3,FALSE)&lt;&gt;0,CONCATENATE(,"'",VLOOKUP(データ貼り付け欄!C35,HRID割り振り!$A:$C,3,FALSE),"'"),"NULL"),"")</f>
        <v/>
      </c>
      <c r="N35" s="29" t="str">
        <f>IF(D35&lt;&gt;"",IF(VLOOKUP(データ貼り付け欄!D35,HRID割り振り!$A:$C,3,FALSE)&lt;&gt;0,CONCATENATE("'",VLOOKUP(データ貼り付け欄!D35,HRID割り振り!$A:$C,3,FALSE),"'"),"NULL"),"")</f>
        <v/>
      </c>
      <c r="O35" s="29" t="str">
        <f t="shared" si="8"/>
        <v/>
      </c>
      <c r="P35" s="29" t="str">
        <f t="shared" si="9"/>
        <v/>
      </c>
    </row>
    <row r="36" spans="1:16">
      <c r="A36" s="29" t="str">
        <f>IF(HRID割り振り!A36&lt;&gt;0,CONCATENATE("'",HRID割り振り!C36,"'"),"")</f>
        <v/>
      </c>
      <c r="B36" s="29" t="str">
        <f t="shared" si="1"/>
        <v/>
      </c>
      <c r="C36" s="44" t="str">
        <f t="shared" si="6"/>
        <v/>
      </c>
      <c r="D36" s="29" t="str">
        <f t="shared" si="2"/>
        <v/>
      </c>
      <c r="E36" s="29" t="str">
        <f>IF(A36&lt;&gt;"",CONCATENATE("'",HRID割り振り!A36,"'"),"")</f>
        <v/>
      </c>
      <c r="F36" s="29" t="str">
        <f t="shared" si="7"/>
        <v/>
      </c>
      <c r="G36" s="29" t="str">
        <f>IF(A36&lt;&gt;"",HRID割り振り!B36,"")</f>
        <v/>
      </c>
      <c r="H36" s="29" t="str">
        <f t="shared" si="3"/>
        <v/>
      </c>
      <c r="I36" s="29" t="str">
        <f t="shared" si="4"/>
        <v/>
      </c>
      <c r="J36" s="29" t="str">
        <f t="shared" si="5"/>
        <v/>
      </c>
      <c r="K36" s="29" t="str">
        <f>IF(A36&lt;&gt;"",CONCATENATE("'",VLOOKUP(データ貼り付け欄!A36,HRID割り振り!$A:$C,3,FALSE),"'"),"")</f>
        <v/>
      </c>
      <c r="L36" s="29" t="str">
        <f>IF(B36&lt;&gt;"",IF(VLOOKUP(データ貼り付け欄!B36,HRID割り振り!$A:$C,3,FALSE)&lt;&gt;0,CONCATENATE("'",VLOOKUP(データ貼り付け欄!B36,HRID割り振り!$A:$C,3,FALSE),"'"),"NULL"),"")</f>
        <v/>
      </c>
      <c r="M36" s="29" t="str">
        <f>IF(C36&lt;&gt;"",IF(VLOOKUP(データ貼り付け欄!C36,HRID割り振り!$A:$C,3,FALSE)&lt;&gt;0,CONCATENATE(,"'",VLOOKUP(データ貼り付け欄!C36,HRID割り振り!$A:$C,3,FALSE),"'"),"NULL"),"")</f>
        <v/>
      </c>
      <c r="N36" s="29" t="str">
        <f>IF(D36&lt;&gt;"",IF(VLOOKUP(データ貼り付け欄!D36,HRID割り振り!$A:$C,3,FALSE)&lt;&gt;0,CONCATENATE("'",VLOOKUP(データ貼り付け欄!D36,HRID割り振り!$A:$C,3,FALSE),"'"),"NULL"),"")</f>
        <v/>
      </c>
      <c r="O36" s="29" t="str">
        <f t="shared" si="8"/>
        <v/>
      </c>
      <c r="P36" s="29" t="str">
        <f t="shared" si="9"/>
        <v/>
      </c>
    </row>
    <row r="37" spans="1:16">
      <c r="A37" s="29" t="str">
        <f>IF(HRID割り振り!A37&lt;&gt;0,CONCATENATE("'",HRID割り振り!C37,"'"),"")</f>
        <v/>
      </c>
      <c r="B37" s="29" t="str">
        <f t="shared" si="1"/>
        <v/>
      </c>
      <c r="C37" s="44" t="str">
        <f t="shared" si="6"/>
        <v/>
      </c>
      <c r="D37" s="29" t="str">
        <f t="shared" si="2"/>
        <v/>
      </c>
      <c r="E37" s="29" t="str">
        <f>IF(A37&lt;&gt;"",CONCATENATE("'",HRID割り振り!A37,"'"),"")</f>
        <v/>
      </c>
      <c r="F37" s="29" t="str">
        <f t="shared" si="7"/>
        <v/>
      </c>
      <c r="G37" s="29" t="str">
        <f>IF(A37&lt;&gt;"",HRID割り振り!B37,"")</f>
        <v/>
      </c>
      <c r="H37" s="29" t="str">
        <f t="shared" si="3"/>
        <v/>
      </c>
      <c r="I37" s="29" t="str">
        <f t="shared" si="4"/>
        <v/>
      </c>
      <c r="J37" s="29" t="str">
        <f t="shared" si="5"/>
        <v/>
      </c>
      <c r="K37" s="29" t="str">
        <f>IF(A37&lt;&gt;"",CONCATENATE("'",VLOOKUP(データ貼り付け欄!A37,HRID割り振り!$A:$C,3,FALSE),"'"),"")</f>
        <v/>
      </c>
      <c r="L37" s="29" t="str">
        <f>IF(B37&lt;&gt;"",IF(VLOOKUP(データ貼り付け欄!B37,HRID割り振り!$A:$C,3,FALSE)&lt;&gt;0,CONCATENATE("'",VLOOKUP(データ貼り付け欄!B37,HRID割り振り!$A:$C,3,FALSE),"'"),"NULL"),"")</f>
        <v/>
      </c>
      <c r="M37" s="29" t="str">
        <f>IF(C37&lt;&gt;"",IF(VLOOKUP(データ貼り付け欄!C37,HRID割り振り!$A:$C,3,FALSE)&lt;&gt;0,CONCATENATE(,"'",VLOOKUP(データ貼り付け欄!C37,HRID割り振り!$A:$C,3,FALSE),"'"),"NULL"),"")</f>
        <v/>
      </c>
      <c r="N37" s="29" t="str">
        <f>IF(D37&lt;&gt;"",IF(VLOOKUP(データ貼り付け欄!D37,HRID割り振り!$A:$C,3,FALSE)&lt;&gt;0,CONCATENATE("'",VLOOKUP(データ貼り付け欄!D37,HRID割り振り!$A:$C,3,FALSE),"'"),"NULL"),"")</f>
        <v/>
      </c>
      <c r="O37" s="29" t="str">
        <f t="shared" si="8"/>
        <v/>
      </c>
      <c r="P37" s="29" t="str">
        <f t="shared" si="9"/>
        <v/>
      </c>
    </row>
    <row r="38" spans="1:16">
      <c r="A38" s="29" t="str">
        <f>IF(HRID割り振り!A38&lt;&gt;0,CONCATENATE("'",HRID割り振り!C38,"'"),"")</f>
        <v/>
      </c>
      <c r="B38" s="29" t="str">
        <f t="shared" si="1"/>
        <v/>
      </c>
      <c r="C38" s="44" t="str">
        <f t="shared" si="6"/>
        <v/>
      </c>
      <c r="D38" s="29" t="str">
        <f t="shared" si="2"/>
        <v/>
      </c>
      <c r="E38" s="29" t="str">
        <f>IF(A38&lt;&gt;"",CONCATENATE("'",HRID割り振り!A38,"'"),"")</f>
        <v/>
      </c>
      <c r="F38" s="29" t="str">
        <f t="shared" si="7"/>
        <v/>
      </c>
      <c r="G38" s="29" t="str">
        <f>IF(A38&lt;&gt;"",HRID割り振り!B38,"")</f>
        <v/>
      </c>
      <c r="H38" s="29" t="str">
        <f t="shared" si="3"/>
        <v/>
      </c>
      <c r="I38" s="29" t="str">
        <f t="shared" si="4"/>
        <v/>
      </c>
      <c r="J38" s="29" t="str">
        <f t="shared" si="5"/>
        <v/>
      </c>
      <c r="K38" s="29" t="str">
        <f>IF(A38&lt;&gt;"",CONCATENATE("'",VLOOKUP(データ貼り付け欄!A38,HRID割り振り!$A:$C,3,FALSE),"'"),"")</f>
        <v/>
      </c>
      <c r="L38" s="29" t="str">
        <f>IF(B38&lt;&gt;"",IF(VLOOKUP(データ貼り付け欄!B38,HRID割り振り!$A:$C,3,FALSE)&lt;&gt;0,CONCATENATE("'",VLOOKUP(データ貼り付け欄!B38,HRID割り振り!$A:$C,3,FALSE),"'"),"NULL"),"")</f>
        <v/>
      </c>
      <c r="M38" s="29" t="str">
        <f>IF(C38&lt;&gt;"",IF(VLOOKUP(データ貼り付け欄!C38,HRID割り振り!$A:$C,3,FALSE)&lt;&gt;0,CONCATENATE(,"'",VLOOKUP(データ貼り付け欄!C38,HRID割り振り!$A:$C,3,FALSE),"'"),"NULL"),"")</f>
        <v/>
      </c>
      <c r="N38" s="29" t="str">
        <f>IF(D38&lt;&gt;"",IF(VLOOKUP(データ貼り付け欄!D38,HRID割り振り!$A:$C,3,FALSE)&lt;&gt;0,CONCATENATE("'",VLOOKUP(データ貼り付け欄!D38,HRID割り振り!$A:$C,3,FALSE),"'"),"NULL"),"")</f>
        <v/>
      </c>
      <c r="O38" s="29" t="str">
        <f t="shared" si="8"/>
        <v/>
      </c>
      <c r="P38" s="29" t="str">
        <f t="shared" si="9"/>
        <v/>
      </c>
    </row>
    <row r="39" spans="1:16">
      <c r="A39" s="29" t="str">
        <f>IF(HRID割り振り!A39&lt;&gt;0,CONCATENATE("'",HRID割り振り!C39,"'"),"")</f>
        <v/>
      </c>
      <c r="B39" s="29" t="str">
        <f t="shared" si="1"/>
        <v/>
      </c>
      <c r="C39" s="44" t="str">
        <f t="shared" si="6"/>
        <v/>
      </c>
      <c r="D39" s="29" t="str">
        <f t="shared" si="2"/>
        <v/>
      </c>
      <c r="E39" s="29" t="str">
        <f>IF(A39&lt;&gt;"",CONCATENATE("'",HRID割り振り!A39,"'"),"")</f>
        <v/>
      </c>
      <c r="F39" s="29" t="str">
        <f t="shared" si="7"/>
        <v/>
      </c>
      <c r="G39" s="29" t="str">
        <f>IF(A39&lt;&gt;"",HRID割り振り!B39,"")</f>
        <v/>
      </c>
      <c r="H39" s="29" t="str">
        <f t="shared" si="3"/>
        <v/>
      </c>
      <c r="I39" s="29" t="str">
        <f t="shared" si="4"/>
        <v/>
      </c>
      <c r="J39" s="29" t="str">
        <f t="shared" si="5"/>
        <v/>
      </c>
      <c r="K39" s="29" t="str">
        <f>IF(A39&lt;&gt;"",CONCATENATE("'",VLOOKUP(データ貼り付け欄!A39,HRID割り振り!$A:$C,3,FALSE),"'"),"")</f>
        <v/>
      </c>
      <c r="L39" s="29" t="str">
        <f>IF(B39&lt;&gt;"",IF(VLOOKUP(データ貼り付け欄!B39,HRID割り振り!$A:$C,3,FALSE)&lt;&gt;0,CONCATENATE("'",VLOOKUP(データ貼り付け欄!B39,HRID割り振り!$A:$C,3,FALSE),"'"),"NULL"),"")</f>
        <v/>
      </c>
      <c r="M39" s="29" t="str">
        <f>IF(C39&lt;&gt;"",IF(VLOOKUP(データ貼り付け欄!C39,HRID割り振り!$A:$C,3,FALSE)&lt;&gt;0,CONCATENATE(,"'",VLOOKUP(データ貼り付け欄!C39,HRID割り振り!$A:$C,3,FALSE),"'"),"NULL"),"")</f>
        <v/>
      </c>
      <c r="N39" s="29" t="str">
        <f>IF(D39&lt;&gt;"",IF(VLOOKUP(データ貼り付け欄!D39,HRID割り振り!$A:$C,3,FALSE)&lt;&gt;0,CONCATENATE("'",VLOOKUP(データ貼り付け欄!D39,HRID割り振り!$A:$C,3,FALSE),"'"),"NULL"),"")</f>
        <v/>
      </c>
      <c r="O39" s="29" t="str">
        <f t="shared" si="8"/>
        <v/>
      </c>
      <c r="P39" s="29" t="str">
        <f t="shared" si="9"/>
        <v/>
      </c>
    </row>
    <row r="40" spans="1:16">
      <c r="A40" s="29" t="str">
        <f>IF(HRID割り振り!A40&lt;&gt;0,CONCATENATE("'",HRID割り振り!C40,"'"),"")</f>
        <v/>
      </c>
      <c r="B40" s="29" t="str">
        <f t="shared" si="1"/>
        <v/>
      </c>
      <c r="C40" s="44" t="str">
        <f t="shared" si="6"/>
        <v/>
      </c>
      <c r="D40" s="29" t="str">
        <f t="shared" si="2"/>
        <v/>
      </c>
      <c r="E40" s="29" t="str">
        <f>IF(A40&lt;&gt;"",CONCATENATE("'",HRID割り振り!A40,"'"),"")</f>
        <v/>
      </c>
      <c r="F40" s="29" t="str">
        <f t="shared" si="7"/>
        <v/>
      </c>
      <c r="G40" s="29" t="str">
        <f>IF(A40&lt;&gt;"",HRID割り振り!B40,"")</f>
        <v/>
      </c>
      <c r="H40" s="29" t="str">
        <f t="shared" si="3"/>
        <v/>
      </c>
      <c r="I40" s="29" t="str">
        <f t="shared" si="4"/>
        <v/>
      </c>
      <c r="J40" s="29" t="str">
        <f t="shared" si="5"/>
        <v/>
      </c>
      <c r="K40" s="29" t="str">
        <f>IF(A40&lt;&gt;"",CONCATENATE("'",VLOOKUP(データ貼り付け欄!A40,HRID割り振り!$A:$C,3,FALSE),"'"),"")</f>
        <v/>
      </c>
      <c r="L40" s="29" t="str">
        <f>IF(B40&lt;&gt;"",IF(VLOOKUP(データ貼り付け欄!B40,HRID割り振り!$A:$C,3,FALSE)&lt;&gt;0,CONCATENATE("'",VLOOKUP(データ貼り付け欄!B40,HRID割り振り!$A:$C,3,FALSE),"'"),"NULL"),"")</f>
        <v/>
      </c>
      <c r="M40" s="29" t="str">
        <f>IF(C40&lt;&gt;"",IF(VLOOKUP(データ貼り付け欄!C40,HRID割り振り!$A:$C,3,FALSE)&lt;&gt;0,CONCATENATE(,"'",VLOOKUP(データ貼り付け欄!C40,HRID割り振り!$A:$C,3,FALSE),"'"),"NULL"),"")</f>
        <v/>
      </c>
      <c r="N40" s="29" t="str">
        <f>IF(D40&lt;&gt;"",IF(VLOOKUP(データ貼り付け欄!D40,HRID割り振り!$A:$C,3,FALSE)&lt;&gt;0,CONCATENATE("'",VLOOKUP(データ貼り付け欄!D40,HRID割り振り!$A:$C,3,FALSE),"'"),"NULL"),"")</f>
        <v/>
      </c>
      <c r="O40" s="29" t="str">
        <f t="shared" si="8"/>
        <v/>
      </c>
      <c r="P40" s="29" t="str">
        <f t="shared" si="9"/>
        <v/>
      </c>
    </row>
    <row r="41" spans="1:16">
      <c r="A41" s="29" t="str">
        <f>IF(HRID割り振り!A41&lt;&gt;0,CONCATENATE("'",HRID割り振り!C41,"'"),"")</f>
        <v/>
      </c>
      <c r="B41" s="29" t="str">
        <f t="shared" si="1"/>
        <v/>
      </c>
      <c r="C41" s="44" t="str">
        <f t="shared" si="6"/>
        <v/>
      </c>
      <c r="D41" s="29" t="str">
        <f t="shared" si="2"/>
        <v/>
      </c>
      <c r="E41" s="29" t="str">
        <f>IF(A41&lt;&gt;"",CONCATENATE("'",HRID割り振り!A41,"'"),"")</f>
        <v/>
      </c>
      <c r="F41" s="29" t="str">
        <f t="shared" si="7"/>
        <v/>
      </c>
      <c r="G41" s="29" t="str">
        <f>IF(A41&lt;&gt;"",HRID割り振り!B41,"")</f>
        <v/>
      </c>
      <c r="H41" s="29" t="str">
        <f t="shared" si="3"/>
        <v/>
      </c>
      <c r="I41" s="29" t="str">
        <f t="shared" si="4"/>
        <v/>
      </c>
      <c r="J41" s="29" t="str">
        <f t="shared" si="5"/>
        <v/>
      </c>
      <c r="K41" s="29" t="str">
        <f>IF(A41&lt;&gt;"",CONCATENATE("'",VLOOKUP(データ貼り付け欄!A41,HRID割り振り!$A:$C,3,FALSE),"'"),"")</f>
        <v/>
      </c>
      <c r="L41" s="29" t="str">
        <f>IF(B41&lt;&gt;"",IF(VLOOKUP(データ貼り付け欄!B41,HRID割り振り!$A:$C,3,FALSE)&lt;&gt;0,CONCATENATE("'",VLOOKUP(データ貼り付け欄!B41,HRID割り振り!$A:$C,3,FALSE),"'"),"NULL"),"")</f>
        <v/>
      </c>
      <c r="M41" s="29" t="str">
        <f>IF(C41&lt;&gt;"",IF(VLOOKUP(データ貼り付け欄!C41,HRID割り振り!$A:$C,3,FALSE)&lt;&gt;0,CONCATENATE(,"'",VLOOKUP(データ貼り付け欄!C41,HRID割り振り!$A:$C,3,FALSE),"'"),"NULL"),"")</f>
        <v/>
      </c>
      <c r="N41" s="29" t="str">
        <f>IF(D41&lt;&gt;"",IF(VLOOKUP(データ貼り付け欄!D41,HRID割り振り!$A:$C,3,FALSE)&lt;&gt;0,CONCATENATE("'",VLOOKUP(データ貼り付け欄!D41,HRID割り振り!$A:$C,3,FALSE),"'"),"NULL"),"")</f>
        <v/>
      </c>
      <c r="O41" s="29" t="str">
        <f t="shared" si="8"/>
        <v/>
      </c>
      <c r="P41" s="29" t="str">
        <f t="shared" si="9"/>
        <v/>
      </c>
    </row>
    <row r="42" spans="1:16">
      <c r="A42" s="29" t="str">
        <f>IF(HRID割り振り!A42&lt;&gt;0,CONCATENATE("'",HRID割り振り!C42,"'"),"")</f>
        <v/>
      </c>
      <c r="B42" s="29" t="str">
        <f t="shared" si="1"/>
        <v/>
      </c>
      <c r="C42" s="44" t="str">
        <f t="shared" si="6"/>
        <v/>
      </c>
      <c r="D42" s="29" t="str">
        <f t="shared" si="2"/>
        <v/>
      </c>
      <c r="E42" s="29" t="str">
        <f>IF(A42&lt;&gt;"",CONCATENATE("'",HRID割り振り!A42,"'"),"")</f>
        <v/>
      </c>
      <c r="F42" s="29" t="str">
        <f t="shared" si="7"/>
        <v/>
      </c>
      <c r="G42" s="29" t="str">
        <f>IF(A42&lt;&gt;"",HRID割り振り!B42,"")</f>
        <v/>
      </c>
      <c r="H42" s="29" t="str">
        <f t="shared" si="3"/>
        <v/>
      </c>
      <c r="I42" s="29" t="str">
        <f t="shared" si="4"/>
        <v/>
      </c>
      <c r="J42" s="29" t="str">
        <f t="shared" si="5"/>
        <v/>
      </c>
      <c r="K42" s="29" t="str">
        <f>IF(A42&lt;&gt;"",CONCATENATE("'",VLOOKUP(データ貼り付け欄!A42,HRID割り振り!$A:$C,3,FALSE),"'"),"")</f>
        <v/>
      </c>
      <c r="L42" s="29" t="str">
        <f>IF(B42&lt;&gt;"",IF(VLOOKUP(データ貼り付け欄!B42,HRID割り振り!$A:$C,3,FALSE)&lt;&gt;0,CONCATENATE("'",VLOOKUP(データ貼り付け欄!B42,HRID割り振り!$A:$C,3,FALSE),"'"),"NULL"),"")</f>
        <v/>
      </c>
      <c r="M42" s="29" t="str">
        <f>IF(C42&lt;&gt;"",IF(VLOOKUP(データ貼り付け欄!C42,HRID割り振り!$A:$C,3,FALSE)&lt;&gt;0,CONCATENATE(,"'",VLOOKUP(データ貼り付け欄!C42,HRID割り振り!$A:$C,3,FALSE),"'"),"NULL"),"")</f>
        <v/>
      </c>
      <c r="N42" s="29" t="str">
        <f>IF(D42&lt;&gt;"",IF(VLOOKUP(データ貼り付け欄!D42,HRID割り振り!$A:$C,3,FALSE)&lt;&gt;0,CONCATENATE("'",VLOOKUP(データ貼り付け欄!D42,HRID割り振り!$A:$C,3,FALSE),"'"),"NULL"),"")</f>
        <v/>
      </c>
      <c r="O42" s="29" t="str">
        <f t="shared" si="8"/>
        <v/>
      </c>
      <c r="P42" s="29" t="str">
        <f t="shared" si="9"/>
        <v/>
      </c>
    </row>
    <row r="43" spans="1:16">
      <c r="A43" s="29" t="str">
        <f>IF(HRID割り振り!A43&lt;&gt;0,CONCATENATE("'",HRID割り振り!C43,"'"),"")</f>
        <v/>
      </c>
      <c r="B43" s="29" t="str">
        <f t="shared" si="1"/>
        <v/>
      </c>
      <c r="C43" s="44" t="str">
        <f t="shared" si="6"/>
        <v/>
      </c>
      <c r="D43" s="29" t="str">
        <f t="shared" si="2"/>
        <v/>
      </c>
      <c r="E43" s="29" t="str">
        <f>IF(A43&lt;&gt;"",CONCATENATE("'",HRID割り振り!A43,"'"),"")</f>
        <v/>
      </c>
      <c r="F43" s="29" t="str">
        <f t="shared" si="7"/>
        <v/>
      </c>
      <c r="G43" s="29" t="str">
        <f>IF(A43&lt;&gt;"",HRID割り振り!B43,"")</f>
        <v/>
      </c>
      <c r="H43" s="29" t="str">
        <f t="shared" si="3"/>
        <v/>
      </c>
      <c r="I43" s="29" t="str">
        <f t="shared" si="4"/>
        <v/>
      </c>
      <c r="J43" s="29" t="str">
        <f t="shared" si="5"/>
        <v/>
      </c>
      <c r="K43" s="29" t="str">
        <f>IF(A43&lt;&gt;"",CONCATENATE("'",VLOOKUP(データ貼り付け欄!A43,HRID割り振り!$A:$C,3,FALSE),"'"),"")</f>
        <v/>
      </c>
      <c r="L43" s="29" t="str">
        <f>IF(B43&lt;&gt;"",IF(VLOOKUP(データ貼り付け欄!B43,HRID割り振り!$A:$C,3,FALSE)&lt;&gt;0,CONCATENATE("'",VLOOKUP(データ貼り付け欄!B43,HRID割り振り!$A:$C,3,FALSE),"'"),"NULL"),"")</f>
        <v/>
      </c>
      <c r="M43" s="29" t="str">
        <f>IF(C43&lt;&gt;"",IF(VLOOKUP(データ貼り付け欄!C43,HRID割り振り!$A:$C,3,FALSE)&lt;&gt;0,CONCATENATE(,"'",VLOOKUP(データ貼り付け欄!C43,HRID割り振り!$A:$C,3,FALSE),"'"),"NULL"),"")</f>
        <v/>
      </c>
      <c r="N43" s="29" t="str">
        <f>IF(D43&lt;&gt;"",IF(VLOOKUP(データ貼り付け欄!D43,HRID割り振り!$A:$C,3,FALSE)&lt;&gt;0,CONCATENATE("'",VLOOKUP(データ貼り付け欄!D43,HRID割り振り!$A:$C,3,FALSE),"'"),"NULL"),"")</f>
        <v/>
      </c>
      <c r="O43" s="29" t="str">
        <f t="shared" si="8"/>
        <v/>
      </c>
      <c r="P43" s="29" t="str">
        <f t="shared" si="9"/>
        <v/>
      </c>
    </row>
    <row r="44" spans="1:16">
      <c r="A44" s="29" t="str">
        <f>IF(HRID割り振り!A44&lt;&gt;0,CONCATENATE("'",HRID割り振り!C44,"'"),"")</f>
        <v/>
      </c>
      <c r="B44" s="29" t="str">
        <f t="shared" si="1"/>
        <v/>
      </c>
      <c r="C44" s="44" t="str">
        <f t="shared" si="6"/>
        <v/>
      </c>
      <c r="D44" s="29" t="str">
        <f t="shared" si="2"/>
        <v/>
      </c>
      <c r="E44" s="29" t="str">
        <f>IF(A44&lt;&gt;"",CONCATENATE("'",HRID割り振り!A44,"'"),"")</f>
        <v/>
      </c>
      <c r="F44" s="29" t="str">
        <f t="shared" si="7"/>
        <v/>
      </c>
      <c r="G44" s="29" t="str">
        <f>IF(A44&lt;&gt;"",HRID割り振り!B44,"")</f>
        <v/>
      </c>
      <c r="H44" s="29" t="str">
        <f t="shared" si="3"/>
        <v/>
      </c>
      <c r="I44" s="29" t="str">
        <f t="shared" si="4"/>
        <v/>
      </c>
      <c r="J44" s="29" t="str">
        <f t="shared" si="5"/>
        <v/>
      </c>
      <c r="K44" s="29" t="str">
        <f>IF(A44&lt;&gt;"",CONCATENATE("'",VLOOKUP(データ貼り付け欄!A44,HRID割り振り!$A:$C,3,FALSE),"'"),"")</f>
        <v/>
      </c>
      <c r="L44" s="29" t="str">
        <f>IF(B44&lt;&gt;"",IF(VLOOKUP(データ貼り付け欄!B44,HRID割り振り!$A:$C,3,FALSE)&lt;&gt;0,CONCATENATE("'",VLOOKUP(データ貼り付け欄!B44,HRID割り振り!$A:$C,3,FALSE),"'"),"NULL"),"")</f>
        <v/>
      </c>
      <c r="M44" s="29" t="str">
        <f>IF(C44&lt;&gt;"",IF(VLOOKUP(データ貼り付け欄!C44,HRID割り振り!$A:$C,3,FALSE)&lt;&gt;0,CONCATENATE(,"'",VLOOKUP(データ貼り付け欄!C44,HRID割り振り!$A:$C,3,FALSE),"'"),"NULL"),"")</f>
        <v/>
      </c>
      <c r="N44" s="29" t="str">
        <f>IF(D44&lt;&gt;"",IF(VLOOKUP(データ貼り付け欄!D44,HRID割り振り!$A:$C,3,FALSE)&lt;&gt;0,CONCATENATE("'",VLOOKUP(データ貼り付け欄!D44,HRID割り振り!$A:$C,3,FALSE),"'"),"NULL"),"")</f>
        <v/>
      </c>
      <c r="O44" s="29" t="str">
        <f t="shared" si="8"/>
        <v/>
      </c>
      <c r="P44" s="29" t="str">
        <f t="shared" si="9"/>
        <v/>
      </c>
    </row>
    <row r="45" spans="1:16">
      <c r="A45" s="29" t="str">
        <f>IF(HRID割り振り!A45&lt;&gt;0,CONCATENATE("'",HRID割り振り!C45,"'"),"")</f>
        <v/>
      </c>
      <c r="B45" s="29" t="str">
        <f t="shared" si="1"/>
        <v/>
      </c>
      <c r="C45" s="44" t="str">
        <f t="shared" si="6"/>
        <v/>
      </c>
      <c r="D45" s="29" t="str">
        <f t="shared" si="2"/>
        <v/>
      </c>
      <c r="E45" s="29" t="str">
        <f>IF(A45&lt;&gt;"",CONCATENATE("'",HRID割り振り!A45,"'"),"")</f>
        <v/>
      </c>
      <c r="F45" s="29" t="str">
        <f t="shared" si="7"/>
        <v/>
      </c>
      <c r="G45" s="29" t="str">
        <f>IF(A45&lt;&gt;"",HRID割り振り!B45,"")</f>
        <v/>
      </c>
      <c r="H45" s="29" t="str">
        <f t="shared" si="3"/>
        <v/>
      </c>
      <c r="I45" s="29" t="str">
        <f t="shared" si="4"/>
        <v/>
      </c>
      <c r="J45" s="29" t="str">
        <f t="shared" si="5"/>
        <v/>
      </c>
      <c r="K45" s="29" t="str">
        <f>IF(A45&lt;&gt;"",CONCATENATE("'",VLOOKUP(データ貼り付け欄!A45,HRID割り振り!$A:$C,3,FALSE),"'"),"")</f>
        <v/>
      </c>
      <c r="L45" s="29" t="str">
        <f>IF(B45&lt;&gt;"",IF(VLOOKUP(データ貼り付け欄!B45,HRID割り振り!$A:$C,3,FALSE)&lt;&gt;0,CONCATENATE("'",VLOOKUP(データ貼り付け欄!B45,HRID割り振り!$A:$C,3,FALSE),"'"),"NULL"),"")</f>
        <v/>
      </c>
      <c r="M45" s="29" t="str">
        <f>IF(C45&lt;&gt;"",IF(VLOOKUP(データ貼り付け欄!C45,HRID割り振り!$A:$C,3,FALSE)&lt;&gt;0,CONCATENATE(,"'",VLOOKUP(データ貼り付け欄!C45,HRID割り振り!$A:$C,3,FALSE),"'"),"NULL"),"")</f>
        <v/>
      </c>
      <c r="N45" s="29" t="str">
        <f>IF(D45&lt;&gt;"",IF(VLOOKUP(データ貼り付け欄!D45,HRID割り振り!$A:$C,3,FALSE)&lt;&gt;0,CONCATENATE("'",VLOOKUP(データ貼り付け欄!D45,HRID割り振り!$A:$C,3,FALSE),"'"),"NULL"),"")</f>
        <v/>
      </c>
      <c r="O45" s="29" t="str">
        <f t="shared" si="8"/>
        <v/>
      </c>
      <c r="P45" s="29" t="str">
        <f t="shared" si="9"/>
        <v/>
      </c>
    </row>
    <row r="46" spans="1:16">
      <c r="A46" s="29" t="str">
        <f>IF(HRID割り振り!A46&lt;&gt;0,CONCATENATE("'",HRID割り振り!C46,"'"),"")</f>
        <v/>
      </c>
      <c r="B46" s="29" t="str">
        <f t="shared" si="1"/>
        <v/>
      </c>
      <c r="C46" s="44" t="str">
        <f t="shared" si="6"/>
        <v/>
      </c>
      <c r="D46" s="29" t="str">
        <f t="shared" si="2"/>
        <v/>
      </c>
      <c r="E46" s="29" t="str">
        <f>IF(A46&lt;&gt;"",CONCATENATE("'",HRID割り振り!A46,"'"),"")</f>
        <v/>
      </c>
      <c r="F46" s="29" t="str">
        <f t="shared" si="7"/>
        <v/>
      </c>
      <c r="G46" s="29" t="str">
        <f>IF(A46&lt;&gt;"",HRID割り振り!B46,"")</f>
        <v/>
      </c>
      <c r="H46" s="29" t="str">
        <f t="shared" si="3"/>
        <v/>
      </c>
      <c r="I46" s="29" t="str">
        <f t="shared" si="4"/>
        <v/>
      </c>
      <c r="J46" s="29" t="str">
        <f t="shared" si="5"/>
        <v/>
      </c>
      <c r="K46" s="29" t="str">
        <f>IF(A46&lt;&gt;"",CONCATENATE("'",VLOOKUP(データ貼り付け欄!A46,HRID割り振り!$A:$C,3,FALSE),"'"),"")</f>
        <v/>
      </c>
      <c r="L46" s="29" t="str">
        <f>IF(B46&lt;&gt;"",IF(VLOOKUP(データ貼り付け欄!B46,HRID割り振り!$A:$C,3,FALSE)&lt;&gt;0,CONCATENATE("'",VLOOKUP(データ貼り付け欄!B46,HRID割り振り!$A:$C,3,FALSE),"'"),"NULL"),"")</f>
        <v/>
      </c>
      <c r="M46" s="29" t="str">
        <f>IF(C46&lt;&gt;"",IF(VLOOKUP(データ貼り付け欄!C46,HRID割り振り!$A:$C,3,FALSE)&lt;&gt;0,CONCATENATE(,"'",VLOOKUP(データ貼り付け欄!C46,HRID割り振り!$A:$C,3,FALSE),"'"),"NULL"),"")</f>
        <v/>
      </c>
      <c r="N46" s="29" t="str">
        <f>IF(D46&lt;&gt;"",IF(VLOOKUP(データ貼り付け欄!D46,HRID割り振り!$A:$C,3,FALSE)&lt;&gt;0,CONCATENATE("'",VLOOKUP(データ貼り付け欄!D46,HRID割り振り!$A:$C,3,FALSE),"'"),"NULL"),"")</f>
        <v/>
      </c>
      <c r="O46" s="29" t="str">
        <f t="shared" si="8"/>
        <v/>
      </c>
      <c r="P46" s="29" t="str">
        <f t="shared" si="9"/>
        <v/>
      </c>
    </row>
    <row r="47" spans="1:16">
      <c r="A47" s="29" t="str">
        <f>IF(HRID割り振り!A47&lt;&gt;0,CONCATENATE("'",HRID割り振り!C47,"'"),"")</f>
        <v/>
      </c>
      <c r="B47" s="29" t="str">
        <f t="shared" si="1"/>
        <v/>
      </c>
      <c r="C47" s="44" t="str">
        <f t="shared" si="6"/>
        <v/>
      </c>
      <c r="D47" s="29" t="str">
        <f t="shared" si="2"/>
        <v/>
      </c>
      <c r="E47" s="29" t="str">
        <f>IF(A47&lt;&gt;"",CONCATENATE("'",HRID割り振り!A47,"'"),"")</f>
        <v/>
      </c>
      <c r="F47" s="29" t="str">
        <f t="shared" si="7"/>
        <v/>
      </c>
      <c r="G47" s="29" t="str">
        <f>IF(A47&lt;&gt;"",HRID割り振り!B47,"")</f>
        <v/>
      </c>
      <c r="H47" s="29" t="str">
        <f t="shared" si="3"/>
        <v/>
      </c>
      <c r="I47" s="29" t="str">
        <f t="shared" si="4"/>
        <v/>
      </c>
      <c r="J47" s="29" t="str">
        <f t="shared" si="5"/>
        <v/>
      </c>
      <c r="K47" s="29" t="str">
        <f>IF(A47&lt;&gt;"",CONCATENATE("'",VLOOKUP(データ貼り付け欄!A47,HRID割り振り!$A:$C,3,FALSE),"'"),"")</f>
        <v/>
      </c>
      <c r="L47" s="29" t="str">
        <f>IF(B47&lt;&gt;"",IF(VLOOKUP(データ貼り付け欄!B47,HRID割り振り!$A:$C,3,FALSE)&lt;&gt;0,CONCATENATE("'",VLOOKUP(データ貼り付け欄!B47,HRID割り振り!$A:$C,3,FALSE),"'"),"NULL"),"")</f>
        <v/>
      </c>
      <c r="M47" s="29" t="str">
        <f>IF(C47&lt;&gt;"",IF(VLOOKUP(データ貼り付け欄!C47,HRID割り振り!$A:$C,3,FALSE)&lt;&gt;0,CONCATENATE(,"'",VLOOKUP(データ貼り付け欄!C47,HRID割り振り!$A:$C,3,FALSE),"'"),"NULL"),"")</f>
        <v/>
      </c>
      <c r="N47" s="29" t="str">
        <f>IF(D47&lt;&gt;"",IF(VLOOKUP(データ貼り付け欄!D47,HRID割り振り!$A:$C,3,FALSE)&lt;&gt;0,CONCATENATE("'",VLOOKUP(データ貼り付け欄!D47,HRID割り振り!$A:$C,3,FALSE),"'"),"NULL"),"")</f>
        <v/>
      </c>
      <c r="O47" s="29" t="str">
        <f t="shared" si="8"/>
        <v/>
      </c>
      <c r="P47" s="29" t="str">
        <f t="shared" si="9"/>
        <v/>
      </c>
    </row>
    <row r="48" spans="1:16">
      <c r="A48" s="29" t="str">
        <f>IF(HRID割り振り!A48&lt;&gt;0,CONCATENATE("'",HRID割り振り!C48,"'"),"")</f>
        <v/>
      </c>
      <c r="B48" s="29" t="str">
        <f t="shared" si="1"/>
        <v/>
      </c>
      <c r="C48" s="44" t="str">
        <f t="shared" si="6"/>
        <v/>
      </c>
      <c r="D48" s="29" t="str">
        <f t="shared" si="2"/>
        <v/>
      </c>
      <c r="E48" s="29" t="str">
        <f>IF(A48&lt;&gt;"",CONCATENATE("'",HRID割り振り!A48,"'"),"")</f>
        <v/>
      </c>
      <c r="F48" s="29" t="str">
        <f t="shared" si="7"/>
        <v/>
      </c>
      <c r="G48" s="29" t="str">
        <f>IF(A48&lt;&gt;"",HRID割り振り!B48,"")</f>
        <v/>
      </c>
      <c r="H48" s="29" t="str">
        <f t="shared" si="3"/>
        <v/>
      </c>
      <c r="I48" s="29" t="str">
        <f t="shared" si="4"/>
        <v/>
      </c>
      <c r="J48" s="29" t="str">
        <f t="shared" si="5"/>
        <v/>
      </c>
      <c r="K48" s="29" t="str">
        <f>IF(A48&lt;&gt;"",CONCATENATE("'",VLOOKUP(データ貼り付け欄!A48,HRID割り振り!$A:$C,3,FALSE),"'"),"")</f>
        <v/>
      </c>
      <c r="L48" s="29" t="str">
        <f>IF(B48&lt;&gt;"",IF(VLOOKUP(データ貼り付け欄!B48,HRID割り振り!$A:$C,3,FALSE)&lt;&gt;0,CONCATENATE("'",VLOOKUP(データ貼り付け欄!B48,HRID割り振り!$A:$C,3,FALSE),"'"),"NULL"),"")</f>
        <v/>
      </c>
      <c r="M48" s="29" t="str">
        <f>IF(C48&lt;&gt;"",IF(VLOOKUP(データ貼り付け欄!C48,HRID割り振り!$A:$C,3,FALSE)&lt;&gt;0,CONCATENATE(,"'",VLOOKUP(データ貼り付け欄!C48,HRID割り振り!$A:$C,3,FALSE),"'"),"NULL"),"")</f>
        <v/>
      </c>
      <c r="N48" s="29" t="str">
        <f>IF(D48&lt;&gt;"",IF(VLOOKUP(データ貼り付け欄!D48,HRID割り振り!$A:$C,3,FALSE)&lt;&gt;0,CONCATENATE("'",VLOOKUP(データ貼り付け欄!D48,HRID割り振り!$A:$C,3,FALSE),"'"),"NULL"),"")</f>
        <v/>
      </c>
      <c r="O48" s="29" t="str">
        <f t="shared" si="8"/>
        <v/>
      </c>
      <c r="P48" s="29" t="str">
        <f t="shared" si="9"/>
        <v/>
      </c>
    </row>
    <row r="49" spans="1:16">
      <c r="A49" s="29" t="str">
        <f>IF(HRID割り振り!A49&lt;&gt;0,CONCATENATE("'",HRID割り振り!C49,"'"),"")</f>
        <v/>
      </c>
      <c r="B49" s="29" t="str">
        <f t="shared" si="1"/>
        <v/>
      </c>
      <c r="C49" s="44" t="str">
        <f t="shared" si="6"/>
        <v/>
      </c>
      <c r="D49" s="29" t="str">
        <f t="shared" si="2"/>
        <v/>
      </c>
      <c r="E49" s="29" t="str">
        <f>IF(A49&lt;&gt;"",CONCATENATE("'",HRID割り振り!A49,"'"),"")</f>
        <v/>
      </c>
      <c r="F49" s="29" t="str">
        <f t="shared" si="7"/>
        <v/>
      </c>
      <c r="G49" s="29" t="str">
        <f>IF(A49&lt;&gt;"",HRID割り振り!B49,"")</f>
        <v/>
      </c>
      <c r="H49" s="29" t="str">
        <f t="shared" si="3"/>
        <v/>
      </c>
      <c r="I49" s="29" t="str">
        <f t="shared" si="4"/>
        <v/>
      </c>
      <c r="J49" s="29" t="str">
        <f t="shared" si="5"/>
        <v/>
      </c>
      <c r="K49" s="29" t="str">
        <f>IF(A49&lt;&gt;"",CONCATENATE("'",VLOOKUP(データ貼り付け欄!A49,HRID割り振り!$A:$C,3,FALSE),"'"),"")</f>
        <v/>
      </c>
      <c r="L49" s="29" t="str">
        <f>IF(B49&lt;&gt;"",IF(VLOOKUP(データ貼り付け欄!B49,HRID割り振り!$A:$C,3,FALSE)&lt;&gt;0,CONCATENATE("'",VLOOKUP(データ貼り付け欄!B49,HRID割り振り!$A:$C,3,FALSE),"'"),"NULL"),"")</f>
        <v/>
      </c>
      <c r="M49" s="29" t="str">
        <f>IF(C49&lt;&gt;"",IF(VLOOKUP(データ貼り付け欄!C49,HRID割り振り!$A:$C,3,FALSE)&lt;&gt;0,CONCATENATE(,"'",VLOOKUP(データ貼り付け欄!C49,HRID割り振り!$A:$C,3,FALSE),"'"),"NULL"),"")</f>
        <v/>
      </c>
      <c r="N49" s="29" t="str">
        <f>IF(D49&lt;&gt;"",IF(VLOOKUP(データ貼り付け欄!D49,HRID割り振り!$A:$C,3,FALSE)&lt;&gt;0,CONCATENATE("'",VLOOKUP(データ貼り付け欄!D49,HRID割り振り!$A:$C,3,FALSE),"'"),"NULL"),"")</f>
        <v/>
      </c>
      <c r="O49" s="29" t="str">
        <f t="shared" si="8"/>
        <v/>
      </c>
      <c r="P49" s="29" t="str">
        <f t="shared" si="9"/>
        <v/>
      </c>
    </row>
    <row r="50" spans="1:16">
      <c r="A50" s="29" t="str">
        <f>IF(HRID割り振り!A50&lt;&gt;0,CONCATENATE("'",HRID割り振り!C50,"'"),"")</f>
        <v/>
      </c>
      <c r="B50" s="29" t="str">
        <f t="shared" si="1"/>
        <v/>
      </c>
      <c r="C50" s="44" t="str">
        <f t="shared" si="6"/>
        <v/>
      </c>
      <c r="D50" s="29" t="str">
        <f t="shared" si="2"/>
        <v/>
      </c>
      <c r="E50" s="29" t="str">
        <f>IF(A50&lt;&gt;"",CONCATENATE("'",HRID割り振り!A50,"'"),"")</f>
        <v/>
      </c>
      <c r="F50" s="29" t="str">
        <f t="shared" si="7"/>
        <v/>
      </c>
      <c r="G50" s="29" t="str">
        <f>IF(A50&lt;&gt;"",HRID割り振り!B50,"")</f>
        <v/>
      </c>
      <c r="H50" s="29" t="str">
        <f t="shared" si="3"/>
        <v/>
      </c>
      <c r="I50" s="29" t="str">
        <f t="shared" si="4"/>
        <v/>
      </c>
      <c r="J50" s="29" t="str">
        <f t="shared" si="5"/>
        <v/>
      </c>
      <c r="K50" s="29" t="str">
        <f>IF(A50&lt;&gt;"",CONCATENATE("'",VLOOKUP(データ貼り付け欄!A50,HRID割り振り!$A:$C,3,FALSE),"'"),"")</f>
        <v/>
      </c>
      <c r="L50" s="29" t="str">
        <f>IF(B50&lt;&gt;"",IF(VLOOKUP(データ貼り付け欄!B50,HRID割り振り!$A:$C,3,FALSE)&lt;&gt;0,CONCATENATE("'",VLOOKUP(データ貼り付け欄!B50,HRID割り振り!$A:$C,3,FALSE),"'"),"NULL"),"")</f>
        <v/>
      </c>
      <c r="M50" s="29" t="str">
        <f>IF(C50&lt;&gt;"",IF(VLOOKUP(データ貼り付け欄!C50,HRID割り振り!$A:$C,3,FALSE)&lt;&gt;0,CONCATENATE(,"'",VLOOKUP(データ貼り付け欄!C50,HRID割り振り!$A:$C,3,FALSE),"'"),"NULL"),"")</f>
        <v/>
      </c>
      <c r="N50" s="29" t="str">
        <f>IF(D50&lt;&gt;"",IF(VLOOKUP(データ貼り付け欄!D50,HRID割り振り!$A:$C,3,FALSE)&lt;&gt;0,CONCATENATE("'",VLOOKUP(データ貼り付け欄!D50,HRID割り振り!$A:$C,3,FALSE),"'"),"NULL"),"")</f>
        <v/>
      </c>
      <c r="O50" s="29" t="str">
        <f t="shared" si="8"/>
        <v/>
      </c>
      <c r="P50" s="29" t="str">
        <f t="shared" si="9"/>
        <v/>
      </c>
    </row>
    <row r="51" spans="1:16">
      <c r="A51" s="29" t="str">
        <f>IF(HRID割り振り!A51&lt;&gt;0,CONCATENATE("'",HRID割り振り!C51,"'"),"")</f>
        <v/>
      </c>
      <c r="B51" s="29" t="str">
        <f t="shared" si="1"/>
        <v/>
      </c>
      <c r="C51" s="44" t="str">
        <f t="shared" si="6"/>
        <v/>
      </c>
      <c r="D51" s="29" t="str">
        <f t="shared" si="2"/>
        <v/>
      </c>
      <c r="E51" s="29" t="str">
        <f>IF(A51&lt;&gt;"",CONCATENATE("'",HRID割り振り!A51,"'"),"")</f>
        <v/>
      </c>
      <c r="F51" s="29" t="str">
        <f t="shared" si="7"/>
        <v/>
      </c>
      <c r="G51" s="29" t="str">
        <f>IF(A51&lt;&gt;"",HRID割り振り!B51,"")</f>
        <v/>
      </c>
      <c r="H51" s="29" t="str">
        <f t="shared" si="3"/>
        <v/>
      </c>
      <c r="I51" s="29" t="str">
        <f t="shared" si="4"/>
        <v/>
      </c>
      <c r="J51" s="29" t="str">
        <f t="shared" si="5"/>
        <v/>
      </c>
      <c r="K51" s="29" t="str">
        <f>IF(A51&lt;&gt;"",CONCATENATE("'",VLOOKUP(データ貼り付け欄!A51,HRID割り振り!$A:$C,3,FALSE),"'"),"")</f>
        <v/>
      </c>
      <c r="L51" s="29" t="str">
        <f>IF(B51&lt;&gt;"",IF(VLOOKUP(データ貼り付け欄!B51,HRID割り振り!$A:$C,3,FALSE)&lt;&gt;0,CONCATENATE("'",VLOOKUP(データ貼り付け欄!B51,HRID割り振り!$A:$C,3,FALSE),"'"),"NULL"),"")</f>
        <v/>
      </c>
      <c r="M51" s="29" t="str">
        <f>IF(C51&lt;&gt;"",IF(VLOOKUP(データ貼り付け欄!C51,HRID割り振り!$A:$C,3,FALSE)&lt;&gt;0,CONCATENATE(,"'",VLOOKUP(データ貼り付け欄!C51,HRID割り振り!$A:$C,3,FALSE),"'"),"NULL"),"")</f>
        <v/>
      </c>
      <c r="N51" s="29" t="str">
        <f>IF(D51&lt;&gt;"",IF(VLOOKUP(データ貼り付け欄!D51,HRID割り振り!$A:$C,3,FALSE)&lt;&gt;0,CONCATENATE("'",VLOOKUP(データ貼り付け欄!D51,HRID割り振り!$A:$C,3,FALSE),"'"),"NULL"),"")</f>
        <v/>
      </c>
      <c r="O51" s="29" t="str">
        <f t="shared" si="8"/>
        <v/>
      </c>
      <c r="P51" s="29" t="str">
        <f t="shared" si="9"/>
        <v/>
      </c>
    </row>
    <row r="52" spans="1:16">
      <c r="A52" s="29" t="str">
        <f>IF(HRID割り振り!A52&lt;&gt;0,CONCATENATE("'",HRID割り振り!C52,"'"),"")</f>
        <v/>
      </c>
      <c r="B52" s="29" t="str">
        <f t="shared" si="1"/>
        <v/>
      </c>
      <c r="C52" s="44" t="str">
        <f t="shared" si="6"/>
        <v/>
      </c>
      <c r="D52" s="29" t="str">
        <f t="shared" si="2"/>
        <v/>
      </c>
      <c r="E52" s="29" t="str">
        <f>IF(A52&lt;&gt;"",CONCATENATE("'",HRID割り振り!A52,"'"),"")</f>
        <v/>
      </c>
      <c r="F52" s="29" t="str">
        <f t="shared" si="7"/>
        <v/>
      </c>
      <c r="G52" s="29" t="str">
        <f>IF(A52&lt;&gt;"",HRID割り振り!B52,"")</f>
        <v/>
      </c>
      <c r="H52" s="29" t="str">
        <f t="shared" si="3"/>
        <v/>
      </c>
      <c r="I52" s="29" t="str">
        <f t="shared" si="4"/>
        <v/>
      </c>
      <c r="J52" s="29" t="str">
        <f t="shared" si="5"/>
        <v/>
      </c>
      <c r="K52" s="29" t="str">
        <f>IF(A52&lt;&gt;"",CONCATENATE("'",VLOOKUP(データ貼り付け欄!A52,HRID割り振り!$A:$C,3,FALSE),"'"),"")</f>
        <v/>
      </c>
      <c r="L52" s="29" t="str">
        <f>IF(B52&lt;&gt;"",IF(VLOOKUP(データ貼り付け欄!B52,HRID割り振り!$A:$C,3,FALSE)&lt;&gt;0,CONCATENATE("'",VLOOKUP(データ貼り付け欄!B52,HRID割り振り!$A:$C,3,FALSE),"'"),"NULL"),"")</f>
        <v/>
      </c>
      <c r="M52" s="29" t="str">
        <f>IF(C52&lt;&gt;"",IF(VLOOKUP(データ貼り付け欄!C52,HRID割り振り!$A:$C,3,FALSE)&lt;&gt;0,CONCATENATE(,"'",VLOOKUP(データ貼り付け欄!C52,HRID割り振り!$A:$C,3,FALSE),"'"),"NULL"),"")</f>
        <v/>
      </c>
      <c r="N52" s="29" t="str">
        <f>IF(D52&lt;&gt;"",IF(VLOOKUP(データ貼り付け欄!D52,HRID割り振り!$A:$C,3,FALSE)&lt;&gt;0,CONCATENATE("'",VLOOKUP(データ貼り付け欄!D52,HRID割り振り!$A:$C,3,FALSE),"'"),"NULL"),"")</f>
        <v/>
      </c>
      <c r="O52" s="29" t="str">
        <f t="shared" si="8"/>
        <v/>
      </c>
      <c r="P52" s="29" t="str">
        <f t="shared" si="9"/>
        <v/>
      </c>
    </row>
    <row r="53" spans="1:16">
      <c r="A53" s="29" t="str">
        <f>IF(HRID割り振り!A53&lt;&gt;0,CONCATENATE("'",HRID割り振り!C53,"'"),"")</f>
        <v/>
      </c>
      <c r="B53" s="29" t="str">
        <f t="shared" si="1"/>
        <v/>
      </c>
      <c r="C53" s="44" t="str">
        <f t="shared" si="6"/>
        <v/>
      </c>
      <c r="D53" s="29" t="str">
        <f t="shared" si="2"/>
        <v/>
      </c>
      <c r="E53" s="29" t="str">
        <f>IF(A53&lt;&gt;"",CONCATENATE("'",HRID割り振り!A53,"'"),"")</f>
        <v/>
      </c>
      <c r="F53" s="29" t="str">
        <f t="shared" si="7"/>
        <v/>
      </c>
      <c r="G53" s="29" t="str">
        <f>IF(A53&lt;&gt;"",HRID割り振り!B53,"")</f>
        <v/>
      </c>
      <c r="H53" s="29" t="str">
        <f t="shared" si="3"/>
        <v/>
      </c>
      <c r="I53" s="29" t="str">
        <f t="shared" si="4"/>
        <v/>
      </c>
      <c r="J53" s="29" t="str">
        <f t="shared" si="5"/>
        <v/>
      </c>
      <c r="K53" s="29" t="str">
        <f>IF(A53&lt;&gt;"",CONCATENATE("'",VLOOKUP(データ貼り付け欄!A53,HRID割り振り!$A:$C,3,FALSE),"'"),"")</f>
        <v/>
      </c>
      <c r="L53" s="29" t="str">
        <f>IF(B53&lt;&gt;"",IF(VLOOKUP(データ貼り付け欄!B53,HRID割り振り!$A:$C,3,FALSE)&lt;&gt;0,CONCATENATE("'",VLOOKUP(データ貼り付け欄!B53,HRID割り振り!$A:$C,3,FALSE),"'"),"NULL"),"")</f>
        <v/>
      </c>
      <c r="M53" s="29" t="str">
        <f>IF(C53&lt;&gt;"",IF(VLOOKUP(データ貼り付け欄!C53,HRID割り振り!$A:$C,3,FALSE)&lt;&gt;0,CONCATENATE(,"'",VLOOKUP(データ貼り付け欄!C53,HRID割り振り!$A:$C,3,FALSE),"'"),"NULL"),"")</f>
        <v/>
      </c>
      <c r="N53" s="29" t="str">
        <f>IF(D53&lt;&gt;"",IF(VLOOKUP(データ貼り付け欄!D53,HRID割り振り!$A:$C,3,FALSE)&lt;&gt;0,CONCATENATE("'",VLOOKUP(データ貼り付け欄!D53,HRID割り振り!$A:$C,3,FALSE),"'"),"NULL"),"")</f>
        <v/>
      </c>
      <c r="O53" s="29" t="str">
        <f t="shared" si="8"/>
        <v/>
      </c>
      <c r="P53" s="29" t="str">
        <f t="shared" si="9"/>
        <v/>
      </c>
    </row>
    <row r="54" spans="1:16">
      <c r="A54" s="29" t="str">
        <f>IF(HRID割り振り!A54&lt;&gt;0,CONCATENATE("'",HRID割り振り!C54,"'"),"")</f>
        <v/>
      </c>
      <c r="B54" s="29" t="str">
        <f t="shared" si="1"/>
        <v/>
      </c>
      <c r="C54" s="44" t="str">
        <f t="shared" si="6"/>
        <v/>
      </c>
      <c r="D54" s="29" t="str">
        <f t="shared" si="2"/>
        <v/>
      </c>
      <c r="E54" s="29" t="str">
        <f>IF(A54&lt;&gt;"",CONCATENATE("'",HRID割り振り!A54,"'"),"")</f>
        <v/>
      </c>
      <c r="F54" s="29" t="str">
        <f t="shared" si="7"/>
        <v/>
      </c>
      <c r="G54" s="29" t="str">
        <f>IF(A54&lt;&gt;"",HRID割り振り!B54,"")</f>
        <v/>
      </c>
      <c r="H54" s="29" t="str">
        <f t="shared" si="3"/>
        <v/>
      </c>
      <c r="I54" s="29" t="str">
        <f t="shared" si="4"/>
        <v/>
      </c>
      <c r="J54" s="29" t="str">
        <f t="shared" si="5"/>
        <v/>
      </c>
      <c r="K54" s="29" t="str">
        <f>IF(A54&lt;&gt;"",CONCATENATE("'",VLOOKUP(データ貼り付け欄!A54,HRID割り振り!$A:$C,3,FALSE),"'"),"")</f>
        <v/>
      </c>
      <c r="L54" s="29" t="str">
        <f>IF(B54&lt;&gt;"",IF(VLOOKUP(データ貼り付け欄!B54,HRID割り振り!$A:$C,3,FALSE)&lt;&gt;0,CONCATENATE("'",VLOOKUP(データ貼り付け欄!B54,HRID割り振り!$A:$C,3,FALSE),"'"),"NULL"),"")</f>
        <v/>
      </c>
      <c r="M54" s="29" t="str">
        <f>IF(C54&lt;&gt;"",IF(VLOOKUP(データ貼り付け欄!C54,HRID割り振り!$A:$C,3,FALSE)&lt;&gt;0,CONCATENATE(,"'",VLOOKUP(データ貼り付け欄!C54,HRID割り振り!$A:$C,3,FALSE),"'"),"NULL"),"")</f>
        <v/>
      </c>
      <c r="N54" s="29" t="str">
        <f>IF(D54&lt;&gt;"",IF(VLOOKUP(データ貼り付け欄!D54,HRID割り振り!$A:$C,3,FALSE)&lt;&gt;0,CONCATENATE("'",VLOOKUP(データ貼り付け欄!D54,HRID割り振り!$A:$C,3,FALSE),"'"),"NULL"),"")</f>
        <v/>
      </c>
      <c r="O54" s="29" t="str">
        <f t="shared" si="8"/>
        <v/>
      </c>
      <c r="P54" s="29" t="str">
        <f t="shared" si="9"/>
        <v/>
      </c>
    </row>
    <row r="55" spans="1:16">
      <c r="A55" s="29" t="str">
        <f>IF(HRID割り振り!A55&lt;&gt;0,CONCATENATE("'",HRID割り振り!C55,"'"),"")</f>
        <v/>
      </c>
      <c r="B55" s="29" t="str">
        <f t="shared" si="1"/>
        <v/>
      </c>
      <c r="C55" s="44" t="str">
        <f t="shared" si="6"/>
        <v/>
      </c>
      <c r="D55" s="29" t="str">
        <f t="shared" si="2"/>
        <v/>
      </c>
      <c r="E55" s="29" t="str">
        <f>IF(A55&lt;&gt;"",CONCATENATE("'",HRID割り振り!A55,"'"),"")</f>
        <v/>
      </c>
      <c r="F55" s="29" t="str">
        <f t="shared" si="7"/>
        <v/>
      </c>
      <c r="G55" s="29" t="str">
        <f>IF(A55&lt;&gt;"",HRID割り振り!B55,"")</f>
        <v/>
      </c>
      <c r="H55" s="29" t="str">
        <f t="shared" si="3"/>
        <v/>
      </c>
      <c r="I55" s="29" t="str">
        <f t="shared" si="4"/>
        <v/>
      </c>
      <c r="J55" s="29" t="str">
        <f t="shared" si="5"/>
        <v/>
      </c>
      <c r="K55" s="29" t="str">
        <f>IF(A55&lt;&gt;"",CONCATENATE("'",VLOOKUP(データ貼り付け欄!A55,HRID割り振り!$A:$C,3,FALSE),"'"),"")</f>
        <v/>
      </c>
      <c r="L55" s="29" t="str">
        <f>IF(B55&lt;&gt;"",IF(VLOOKUP(データ貼り付け欄!B55,HRID割り振り!$A:$C,3,FALSE)&lt;&gt;0,CONCATENATE("'",VLOOKUP(データ貼り付け欄!B55,HRID割り振り!$A:$C,3,FALSE),"'"),"NULL"),"")</f>
        <v/>
      </c>
      <c r="M55" s="29" t="str">
        <f>IF(C55&lt;&gt;"",IF(VLOOKUP(データ貼り付け欄!C55,HRID割り振り!$A:$C,3,FALSE)&lt;&gt;0,CONCATENATE(,"'",VLOOKUP(データ貼り付け欄!C55,HRID割り振り!$A:$C,3,FALSE),"'"),"NULL"),"")</f>
        <v/>
      </c>
      <c r="N55" s="29" t="str">
        <f>IF(D55&lt;&gt;"",IF(VLOOKUP(データ貼り付け欄!D55,HRID割り振り!$A:$C,3,FALSE)&lt;&gt;0,CONCATENATE("'",VLOOKUP(データ貼り付け欄!D55,HRID割り振り!$A:$C,3,FALSE),"'"),"NULL"),"")</f>
        <v/>
      </c>
      <c r="O55" s="29" t="str">
        <f t="shared" si="8"/>
        <v/>
      </c>
      <c r="P55" s="29" t="str">
        <f t="shared" si="9"/>
        <v/>
      </c>
    </row>
    <row r="56" spans="1:16">
      <c r="A56" s="29" t="str">
        <f>IF(HRID割り振り!A56&lt;&gt;0,CONCATENATE("'",HRID割り振り!C56,"'"),"")</f>
        <v/>
      </c>
      <c r="B56" s="29" t="str">
        <f t="shared" si="1"/>
        <v/>
      </c>
      <c r="C56" s="44" t="str">
        <f t="shared" si="6"/>
        <v/>
      </c>
      <c r="D56" s="29" t="str">
        <f t="shared" si="2"/>
        <v/>
      </c>
      <c r="E56" s="29" t="str">
        <f>IF(A56&lt;&gt;"",CONCATENATE("'",HRID割り振り!A56,"'"),"")</f>
        <v/>
      </c>
      <c r="F56" s="29" t="str">
        <f t="shared" si="7"/>
        <v/>
      </c>
      <c r="G56" s="29" t="str">
        <f>IF(A56&lt;&gt;"",HRID割り振り!B56,"")</f>
        <v/>
      </c>
      <c r="H56" s="29" t="str">
        <f t="shared" si="3"/>
        <v/>
      </c>
      <c r="I56" s="29" t="str">
        <f t="shared" si="4"/>
        <v/>
      </c>
      <c r="J56" s="29" t="str">
        <f t="shared" si="5"/>
        <v/>
      </c>
      <c r="K56" s="29" t="str">
        <f>IF(A56&lt;&gt;"",CONCATENATE("'",VLOOKUP(データ貼り付け欄!A56,HRID割り振り!$A:$C,3,FALSE),"'"),"")</f>
        <v/>
      </c>
      <c r="L56" s="29" t="str">
        <f>IF(B56&lt;&gt;"",IF(VLOOKUP(データ貼り付け欄!B56,HRID割り振り!$A:$C,3,FALSE)&lt;&gt;0,CONCATENATE("'",VLOOKUP(データ貼り付け欄!B56,HRID割り振り!$A:$C,3,FALSE),"'"),"NULL"),"")</f>
        <v/>
      </c>
      <c r="M56" s="29" t="str">
        <f>IF(C56&lt;&gt;"",IF(VLOOKUP(データ貼り付け欄!C56,HRID割り振り!$A:$C,3,FALSE)&lt;&gt;0,CONCATENATE(,"'",VLOOKUP(データ貼り付け欄!C56,HRID割り振り!$A:$C,3,FALSE),"'"),"NULL"),"")</f>
        <v/>
      </c>
      <c r="N56" s="29" t="str">
        <f>IF(D56&lt;&gt;"",IF(VLOOKUP(データ貼り付け欄!D56,HRID割り振り!$A:$C,3,FALSE)&lt;&gt;0,CONCATENATE("'",VLOOKUP(データ貼り付け欄!D56,HRID割り振り!$A:$C,3,FALSE),"'"),"NULL"),"")</f>
        <v/>
      </c>
      <c r="O56" s="29" t="str">
        <f t="shared" si="8"/>
        <v/>
      </c>
      <c r="P56" s="29" t="str">
        <f t="shared" si="9"/>
        <v/>
      </c>
    </row>
    <row r="57" spans="1:16">
      <c r="A57" s="29" t="str">
        <f>IF(HRID割り振り!A57&lt;&gt;0,CONCATENATE("'",HRID割り振り!C57,"'"),"")</f>
        <v/>
      </c>
      <c r="B57" s="29" t="str">
        <f t="shared" si="1"/>
        <v/>
      </c>
      <c r="C57" s="44" t="str">
        <f t="shared" si="6"/>
        <v/>
      </c>
      <c r="D57" s="29" t="str">
        <f t="shared" si="2"/>
        <v/>
      </c>
      <c r="E57" s="29" t="str">
        <f>IF(A57&lt;&gt;"",CONCATENATE("'",HRID割り振り!A57,"'"),"")</f>
        <v/>
      </c>
      <c r="F57" s="29" t="str">
        <f t="shared" si="7"/>
        <v/>
      </c>
      <c r="G57" s="29" t="str">
        <f>IF(A57&lt;&gt;"",HRID割り振り!B57,"")</f>
        <v/>
      </c>
      <c r="H57" s="29" t="str">
        <f t="shared" si="3"/>
        <v/>
      </c>
      <c r="I57" s="29" t="str">
        <f t="shared" si="4"/>
        <v/>
      </c>
      <c r="J57" s="29" t="str">
        <f t="shared" si="5"/>
        <v/>
      </c>
      <c r="K57" s="29" t="str">
        <f>IF(A57&lt;&gt;"",CONCATENATE("'",VLOOKUP(データ貼り付け欄!A57,HRID割り振り!$A:$C,3,FALSE),"'"),"")</f>
        <v/>
      </c>
      <c r="L57" s="29" t="str">
        <f>IF(B57&lt;&gt;"",IF(VLOOKUP(データ貼り付け欄!B57,HRID割り振り!$A:$C,3,FALSE)&lt;&gt;0,CONCATENATE("'",VLOOKUP(データ貼り付け欄!B57,HRID割り振り!$A:$C,3,FALSE),"'"),"NULL"),"")</f>
        <v/>
      </c>
      <c r="M57" s="29" t="str">
        <f>IF(C57&lt;&gt;"",IF(VLOOKUP(データ貼り付け欄!C57,HRID割り振り!$A:$C,3,FALSE)&lt;&gt;0,CONCATENATE(,"'",VLOOKUP(データ貼り付け欄!C57,HRID割り振り!$A:$C,3,FALSE),"'"),"NULL"),"")</f>
        <v/>
      </c>
      <c r="N57" s="29" t="str">
        <f>IF(D57&lt;&gt;"",IF(VLOOKUP(データ貼り付け欄!D57,HRID割り振り!$A:$C,3,FALSE)&lt;&gt;0,CONCATENATE("'",VLOOKUP(データ貼り付け欄!D57,HRID割り振り!$A:$C,3,FALSE),"'"),"NULL"),"")</f>
        <v/>
      </c>
      <c r="O57" s="29" t="str">
        <f t="shared" si="8"/>
        <v/>
      </c>
      <c r="P57" s="29" t="str">
        <f t="shared" si="9"/>
        <v/>
      </c>
    </row>
    <row r="58" spans="1:16">
      <c r="A58" s="29" t="str">
        <f>IF(HRID割り振り!A58&lt;&gt;0,CONCATENATE("'",HRID割り振り!C58,"'"),"")</f>
        <v/>
      </c>
      <c r="B58" s="29" t="str">
        <f t="shared" si="1"/>
        <v/>
      </c>
      <c r="C58" s="44" t="str">
        <f t="shared" si="6"/>
        <v/>
      </c>
      <c r="D58" s="29" t="str">
        <f t="shared" si="2"/>
        <v/>
      </c>
      <c r="E58" s="29" t="str">
        <f>IF(A58&lt;&gt;"",CONCATENATE("'",HRID割り振り!A58,"'"),"")</f>
        <v/>
      </c>
      <c r="F58" s="29" t="str">
        <f t="shared" si="7"/>
        <v/>
      </c>
      <c r="G58" s="29" t="str">
        <f>IF(A58&lt;&gt;"",HRID割り振り!B58,"")</f>
        <v/>
      </c>
      <c r="H58" s="29" t="str">
        <f t="shared" si="3"/>
        <v/>
      </c>
      <c r="I58" s="29" t="str">
        <f t="shared" si="4"/>
        <v/>
      </c>
      <c r="J58" s="29" t="str">
        <f t="shared" si="5"/>
        <v/>
      </c>
      <c r="K58" s="29" t="str">
        <f>IF(A58&lt;&gt;"",CONCATENATE("'",VLOOKUP(データ貼り付け欄!A58,HRID割り振り!$A:$C,3,FALSE),"'"),"")</f>
        <v/>
      </c>
      <c r="L58" s="29" t="str">
        <f>IF(B58&lt;&gt;"",IF(VLOOKUP(データ貼り付け欄!B58,HRID割り振り!$A:$C,3,FALSE)&lt;&gt;0,CONCATENATE("'",VLOOKUP(データ貼り付け欄!B58,HRID割り振り!$A:$C,3,FALSE),"'"),"NULL"),"")</f>
        <v/>
      </c>
      <c r="M58" s="29" t="str">
        <f>IF(C58&lt;&gt;"",IF(VLOOKUP(データ貼り付け欄!C58,HRID割り振り!$A:$C,3,FALSE)&lt;&gt;0,CONCATENATE(,"'",VLOOKUP(データ貼り付け欄!C58,HRID割り振り!$A:$C,3,FALSE),"'"),"NULL"),"")</f>
        <v/>
      </c>
      <c r="N58" s="29" t="str">
        <f>IF(D58&lt;&gt;"",IF(VLOOKUP(データ貼り付け欄!D58,HRID割り振り!$A:$C,3,FALSE)&lt;&gt;0,CONCATENATE("'",VLOOKUP(データ貼り付け欄!D58,HRID割り振り!$A:$C,3,FALSE),"'"),"NULL"),"")</f>
        <v/>
      </c>
      <c r="O58" s="29" t="str">
        <f t="shared" si="8"/>
        <v/>
      </c>
      <c r="P58" s="29" t="str">
        <f t="shared" si="9"/>
        <v/>
      </c>
    </row>
    <row r="59" spans="1:16">
      <c r="A59" s="29" t="str">
        <f>IF(HRID割り振り!A59&lt;&gt;0,CONCATENATE("'",HRID割り振り!C59,"'"),"")</f>
        <v/>
      </c>
      <c r="B59" s="29" t="str">
        <f t="shared" si="1"/>
        <v/>
      </c>
      <c r="C59" s="44" t="str">
        <f t="shared" si="6"/>
        <v/>
      </c>
      <c r="D59" s="29" t="str">
        <f t="shared" si="2"/>
        <v/>
      </c>
      <c r="E59" s="29" t="str">
        <f>IF(A59&lt;&gt;"",CONCATENATE("'",HRID割り振り!A59,"'"),"")</f>
        <v/>
      </c>
      <c r="F59" s="29" t="str">
        <f t="shared" si="7"/>
        <v/>
      </c>
      <c r="G59" s="29" t="str">
        <f>IF(A59&lt;&gt;"",HRID割り振り!B59,"")</f>
        <v/>
      </c>
      <c r="H59" s="29" t="str">
        <f t="shared" si="3"/>
        <v/>
      </c>
      <c r="I59" s="29" t="str">
        <f t="shared" si="4"/>
        <v/>
      </c>
      <c r="J59" s="29" t="str">
        <f t="shared" si="5"/>
        <v/>
      </c>
      <c r="K59" s="29" t="str">
        <f>IF(A59&lt;&gt;"",CONCATENATE("'",VLOOKUP(データ貼り付け欄!A59,HRID割り振り!$A:$C,3,FALSE),"'"),"")</f>
        <v/>
      </c>
      <c r="L59" s="29" t="str">
        <f>IF(B59&lt;&gt;"",IF(VLOOKUP(データ貼り付け欄!B59,HRID割り振り!$A:$C,3,FALSE)&lt;&gt;0,CONCATENATE("'",VLOOKUP(データ貼り付け欄!B59,HRID割り振り!$A:$C,3,FALSE),"'"),"NULL"),"")</f>
        <v/>
      </c>
      <c r="M59" s="29" t="str">
        <f>IF(C59&lt;&gt;"",IF(VLOOKUP(データ貼り付け欄!C59,HRID割り振り!$A:$C,3,FALSE)&lt;&gt;0,CONCATENATE(,"'",VLOOKUP(データ貼り付け欄!C59,HRID割り振り!$A:$C,3,FALSE),"'"),"NULL"),"")</f>
        <v/>
      </c>
      <c r="N59" s="29" t="str">
        <f>IF(D59&lt;&gt;"",IF(VLOOKUP(データ貼り付け欄!D59,HRID割り振り!$A:$C,3,FALSE)&lt;&gt;0,CONCATENATE("'",VLOOKUP(データ貼り付け欄!D59,HRID割り振り!$A:$C,3,FALSE),"'"),"NULL"),"")</f>
        <v/>
      </c>
      <c r="O59" s="29" t="str">
        <f t="shared" si="8"/>
        <v/>
      </c>
      <c r="P59" s="29" t="str">
        <f t="shared" si="9"/>
        <v/>
      </c>
    </row>
    <row r="60" spans="1:16">
      <c r="A60" s="29" t="str">
        <f>IF(HRID割り振り!A60&lt;&gt;0,CONCATENATE("'",HRID割り振り!C60,"'"),"")</f>
        <v/>
      </c>
      <c r="B60" s="29" t="str">
        <f t="shared" si="1"/>
        <v/>
      </c>
      <c r="C60" s="44" t="str">
        <f t="shared" si="6"/>
        <v/>
      </c>
      <c r="D60" s="29" t="str">
        <f t="shared" si="2"/>
        <v/>
      </c>
      <c r="E60" s="29" t="str">
        <f>IF(A60&lt;&gt;"",CONCATENATE("'",HRID割り振り!A60,"'"),"")</f>
        <v/>
      </c>
      <c r="F60" s="29" t="str">
        <f t="shared" si="7"/>
        <v/>
      </c>
      <c r="G60" s="29" t="str">
        <f>IF(A60&lt;&gt;"",HRID割り振り!B60,"")</f>
        <v/>
      </c>
      <c r="H60" s="29" t="str">
        <f t="shared" si="3"/>
        <v/>
      </c>
      <c r="I60" s="29" t="str">
        <f t="shared" si="4"/>
        <v/>
      </c>
      <c r="J60" s="29" t="str">
        <f t="shared" si="5"/>
        <v/>
      </c>
      <c r="K60" s="29" t="str">
        <f>IF(A60&lt;&gt;"",CONCATENATE("'",VLOOKUP(データ貼り付け欄!A60,HRID割り振り!$A:$C,3,FALSE),"'"),"")</f>
        <v/>
      </c>
      <c r="L60" s="29" t="str">
        <f>IF(B60&lt;&gt;"",IF(VLOOKUP(データ貼り付け欄!B60,HRID割り振り!$A:$C,3,FALSE)&lt;&gt;0,CONCATENATE("'",VLOOKUP(データ貼り付け欄!B60,HRID割り振り!$A:$C,3,FALSE),"'"),"NULL"),"")</f>
        <v/>
      </c>
      <c r="M60" s="29" t="str">
        <f>IF(C60&lt;&gt;"",IF(VLOOKUP(データ貼り付け欄!C60,HRID割り振り!$A:$C,3,FALSE)&lt;&gt;0,CONCATENATE(,"'",VLOOKUP(データ貼り付け欄!C60,HRID割り振り!$A:$C,3,FALSE),"'"),"NULL"),"")</f>
        <v/>
      </c>
      <c r="N60" s="29" t="str">
        <f>IF(D60&lt;&gt;"",IF(VLOOKUP(データ貼り付け欄!D60,HRID割り振り!$A:$C,3,FALSE)&lt;&gt;0,CONCATENATE("'",VLOOKUP(データ貼り付け欄!D60,HRID割り振り!$A:$C,3,FALSE),"'"),"NULL"),"")</f>
        <v/>
      </c>
      <c r="O60" s="29" t="str">
        <f t="shared" si="8"/>
        <v/>
      </c>
      <c r="P60" s="29" t="str">
        <f t="shared" si="9"/>
        <v/>
      </c>
    </row>
    <row r="61" spans="1:16">
      <c r="A61" s="29" t="str">
        <f>IF(HRID割り振り!A61&lt;&gt;0,CONCATENATE("'",HRID割り振り!C61,"'"),"")</f>
        <v/>
      </c>
      <c r="B61" s="29" t="str">
        <f t="shared" si="1"/>
        <v/>
      </c>
      <c r="C61" s="44" t="str">
        <f t="shared" si="6"/>
        <v/>
      </c>
      <c r="D61" s="29" t="str">
        <f t="shared" si="2"/>
        <v/>
      </c>
      <c r="E61" s="29" t="str">
        <f>IF(A61&lt;&gt;"",CONCATENATE("'",HRID割り振り!A61,"'"),"")</f>
        <v/>
      </c>
      <c r="F61" s="29" t="str">
        <f t="shared" si="7"/>
        <v/>
      </c>
      <c r="G61" s="29" t="str">
        <f>IF(A61&lt;&gt;"",HRID割り振り!B61,"")</f>
        <v/>
      </c>
      <c r="H61" s="29" t="str">
        <f t="shared" si="3"/>
        <v/>
      </c>
      <c r="I61" s="29" t="str">
        <f t="shared" si="4"/>
        <v/>
      </c>
      <c r="J61" s="29" t="str">
        <f t="shared" si="5"/>
        <v/>
      </c>
      <c r="K61" s="29" t="str">
        <f>IF(A61&lt;&gt;"",CONCATENATE("'",VLOOKUP(データ貼り付け欄!A61,HRID割り振り!$A:$C,3,FALSE),"'"),"")</f>
        <v/>
      </c>
      <c r="L61" s="29" t="str">
        <f>IF(B61&lt;&gt;"",IF(VLOOKUP(データ貼り付け欄!B61,HRID割り振り!$A:$C,3,FALSE)&lt;&gt;0,CONCATENATE("'",VLOOKUP(データ貼り付け欄!B61,HRID割り振り!$A:$C,3,FALSE),"'"),"NULL"),"")</f>
        <v/>
      </c>
      <c r="M61" s="29" t="str">
        <f>IF(C61&lt;&gt;"",IF(VLOOKUP(データ貼り付け欄!C61,HRID割り振り!$A:$C,3,FALSE)&lt;&gt;0,CONCATENATE(,"'",VLOOKUP(データ貼り付け欄!C61,HRID割り振り!$A:$C,3,FALSE),"'"),"NULL"),"")</f>
        <v/>
      </c>
      <c r="N61" s="29" t="str">
        <f>IF(D61&lt;&gt;"",IF(VLOOKUP(データ貼り付け欄!D61,HRID割り振り!$A:$C,3,FALSE)&lt;&gt;0,CONCATENATE("'",VLOOKUP(データ貼り付け欄!D61,HRID割り振り!$A:$C,3,FALSE),"'"),"NULL"),"")</f>
        <v/>
      </c>
      <c r="O61" s="29" t="str">
        <f t="shared" si="8"/>
        <v/>
      </c>
      <c r="P61" s="29" t="str">
        <f t="shared" si="9"/>
        <v/>
      </c>
    </row>
    <row r="62" spans="1:16">
      <c r="A62" s="29" t="str">
        <f>IF(HRID割り振り!A62&lt;&gt;0,CONCATENATE("'",HRID割り振り!C62,"'"),"")</f>
        <v/>
      </c>
      <c r="B62" s="29" t="str">
        <f t="shared" si="1"/>
        <v/>
      </c>
      <c r="C62" s="44" t="str">
        <f t="shared" si="6"/>
        <v/>
      </c>
      <c r="D62" s="29" t="str">
        <f t="shared" si="2"/>
        <v/>
      </c>
      <c r="E62" s="29" t="str">
        <f>IF(A62&lt;&gt;"",CONCATENATE("'",HRID割り振り!A62,"'"),"")</f>
        <v/>
      </c>
      <c r="F62" s="29" t="str">
        <f t="shared" si="7"/>
        <v/>
      </c>
      <c r="G62" s="29" t="str">
        <f>IF(A62&lt;&gt;"",HRID割り振り!B62,"")</f>
        <v/>
      </c>
      <c r="H62" s="29" t="str">
        <f t="shared" si="3"/>
        <v/>
      </c>
      <c r="I62" s="29" t="str">
        <f t="shared" si="4"/>
        <v/>
      </c>
      <c r="J62" s="29" t="str">
        <f t="shared" si="5"/>
        <v/>
      </c>
      <c r="K62" s="29" t="str">
        <f>IF(A62&lt;&gt;"",CONCATENATE("'",VLOOKUP(データ貼り付け欄!A62,HRID割り振り!$A:$C,3,FALSE),"'"),"")</f>
        <v/>
      </c>
      <c r="L62" s="29" t="str">
        <f>IF(B62&lt;&gt;"",IF(VLOOKUP(データ貼り付け欄!B62,HRID割り振り!$A:$C,3,FALSE)&lt;&gt;0,CONCATENATE("'",VLOOKUP(データ貼り付け欄!B62,HRID割り振り!$A:$C,3,FALSE),"'"),"NULL"),"")</f>
        <v/>
      </c>
      <c r="M62" s="29" t="str">
        <f>IF(C62&lt;&gt;"",IF(VLOOKUP(データ貼り付け欄!C62,HRID割り振り!$A:$C,3,FALSE)&lt;&gt;0,CONCATENATE(,"'",VLOOKUP(データ貼り付け欄!C62,HRID割り振り!$A:$C,3,FALSE),"'"),"NULL"),"")</f>
        <v/>
      </c>
      <c r="N62" s="29" t="str">
        <f>IF(D62&lt;&gt;"",IF(VLOOKUP(データ貼り付け欄!D62,HRID割り振り!$A:$C,3,FALSE)&lt;&gt;0,CONCATENATE("'",VLOOKUP(データ貼り付け欄!D62,HRID割り振り!$A:$C,3,FALSE),"'"),"NULL"),"")</f>
        <v/>
      </c>
      <c r="O62" s="29" t="str">
        <f t="shared" si="8"/>
        <v/>
      </c>
      <c r="P62" s="29" t="str">
        <f t="shared" si="9"/>
        <v/>
      </c>
    </row>
    <row r="63" spans="1:16">
      <c r="A63" s="29" t="str">
        <f>IF(HRID割り振り!A63&lt;&gt;0,CONCATENATE("'",HRID割り振り!C63,"'"),"")</f>
        <v/>
      </c>
      <c r="B63" s="29" t="str">
        <f t="shared" si="1"/>
        <v/>
      </c>
      <c r="C63" s="44" t="str">
        <f t="shared" si="6"/>
        <v/>
      </c>
      <c r="D63" s="29" t="str">
        <f t="shared" si="2"/>
        <v/>
      </c>
      <c r="E63" s="29" t="str">
        <f>IF(A63&lt;&gt;"",CONCATENATE("'",HRID割り振り!A63,"'"),"")</f>
        <v/>
      </c>
      <c r="F63" s="29" t="str">
        <f t="shared" si="7"/>
        <v/>
      </c>
      <c r="G63" s="29" t="str">
        <f>IF(A63&lt;&gt;"",HRID割り振り!B63,"")</f>
        <v/>
      </c>
      <c r="H63" s="29" t="str">
        <f t="shared" si="3"/>
        <v/>
      </c>
      <c r="I63" s="29" t="str">
        <f t="shared" si="4"/>
        <v/>
      </c>
      <c r="J63" s="29" t="str">
        <f t="shared" si="5"/>
        <v/>
      </c>
      <c r="K63" s="29" t="str">
        <f>IF(A63&lt;&gt;"",CONCATENATE("'",VLOOKUP(データ貼り付け欄!A63,HRID割り振り!$A:$C,3,FALSE),"'"),"")</f>
        <v/>
      </c>
      <c r="L63" s="29" t="str">
        <f>IF(B63&lt;&gt;"",IF(VLOOKUP(データ貼り付け欄!B63,HRID割り振り!$A:$C,3,FALSE)&lt;&gt;0,CONCATENATE("'",VLOOKUP(データ貼り付け欄!B63,HRID割り振り!$A:$C,3,FALSE),"'"),"NULL"),"")</f>
        <v/>
      </c>
      <c r="M63" s="29" t="str">
        <f>IF(C63&lt;&gt;"",IF(VLOOKUP(データ貼り付け欄!C63,HRID割り振り!$A:$C,3,FALSE)&lt;&gt;0,CONCATENATE(,"'",VLOOKUP(データ貼り付け欄!C63,HRID割り振り!$A:$C,3,FALSE),"'"),"NULL"),"")</f>
        <v/>
      </c>
      <c r="N63" s="29" t="str">
        <f>IF(D63&lt;&gt;"",IF(VLOOKUP(データ貼り付け欄!D63,HRID割り振り!$A:$C,3,FALSE)&lt;&gt;0,CONCATENATE("'",VLOOKUP(データ貼り付け欄!D63,HRID割り振り!$A:$C,3,FALSE),"'"),"NULL"),"")</f>
        <v/>
      </c>
      <c r="O63" s="29" t="str">
        <f t="shared" si="8"/>
        <v/>
      </c>
      <c r="P63" s="29" t="str">
        <f t="shared" si="9"/>
        <v/>
      </c>
    </row>
    <row r="64" spans="1:16">
      <c r="A64" s="29" t="str">
        <f>IF(HRID割り振り!A64&lt;&gt;0,CONCATENATE("'",HRID割り振り!C64,"'"),"")</f>
        <v/>
      </c>
      <c r="B64" s="29" t="str">
        <f t="shared" si="1"/>
        <v/>
      </c>
      <c r="C64" s="44" t="str">
        <f t="shared" si="6"/>
        <v/>
      </c>
      <c r="D64" s="29" t="str">
        <f t="shared" si="2"/>
        <v/>
      </c>
      <c r="E64" s="29" t="str">
        <f>IF(A64&lt;&gt;"",CONCATENATE("'",HRID割り振り!A64,"'"),"")</f>
        <v/>
      </c>
      <c r="F64" s="29" t="str">
        <f t="shared" si="7"/>
        <v/>
      </c>
      <c r="G64" s="29" t="str">
        <f>IF(A64&lt;&gt;"",HRID割り振り!B64,"")</f>
        <v/>
      </c>
      <c r="H64" s="29" t="str">
        <f t="shared" si="3"/>
        <v/>
      </c>
      <c r="I64" s="29" t="str">
        <f t="shared" si="4"/>
        <v/>
      </c>
      <c r="J64" s="29" t="str">
        <f t="shared" si="5"/>
        <v/>
      </c>
      <c r="K64" s="29" t="str">
        <f>IF(A64&lt;&gt;"",CONCATENATE("'",VLOOKUP(データ貼り付け欄!A64,HRID割り振り!$A:$C,3,FALSE),"'"),"")</f>
        <v/>
      </c>
      <c r="L64" s="29" t="str">
        <f>IF(B64&lt;&gt;"",IF(VLOOKUP(データ貼り付け欄!B64,HRID割り振り!$A:$C,3,FALSE)&lt;&gt;0,CONCATENATE("'",VLOOKUP(データ貼り付け欄!B64,HRID割り振り!$A:$C,3,FALSE),"'"),"NULL"),"")</f>
        <v/>
      </c>
      <c r="M64" s="29" t="str">
        <f>IF(C64&lt;&gt;"",IF(VLOOKUP(データ貼り付け欄!C64,HRID割り振り!$A:$C,3,FALSE)&lt;&gt;0,CONCATENATE(,"'",VLOOKUP(データ貼り付け欄!C64,HRID割り振り!$A:$C,3,FALSE),"'"),"NULL"),"")</f>
        <v/>
      </c>
      <c r="N64" s="29" t="str">
        <f>IF(D64&lt;&gt;"",IF(VLOOKUP(データ貼り付け欄!D64,HRID割り振り!$A:$C,3,FALSE)&lt;&gt;0,CONCATENATE("'",VLOOKUP(データ貼り付け欄!D64,HRID割り振り!$A:$C,3,FALSE),"'"),"NULL"),"")</f>
        <v/>
      </c>
      <c r="O64" s="29" t="str">
        <f t="shared" si="8"/>
        <v/>
      </c>
      <c r="P64" s="29" t="str">
        <f t="shared" si="9"/>
        <v/>
      </c>
    </row>
    <row r="65" spans="1:16">
      <c r="A65" s="29" t="str">
        <f>IF(HRID割り振り!A65&lt;&gt;0,CONCATENATE("'",HRID割り振り!C65,"'"),"")</f>
        <v/>
      </c>
      <c r="B65" s="29" t="str">
        <f t="shared" si="1"/>
        <v/>
      </c>
      <c r="C65" s="44" t="str">
        <f t="shared" si="6"/>
        <v/>
      </c>
      <c r="D65" s="29" t="str">
        <f t="shared" si="2"/>
        <v/>
      </c>
      <c r="E65" s="29" t="str">
        <f>IF(A65&lt;&gt;"",CONCATENATE("'",HRID割り振り!A65,"'"),"")</f>
        <v/>
      </c>
      <c r="F65" s="29" t="str">
        <f t="shared" si="7"/>
        <v/>
      </c>
      <c r="G65" s="29" t="str">
        <f>IF(A65&lt;&gt;"",HRID割り振り!B65,"")</f>
        <v/>
      </c>
      <c r="H65" s="29" t="str">
        <f t="shared" si="3"/>
        <v/>
      </c>
      <c r="I65" s="29" t="str">
        <f t="shared" si="4"/>
        <v/>
      </c>
      <c r="J65" s="29" t="str">
        <f t="shared" si="5"/>
        <v/>
      </c>
      <c r="K65" s="29" t="str">
        <f>IF(A65&lt;&gt;"",CONCATENATE("'",VLOOKUP(データ貼り付け欄!A65,HRID割り振り!$A:$C,3,FALSE),"'"),"")</f>
        <v/>
      </c>
      <c r="L65" s="29" t="str">
        <f>IF(B65&lt;&gt;"",IF(VLOOKUP(データ貼り付け欄!B65,HRID割り振り!$A:$C,3,FALSE)&lt;&gt;0,CONCATENATE("'",VLOOKUP(データ貼り付け欄!B65,HRID割り振り!$A:$C,3,FALSE),"'"),"NULL"),"")</f>
        <v/>
      </c>
      <c r="M65" s="29" t="str">
        <f>IF(C65&lt;&gt;"",IF(VLOOKUP(データ貼り付け欄!C65,HRID割り振り!$A:$C,3,FALSE)&lt;&gt;0,CONCATENATE(,"'",VLOOKUP(データ貼り付け欄!C65,HRID割り振り!$A:$C,3,FALSE),"'"),"NULL"),"")</f>
        <v/>
      </c>
      <c r="N65" s="29" t="str">
        <f>IF(D65&lt;&gt;"",IF(VLOOKUP(データ貼り付け欄!D65,HRID割り振り!$A:$C,3,FALSE)&lt;&gt;0,CONCATENATE("'",VLOOKUP(データ貼り付け欄!D65,HRID割り振り!$A:$C,3,FALSE),"'"),"NULL"),"")</f>
        <v/>
      </c>
      <c r="O65" s="29" t="str">
        <f t="shared" si="8"/>
        <v/>
      </c>
      <c r="P65" s="29" t="str">
        <f t="shared" si="9"/>
        <v/>
      </c>
    </row>
    <row r="66" spans="1:16">
      <c r="A66" s="29" t="str">
        <f>IF(HRID割り振り!A66&lt;&gt;0,CONCATENATE("'",HRID割り振り!C66,"'"),"")</f>
        <v/>
      </c>
      <c r="B66" s="29" t="str">
        <f t="shared" si="1"/>
        <v/>
      </c>
      <c r="C66" s="44" t="str">
        <f t="shared" si="6"/>
        <v/>
      </c>
      <c r="D66" s="29" t="str">
        <f t="shared" si="2"/>
        <v/>
      </c>
      <c r="E66" s="29" t="str">
        <f>IF(A66&lt;&gt;"",CONCATENATE("'",HRID割り振り!A66,"'"),"")</f>
        <v/>
      </c>
      <c r="F66" s="29" t="str">
        <f t="shared" si="7"/>
        <v/>
      </c>
      <c r="G66" s="29" t="str">
        <f>IF(A66&lt;&gt;"",HRID割り振り!B66,"")</f>
        <v/>
      </c>
      <c r="H66" s="29" t="str">
        <f t="shared" si="3"/>
        <v/>
      </c>
      <c r="I66" s="29" t="str">
        <f t="shared" si="4"/>
        <v/>
      </c>
      <c r="J66" s="29" t="str">
        <f t="shared" si="5"/>
        <v/>
      </c>
      <c r="K66" s="29" t="str">
        <f>IF(A66&lt;&gt;"",CONCATENATE("'",VLOOKUP(データ貼り付け欄!A66,HRID割り振り!$A:$C,3,FALSE),"'"),"")</f>
        <v/>
      </c>
      <c r="L66" s="29" t="str">
        <f>IF(B66&lt;&gt;"",IF(VLOOKUP(データ貼り付け欄!B66,HRID割り振り!$A:$C,3,FALSE)&lt;&gt;0,CONCATENATE("'",VLOOKUP(データ貼り付け欄!B66,HRID割り振り!$A:$C,3,FALSE),"'"),"NULL"),"")</f>
        <v/>
      </c>
      <c r="M66" s="29" t="str">
        <f>IF(C66&lt;&gt;"",IF(VLOOKUP(データ貼り付け欄!C66,HRID割り振り!$A:$C,3,FALSE)&lt;&gt;0,CONCATENATE(,"'",VLOOKUP(データ貼り付け欄!C66,HRID割り振り!$A:$C,3,FALSE),"'"),"NULL"),"")</f>
        <v/>
      </c>
      <c r="N66" s="29" t="str">
        <f>IF(D66&lt;&gt;"",IF(VLOOKUP(データ貼り付け欄!D66,HRID割り振り!$A:$C,3,FALSE)&lt;&gt;0,CONCATENATE("'",VLOOKUP(データ貼り付け欄!D66,HRID割り振り!$A:$C,3,FALSE),"'"),"NULL"),"")</f>
        <v/>
      </c>
      <c r="O66" s="29" t="str">
        <f t="shared" si="8"/>
        <v/>
      </c>
      <c r="P66" s="29" t="str">
        <f t="shared" si="9"/>
        <v/>
      </c>
    </row>
    <row r="67" spans="1:16">
      <c r="A67" s="29" t="str">
        <f>IF(HRID割り振り!A67&lt;&gt;0,CONCATENATE("'",HRID割り振り!C67,"'"),"")</f>
        <v/>
      </c>
      <c r="B67" s="29" t="str">
        <f t="shared" ref="B67:B72" si="10">A67</f>
        <v/>
      </c>
      <c r="C67" s="44" t="str">
        <f t="shared" si="6"/>
        <v/>
      </c>
      <c r="D67" s="29" t="str">
        <f t="shared" ref="D67:D72" si="11">IF(A67&lt;&gt;"","NULL","")</f>
        <v/>
      </c>
      <c r="E67" s="29" t="str">
        <f>IF(A67&lt;&gt;"",CONCATENATE("'",HRID割り振り!A67,"'"),"")</f>
        <v/>
      </c>
      <c r="F67" s="29" t="str">
        <f t="shared" ref="F67:F72" si="12">IF(A67&lt;&gt;"","NULL","")</f>
        <v/>
      </c>
      <c r="G67" s="29" t="str">
        <f>IF(A67&lt;&gt;"",HRID割り振り!B67,"")</f>
        <v/>
      </c>
      <c r="H67" s="29" t="str">
        <f t="shared" ref="H67:H72" si="13">IF(A67&lt;&gt;"","NULL","")</f>
        <v/>
      </c>
      <c r="I67" s="29" t="str">
        <f t="shared" ref="I67:I72" si="14">IF(A67&lt;&gt;"","NULL","")</f>
        <v/>
      </c>
      <c r="J67" s="29" t="str">
        <f t="shared" ref="J67:J100" si="15">IF(A67&lt;&gt;"","'HR000000040000000'","")</f>
        <v/>
      </c>
      <c r="K67" s="29" t="str">
        <f>IF(A67&lt;&gt;"",CONCATENATE("'",VLOOKUP(データ貼り付け欄!A67,HRID割り振り!$A:$C,3,FALSE),"'"),"")</f>
        <v/>
      </c>
      <c r="L67" s="29" t="str">
        <f>IF(B67&lt;&gt;"",IF(VLOOKUP(データ貼り付け欄!B67,HRID割り振り!$A:$C,3,FALSE)&lt;&gt;0,CONCATENATE("'",VLOOKUP(データ貼り付け欄!B67,HRID割り振り!$A:$C,3,FALSE),"'"),"NULL"),"")</f>
        <v/>
      </c>
      <c r="M67" s="29" t="str">
        <f>IF(C67&lt;&gt;"",IF(VLOOKUP(データ貼り付け欄!C67,HRID割り振り!$A:$C,3,FALSE)&lt;&gt;0,CONCATENATE(,"'",VLOOKUP(データ貼り付け欄!C67,HRID割り振り!$A:$C,3,FALSE),"'"),"NULL"),"")</f>
        <v/>
      </c>
      <c r="N67" s="29" t="str">
        <f>IF(D67&lt;&gt;"",IF(VLOOKUP(データ貼り付け欄!D67,HRID割り振り!$A:$C,3,FALSE)&lt;&gt;0,CONCATENATE("'",VLOOKUP(データ貼り付け欄!D67,HRID割り振り!$A:$C,3,FALSE),"'"),"NULL"),"")</f>
        <v/>
      </c>
      <c r="O67" s="29" t="str">
        <f t="shared" ref="O67:O72" si="16">IF(A67&lt;&gt;"","NULL","")</f>
        <v/>
      </c>
      <c r="P67" s="29" t="str">
        <f t="shared" ref="P67:P72" si="17">IF(A67&lt;&gt;"",0,"")</f>
        <v/>
      </c>
    </row>
    <row r="68" spans="1:16">
      <c r="A68" s="29" t="str">
        <f>IF(HRID割り振り!A68&lt;&gt;0,CONCATENATE("'",HRID割り振り!C68,"'"),"")</f>
        <v/>
      </c>
      <c r="B68" s="29" t="str">
        <f t="shared" si="10"/>
        <v/>
      </c>
      <c r="C68" s="44" t="str">
        <f t="shared" ref="C68:C72" si="18">IF(A68&lt;&gt;"",$C$2,"")</f>
        <v/>
      </c>
      <c r="D68" s="29" t="str">
        <f t="shared" si="11"/>
        <v/>
      </c>
      <c r="E68" s="29" t="str">
        <f>IF(A68&lt;&gt;"",CONCATENATE("'",HRID割り振り!A68,"'"),"")</f>
        <v/>
      </c>
      <c r="F68" s="29" t="str">
        <f t="shared" si="12"/>
        <v/>
      </c>
      <c r="G68" s="29" t="str">
        <f>IF(A68&lt;&gt;"",HRID割り振り!B68,"")</f>
        <v/>
      </c>
      <c r="H68" s="29" t="str">
        <f t="shared" si="13"/>
        <v/>
      </c>
      <c r="I68" s="29" t="str">
        <f t="shared" si="14"/>
        <v/>
      </c>
      <c r="J68" s="29" t="str">
        <f t="shared" si="15"/>
        <v/>
      </c>
      <c r="K68" s="29" t="str">
        <f>IF(A68&lt;&gt;"",CONCATENATE("'",VLOOKUP(データ貼り付け欄!A68,HRID割り振り!$A:$C,3,FALSE),"'"),"")</f>
        <v/>
      </c>
      <c r="L68" s="29" t="str">
        <f>IF(B68&lt;&gt;"",IF(VLOOKUP(データ貼り付け欄!B68,HRID割り振り!$A:$C,3,FALSE)&lt;&gt;0,CONCATENATE("'",VLOOKUP(データ貼り付け欄!B68,HRID割り振り!$A:$C,3,FALSE),"'"),"NULL"),"")</f>
        <v/>
      </c>
      <c r="M68" s="29" t="str">
        <f>IF(C68&lt;&gt;"",IF(VLOOKUP(データ貼り付け欄!C68,HRID割り振り!$A:$C,3,FALSE)&lt;&gt;0,CONCATENATE(,"'",VLOOKUP(データ貼り付け欄!C68,HRID割り振り!$A:$C,3,FALSE),"'"),"NULL"),"")</f>
        <v/>
      </c>
      <c r="N68" s="29" t="str">
        <f>IF(D68&lt;&gt;"",IF(VLOOKUP(データ貼り付け欄!D68,HRID割り振り!$A:$C,3,FALSE)&lt;&gt;0,CONCATENATE("'",VLOOKUP(データ貼り付け欄!D68,HRID割り振り!$A:$C,3,FALSE),"'"),"NULL"),"")</f>
        <v/>
      </c>
      <c r="O68" s="29" t="str">
        <f t="shared" si="16"/>
        <v/>
      </c>
      <c r="P68" s="29" t="str">
        <f t="shared" si="17"/>
        <v/>
      </c>
    </row>
    <row r="69" spans="1:16">
      <c r="A69" s="29" t="str">
        <f>IF(HRID割り振り!A69&lt;&gt;0,CONCATENATE("'",HRID割り振り!C69,"'"),"")</f>
        <v/>
      </c>
      <c r="B69" s="29" t="str">
        <f t="shared" si="10"/>
        <v/>
      </c>
      <c r="C69" s="44" t="str">
        <f t="shared" si="18"/>
        <v/>
      </c>
      <c r="D69" s="29" t="str">
        <f t="shared" si="11"/>
        <v/>
      </c>
      <c r="E69" s="29" t="str">
        <f>IF(A69&lt;&gt;"",CONCATENATE("'",HRID割り振り!A69,"'"),"")</f>
        <v/>
      </c>
      <c r="F69" s="29" t="str">
        <f t="shared" si="12"/>
        <v/>
      </c>
      <c r="G69" s="29" t="str">
        <f>IF(A69&lt;&gt;"",HRID割り振り!B69,"")</f>
        <v/>
      </c>
      <c r="H69" s="29" t="str">
        <f t="shared" si="13"/>
        <v/>
      </c>
      <c r="I69" s="29" t="str">
        <f t="shared" si="14"/>
        <v/>
      </c>
      <c r="J69" s="29" t="str">
        <f t="shared" si="15"/>
        <v/>
      </c>
      <c r="K69" s="29" t="str">
        <f>IF(A69&lt;&gt;"",CONCATENATE("'",VLOOKUP(データ貼り付け欄!A69,HRID割り振り!$A:$C,3,FALSE),"'"),"")</f>
        <v/>
      </c>
      <c r="L69" s="29" t="str">
        <f>IF(B69&lt;&gt;"",IF(VLOOKUP(データ貼り付け欄!B69,HRID割り振り!$A:$C,3,FALSE)&lt;&gt;0,CONCATENATE("'",VLOOKUP(データ貼り付け欄!B69,HRID割り振り!$A:$C,3,FALSE),"'"),"NULL"),"")</f>
        <v/>
      </c>
      <c r="M69" s="29" t="str">
        <f>IF(C69&lt;&gt;"",IF(VLOOKUP(データ貼り付け欄!C69,HRID割り振り!$A:$C,3,FALSE)&lt;&gt;0,CONCATENATE(,"'",VLOOKUP(データ貼り付け欄!C69,HRID割り振り!$A:$C,3,FALSE),"'"),"NULL"),"")</f>
        <v/>
      </c>
      <c r="N69" s="29" t="str">
        <f>IF(D69&lt;&gt;"",IF(VLOOKUP(データ貼り付け欄!D69,HRID割り振り!$A:$C,3,FALSE)&lt;&gt;0,CONCATENATE("'",VLOOKUP(データ貼り付け欄!D69,HRID割り振り!$A:$C,3,FALSE),"'"),"NULL"),"")</f>
        <v/>
      </c>
      <c r="O69" s="29" t="str">
        <f t="shared" si="16"/>
        <v/>
      </c>
      <c r="P69" s="29" t="str">
        <f t="shared" si="17"/>
        <v/>
      </c>
    </row>
    <row r="70" spans="1:16">
      <c r="A70" s="29" t="str">
        <f>IF(HRID割り振り!A70&lt;&gt;0,CONCATENATE("'",HRID割り振り!C70,"'"),"")</f>
        <v/>
      </c>
      <c r="B70" s="29" t="str">
        <f t="shared" si="10"/>
        <v/>
      </c>
      <c r="C70" s="44" t="str">
        <f t="shared" si="18"/>
        <v/>
      </c>
      <c r="D70" s="29" t="str">
        <f t="shared" si="11"/>
        <v/>
      </c>
      <c r="E70" s="29" t="str">
        <f>IF(A70&lt;&gt;"",CONCATENATE("'",HRID割り振り!A70,"'"),"")</f>
        <v/>
      </c>
      <c r="F70" s="29" t="str">
        <f t="shared" si="12"/>
        <v/>
      </c>
      <c r="G70" s="29" t="str">
        <f>IF(A70&lt;&gt;"",HRID割り振り!B70,"")</f>
        <v/>
      </c>
      <c r="H70" s="29" t="str">
        <f t="shared" si="13"/>
        <v/>
      </c>
      <c r="I70" s="29" t="str">
        <f t="shared" si="14"/>
        <v/>
      </c>
      <c r="J70" s="29" t="str">
        <f t="shared" si="15"/>
        <v/>
      </c>
      <c r="K70" s="29" t="str">
        <f>IF(A70&lt;&gt;"",CONCATENATE("'",VLOOKUP(データ貼り付け欄!A70,HRID割り振り!$A:$C,3,FALSE),"'"),"")</f>
        <v/>
      </c>
      <c r="L70" s="29" t="str">
        <f>IF(B70&lt;&gt;"",IF(VLOOKUP(データ貼り付け欄!B70,HRID割り振り!$A:$C,3,FALSE)&lt;&gt;0,CONCATENATE("'",VLOOKUP(データ貼り付け欄!B70,HRID割り振り!$A:$C,3,FALSE),"'"),"NULL"),"")</f>
        <v/>
      </c>
      <c r="M70" s="29" t="str">
        <f>IF(C70&lt;&gt;"",IF(VLOOKUP(データ貼り付け欄!C70,HRID割り振り!$A:$C,3,FALSE)&lt;&gt;0,CONCATENATE(,"'",VLOOKUP(データ貼り付け欄!C70,HRID割り振り!$A:$C,3,FALSE),"'"),"NULL"),"")</f>
        <v/>
      </c>
      <c r="N70" s="29" t="str">
        <f>IF(D70&lt;&gt;"",IF(VLOOKUP(データ貼り付け欄!D70,HRID割り振り!$A:$C,3,FALSE)&lt;&gt;0,CONCATENATE("'",VLOOKUP(データ貼り付け欄!D70,HRID割り振り!$A:$C,3,FALSE),"'"),"NULL"),"")</f>
        <v/>
      </c>
      <c r="O70" s="29" t="str">
        <f t="shared" si="16"/>
        <v/>
      </c>
      <c r="P70" s="29" t="str">
        <f t="shared" si="17"/>
        <v/>
      </c>
    </row>
    <row r="71" spans="1:16">
      <c r="A71" s="29" t="str">
        <f>IF(HRID割り振り!A71&lt;&gt;0,CONCATENATE("'",HRID割り振り!C71,"'"),"")</f>
        <v/>
      </c>
      <c r="B71" s="29" t="str">
        <f t="shared" si="10"/>
        <v/>
      </c>
      <c r="C71" s="44" t="str">
        <f t="shared" si="18"/>
        <v/>
      </c>
      <c r="D71" s="29" t="str">
        <f t="shared" si="11"/>
        <v/>
      </c>
      <c r="E71" s="29" t="str">
        <f>IF(A71&lt;&gt;"",CONCATENATE("'",HRID割り振り!A71,"'"),"")</f>
        <v/>
      </c>
      <c r="F71" s="29" t="str">
        <f t="shared" si="12"/>
        <v/>
      </c>
      <c r="G71" s="29" t="str">
        <f>IF(A71&lt;&gt;"",HRID割り振り!B71,"")</f>
        <v/>
      </c>
      <c r="H71" s="29" t="str">
        <f t="shared" si="13"/>
        <v/>
      </c>
      <c r="I71" s="29" t="str">
        <f t="shared" si="14"/>
        <v/>
      </c>
      <c r="J71" s="29" t="str">
        <f t="shared" si="15"/>
        <v/>
      </c>
      <c r="K71" s="29" t="str">
        <f>IF(A71&lt;&gt;"",CONCATENATE("'",VLOOKUP(データ貼り付け欄!A71,HRID割り振り!$A:$C,3,FALSE),"'"),"")</f>
        <v/>
      </c>
      <c r="L71" s="29" t="str">
        <f>IF(B71&lt;&gt;"",IF(VLOOKUP(データ貼り付け欄!B71,HRID割り振り!$A:$C,3,FALSE)&lt;&gt;0,CONCATENATE("'",VLOOKUP(データ貼り付け欄!B71,HRID割り振り!$A:$C,3,FALSE),"'"),"NULL"),"")</f>
        <v/>
      </c>
      <c r="M71" s="29" t="str">
        <f>IF(C71&lt;&gt;"",IF(VLOOKUP(データ貼り付け欄!C71,HRID割り振り!$A:$C,3,FALSE)&lt;&gt;0,CONCATENATE(,"'",VLOOKUP(データ貼り付け欄!C71,HRID割り振り!$A:$C,3,FALSE),"'"),"NULL"),"")</f>
        <v/>
      </c>
      <c r="N71" s="29" t="str">
        <f>IF(D71&lt;&gt;"",IF(VLOOKUP(データ貼り付け欄!D71,HRID割り振り!$A:$C,3,FALSE)&lt;&gt;0,CONCATENATE("'",VLOOKUP(データ貼り付け欄!D71,HRID割り振り!$A:$C,3,FALSE),"'"),"NULL"),"")</f>
        <v/>
      </c>
      <c r="O71" s="29" t="str">
        <f t="shared" si="16"/>
        <v/>
      </c>
      <c r="P71" s="29" t="str">
        <f t="shared" si="17"/>
        <v/>
      </c>
    </row>
    <row r="72" spans="1:16">
      <c r="A72" s="29" t="str">
        <f>IF(HRID割り振り!A72&lt;&gt;0,CONCATENATE("'",HRID割り振り!C72,"'"),"")</f>
        <v/>
      </c>
      <c r="B72" s="29" t="str">
        <f t="shared" si="10"/>
        <v/>
      </c>
      <c r="C72" s="44" t="str">
        <f t="shared" si="18"/>
        <v/>
      </c>
      <c r="D72" s="29" t="str">
        <f t="shared" si="11"/>
        <v/>
      </c>
      <c r="E72" s="29" t="str">
        <f>IF(A72&lt;&gt;"",CONCATENATE("'",HRID割り振り!A72,"'"),"")</f>
        <v/>
      </c>
      <c r="F72" s="29" t="str">
        <f t="shared" si="12"/>
        <v/>
      </c>
      <c r="G72" s="29" t="str">
        <f>IF(A72&lt;&gt;"",HRID割り振り!B72,"")</f>
        <v/>
      </c>
      <c r="H72" s="29" t="str">
        <f t="shared" si="13"/>
        <v/>
      </c>
      <c r="I72" s="29" t="str">
        <f t="shared" si="14"/>
        <v/>
      </c>
      <c r="J72" s="29" t="str">
        <f t="shared" si="15"/>
        <v/>
      </c>
      <c r="K72" s="29" t="str">
        <f>IF(A72&lt;&gt;"",CONCATENATE("'",VLOOKUP(データ貼り付け欄!A72,HRID割り振り!$A:$C,3,FALSE),"'"),"")</f>
        <v/>
      </c>
      <c r="L72" s="29" t="str">
        <f>IF(B72&lt;&gt;"",IF(VLOOKUP(データ貼り付け欄!B72,HRID割り振り!$A:$C,3,FALSE)&lt;&gt;0,CONCATENATE("'",VLOOKUP(データ貼り付け欄!B72,HRID割り振り!$A:$C,3,FALSE),"'"),"NULL"),"")</f>
        <v/>
      </c>
      <c r="M72" s="29" t="str">
        <f>IF(C72&lt;&gt;"",IF(VLOOKUP(データ貼り付け欄!C72,HRID割り振り!$A:$C,3,FALSE)&lt;&gt;0,CONCATENATE(,"'",VLOOKUP(データ貼り付け欄!C72,HRID割り振り!$A:$C,3,FALSE),"'"),"NULL"),"")</f>
        <v/>
      </c>
      <c r="N72" s="29" t="str">
        <f>IF(D72&lt;&gt;"",IF(VLOOKUP(データ貼り付け欄!D72,HRID割り振り!$A:$C,3,FALSE)&lt;&gt;0,CONCATENATE("'",VLOOKUP(データ貼り付け欄!D72,HRID割り振り!$A:$C,3,FALSE),"'"),"NULL"),"")</f>
        <v/>
      </c>
      <c r="O72" s="29" t="str">
        <f t="shared" si="16"/>
        <v/>
      </c>
      <c r="P72" s="29" t="str">
        <f t="shared" si="17"/>
        <v/>
      </c>
    </row>
    <row r="73" spans="1:16">
      <c r="A73" s="29" t="str">
        <f>IF(HRID割り振り!A73&lt;&gt;0,CONCATENATE("'",HRID割り振り!C73,"'"),"")</f>
        <v/>
      </c>
      <c r="B73" s="29" t="str">
        <f t="shared" ref="B73:B100" si="19">A73</f>
        <v/>
      </c>
      <c r="C73" s="44" t="str">
        <f t="shared" ref="C73:C100" si="20">IF(A73&lt;&gt;"",$C$2,"")</f>
        <v/>
      </c>
      <c r="D73" s="29" t="str">
        <f t="shared" ref="D73:D100" si="21">IF(A73&lt;&gt;"","NULL","")</f>
        <v/>
      </c>
      <c r="E73" s="29" t="str">
        <f>IF(A73&lt;&gt;"",CONCATENATE("'",HRID割り振り!A73,"'"),"")</f>
        <v/>
      </c>
      <c r="F73" s="29" t="str">
        <f t="shared" ref="F73:F100" si="22">IF(A73&lt;&gt;"","NULL","")</f>
        <v/>
      </c>
      <c r="G73" s="29" t="str">
        <f>IF(A73&lt;&gt;"",HRID割り振り!B73,"")</f>
        <v/>
      </c>
      <c r="H73" s="29" t="str">
        <f t="shared" ref="H73:H100" si="23">IF(A73&lt;&gt;"","NULL","")</f>
        <v/>
      </c>
      <c r="I73" s="29" t="str">
        <f t="shared" ref="I73:I100" si="24">IF(A73&lt;&gt;"","NULL","")</f>
        <v/>
      </c>
      <c r="J73" s="29" t="str">
        <f t="shared" si="15"/>
        <v/>
      </c>
      <c r="K73" s="29" t="str">
        <f>IF(A73&lt;&gt;"",CONCATENATE("'",VLOOKUP(データ貼り付け欄!A73,HRID割り振り!$A:$C,3,FALSE),"'"),"")</f>
        <v/>
      </c>
      <c r="L73" s="29" t="str">
        <f>IF(B73&lt;&gt;"",IF(VLOOKUP(データ貼り付け欄!B73,HRID割り振り!$A:$C,3,FALSE)&lt;&gt;0,CONCATENATE("'",VLOOKUP(データ貼り付け欄!B73,HRID割り振り!$A:$C,3,FALSE),"'"),"NULL"),"")</f>
        <v/>
      </c>
      <c r="M73" s="29" t="str">
        <f>IF(C73&lt;&gt;"",IF(VLOOKUP(データ貼り付け欄!C73,HRID割り振り!$A:$C,3,FALSE)&lt;&gt;0,CONCATENATE(,"'",VLOOKUP(データ貼り付け欄!C73,HRID割り振り!$A:$C,3,FALSE),"'"),"NULL"),"")</f>
        <v/>
      </c>
      <c r="N73" s="29" t="str">
        <f>IF(D73&lt;&gt;"",IF(VLOOKUP(データ貼り付け欄!D73,HRID割り振り!$A:$C,3,FALSE)&lt;&gt;0,CONCATENATE("'",VLOOKUP(データ貼り付け欄!D73,HRID割り振り!$A:$C,3,FALSE),"'"),"NULL"),"")</f>
        <v/>
      </c>
      <c r="O73" s="29" t="str">
        <f t="shared" ref="O73:O100" si="25">IF(A73&lt;&gt;"","NULL","")</f>
        <v/>
      </c>
      <c r="P73" s="29" t="str">
        <f t="shared" ref="P73:P100" si="26">IF(A73&lt;&gt;"",0,"")</f>
        <v/>
      </c>
    </row>
    <row r="74" spans="1:16">
      <c r="A74" s="29" t="str">
        <f>IF(HRID割り振り!A74&lt;&gt;0,CONCATENATE("'",HRID割り振り!C74,"'"),"")</f>
        <v/>
      </c>
      <c r="B74" s="29" t="str">
        <f t="shared" si="19"/>
        <v/>
      </c>
      <c r="C74" s="44" t="str">
        <f t="shared" si="20"/>
        <v/>
      </c>
      <c r="D74" s="29" t="str">
        <f t="shared" si="21"/>
        <v/>
      </c>
      <c r="E74" s="29" t="str">
        <f>IF(A74&lt;&gt;"",CONCATENATE("'",HRID割り振り!A74,"'"),"")</f>
        <v/>
      </c>
      <c r="F74" s="29" t="str">
        <f t="shared" si="22"/>
        <v/>
      </c>
      <c r="G74" s="29" t="str">
        <f>IF(A74&lt;&gt;"",HRID割り振り!B74,"")</f>
        <v/>
      </c>
      <c r="H74" s="29" t="str">
        <f t="shared" si="23"/>
        <v/>
      </c>
      <c r="I74" s="29" t="str">
        <f t="shared" si="24"/>
        <v/>
      </c>
      <c r="J74" s="29" t="str">
        <f t="shared" si="15"/>
        <v/>
      </c>
      <c r="K74" s="29" t="str">
        <f>IF(A74&lt;&gt;"",CONCATENATE("'",VLOOKUP(データ貼り付け欄!A74,HRID割り振り!$A:$C,3,FALSE),"'"),"")</f>
        <v/>
      </c>
      <c r="L74" s="29" t="str">
        <f>IF(B74&lt;&gt;"",IF(VLOOKUP(データ貼り付け欄!B74,HRID割り振り!$A:$C,3,FALSE)&lt;&gt;0,CONCATENATE("'",VLOOKUP(データ貼り付け欄!B74,HRID割り振り!$A:$C,3,FALSE),"'"),"NULL"),"")</f>
        <v/>
      </c>
      <c r="M74" s="29" t="str">
        <f>IF(C74&lt;&gt;"",IF(VLOOKUP(データ貼り付け欄!C74,HRID割り振り!$A:$C,3,FALSE)&lt;&gt;0,CONCATENATE(,"'",VLOOKUP(データ貼り付け欄!C74,HRID割り振り!$A:$C,3,FALSE),"'"),"NULL"),"")</f>
        <v/>
      </c>
      <c r="N74" s="29" t="str">
        <f>IF(D74&lt;&gt;"",IF(VLOOKUP(データ貼り付け欄!D74,HRID割り振り!$A:$C,3,FALSE)&lt;&gt;0,CONCATENATE("'",VLOOKUP(データ貼り付け欄!D74,HRID割り振り!$A:$C,3,FALSE),"'"),"NULL"),"")</f>
        <v/>
      </c>
      <c r="O74" s="29" t="str">
        <f t="shared" si="25"/>
        <v/>
      </c>
      <c r="P74" s="29" t="str">
        <f t="shared" si="26"/>
        <v/>
      </c>
    </row>
    <row r="75" spans="1:16">
      <c r="A75" s="29" t="str">
        <f>IF(HRID割り振り!A75&lt;&gt;0,CONCATENATE("'",HRID割り振り!C75,"'"),"")</f>
        <v/>
      </c>
      <c r="B75" s="29" t="str">
        <f t="shared" si="19"/>
        <v/>
      </c>
      <c r="C75" s="44" t="str">
        <f t="shared" si="20"/>
        <v/>
      </c>
      <c r="D75" s="29" t="str">
        <f t="shared" si="21"/>
        <v/>
      </c>
      <c r="E75" s="29" t="str">
        <f>IF(A75&lt;&gt;"",CONCATENATE("'",HRID割り振り!A75,"'"),"")</f>
        <v/>
      </c>
      <c r="F75" s="29" t="str">
        <f t="shared" si="22"/>
        <v/>
      </c>
      <c r="G75" s="29" t="str">
        <f>IF(A75&lt;&gt;"",HRID割り振り!B75,"")</f>
        <v/>
      </c>
      <c r="H75" s="29" t="str">
        <f t="shared" si="23"/>
        <v/>
      </c>
      <c r="I75" s="29" t="str">
        <f t="shared" si="24"/>
        <v/>
      </c>
      <c r="J75" s="29" t="str">
        <f t="shared" si="15"/>
        <v/>
      </c>
      <c r="K75" s="29" t="str">
        <f>IF(A75&lt;&gt;"",CONCATENATE("'",VLOOKUP(データ貼り付け欄!A75,HRID割り振り!$A:$C,3,FALSE),"'"),"")</f>
        <v/>
      </c>
      <c r="L75" s="29" t="str">
        <f>IF(B75&lt;&gt;"",IF(VLOOKUP(データ貼り付け欄!B75,HRID割り振り!$A:$C,3,FALSE)&lt;&gt;0,CONCATENATE("'",VLOOKUP(データ貼り付け欄!B75,HRID割り振り!$A:$C,3,FALSE),"'"),"NULL"),"")</f>
        <v/>
      </c>
      <c r="M75" s="29" t="str">
        <f>IF(C75&lt;&gt;"",IF(VLOOKUP(データ貼り付け欄!C75,HRID割り振り!$A:$C,3,FALSE)&lt;&gt;0,CONCATENATE(,"'",VLOOKUP(データ貼り付け欄!C75,HRID割り振り!$A:$C,3,FALSE),"'"),"NULL"),"")</f>
        <v/>
      </c>
      <c r="N75" s="29" t="str">
        <f>IF(D75&lt;&gt;"",IF(VLOOKUP(データ貼り付け欄!D75,HRID割り振り!$A:$C,3,FALSE)&lt;&gt;0,CONCATENATE("'",VLOOKUP(データ貼り付け欄!D75,HRID割り振り!$A:$C,3,FALSE),"'"),"NULL"),"")</f>
        <v/>
      </c>
      <c r="O75" s="29" t="str">
        <f t="shared" si="25"/>
        <v/>
      </c>
      <c r="P75" s="29" t="str">
        <f t="shared" si="26"/>
        <v/>
      </c>
    </row>
    <row r="76" spans="1:16">
      <c r="A76" s="29" t="str">
        <f>IF(HRID割り振り!A76&lt;&gt;0,CONCATENATE("'",HRID割り振り!C76,"'"),"")</f>
        <v/>
      </c>
      <c r="B76" s="29" t="str">
        <f t="shared" si="19"/>
        <v/>
      </c>
      <c r="C76" s="44" t="str">
        <f t="shared" si="20"/>
        <v/>
      </c>
      <c r="D76" s="29" t="str">
        <f t="shared" si="21"/>
        <v/>
      </c>
      <c r="E76" s="29" t="str">
        <f>IF(A76&lt;&gt;"",CONCATENATE("'",HRID割り振り!A76,"'"),"")</f>
        <v/>
      </c>
      <c r="F76" s="29" t="str">
        <f t="shared" si="22"/>
        <v/>
      </c>
      <c r="G76" s="29" t="str">
        <f>IF(A76&lt;&gt;"",HRID割り振り!B76,"")</f>
        <v/>
      </c>
      <c r="H76" s="29" t="str">
        <f t="shared" si="23"/>
        <v/>
      </c>
      <c r="I76" s="29" t="str">
        <f t="shared" si="24"/>
        <v/>
      </c>
      <c r="J76" s="29" t="str">
        <f t="shared" si="15"/>
        <v/>
      </c>
      <c r="K76" s="29" t="str">
        <f>IF(A76&lt;&gt;"",CONCATENATE("'",VLOOKUP(データ貼り付け欄!A76,HRID割り振り!$A:$C,3,FALSE),"'"),"")</f>
        <v/>
      </c>
      <c r="L76" s="29" t="str">
        <f>IF(B76&lt;&gt;"",IF(VLOOKUP(データ貼り付け欄!B76,HRID割り振り!$A:$C,3,FALSE)&lt;&gt;0,CONCATENATE("'",VLOOKUP(データ貼り付け欄!B76,HRID割り振り!$A:$C,3,FALSE),"'"),"NULL"),"")</f>
        <v/>
      </c>
      <c r="M76" s="29" t="str">
        <f>IF(C76&lt;&gt;"",IF(VLOOKUP(データ貼り付け欄!C76,HRID割り振り!$A:$C,3,FALSE)&lt;&gt;0,CONCATENATE(,"'",VLOOKUP(データ貼り付け欄!C76,HRID割り振り!$A:$C,3,FALSE),"'"),"NULL"),"")</f>
        <v/>
      </c>
      <c r="N76" s="29" t="str">
        <f>IF(D76&lt;&gt;"",IF(VLOOKUP(データ貼り付け欄!D76,HRID割り振り!$A:$C,3,FALSE)&lt;&gt;0,CONCATENATE("'",VLOOKUP(データ貼り付け欄!D76,HRID割り振り!$A:$C,3,FALSE),"'"),"NULL"),"")</f>
        <v/>
      </c>
      <c r="O76" s="29" t="str">
        <f t="shared" si="25"/>
        <v/>
      </c>
      <c r="P76" s="29" t="str">
        <f t="shared" si="26"/>
        <v/>
      </c>
    </row>
    <row r="77" spans="1:16">
      <c r="A77" s="29" t="str">
        <f>IF(HRID割り振り!A77&lt;&gt;0,CONCATENATE("'",HRID割り振り!C77,"'"),"")</f>
        <v/>
      </c>
      <c r="B77" s="29" t="str">
        <f t="shared" si="19"/>
        <v/>
      </c>
      <c r="C77" s="44" t="str">
        <f t="shared" si="20"/>
        <v/>
      </c>
      <c r="D77" s="29" t="str">
        <f t="shared" si="21"/>
        <v/>
      </c>
      <c r="E77" s="29" t="str">
        <f>IF(A77&lt;&gt;"",CONCATENATE("'",HRID割り振り!A77,"'"),"")</f>
        <v/>
      </c>
      <c r="F77" s="29" t="str">
        <f t="shared" si="22"/>
        <v/>
      </c>
      <c r="G77" s="29" t="str">
        <f>IF(A77&lt;&gt;"",HRID割り振り!B77,"")</f>
        <v/>
      </c>
      <c r="H77" s="29" t="str">
        <f t="shared" si="23"/>
        <v/>
      </c>
      <c r="I77" s="29" t="str">
        <f t="shared" si="24"/>
        <v/>
      </c>
      <c r="J77" s="29" t="str">
        <f t="shared" si="15"/>
        <v/>
      </c>
      <c r="K77" s="29" t="str">
        <f>IF(A77&lt;&gt;"",CONCATENATE("'",VLOOKUP(データ貼り付け欄!A77,HRID割り振り!$A:$C,3,FALSE),"'"),"")</f>
        <v/>
      </c>
      <c r="L77" s="29" t="str">
        <f>IF(B77&lt;&gt;"",IF(VLOOKUP(データ貼り付け欄!B77,HRID割り振り!$A:$C,3,FALSE)&lt;&gt;0,CONCATENATE("'",VLOOKUP(データ貼り付け欄!B77,HRID割り振り!$A:$C,3,FALSE),"'"),"NULL"),"")</f>
        <v/>
      </c>
      <c r="M77" s="29" t="str">
        <f>IF(C77&lt;&gt;"",IF(VLOOKUP(データ貼り付け欄!C77,HRID割り振り!$A:$C,3,FALSE)&lt;&gt;0,CONCATENATE(,"'",VLOOKUP(データ貼り付け欄!C77,HRID割り振り!$A:$C,3,FALSE),"'"),"NULL"),"")</f>
        <v/>
      </c>
      <c r="N77" s="29" t="str">
        <f>IF(D77&lt;&gt;"",IF(VLOOKUP(データ貼り付け欄!D77,HRID割り振り!$A:$C,3,FALSE)&lt;&gt;0,CONCATENATE("'",VLOOKUP(データ貼り付け欄!D77,HRID割り振り!$A:$C,3,FALSE),"'"),"NULL"),"")</f>
        <v/>
      </c>
      <c r="O77" s="29" t="str">
        <f t="shared" si="25"/>
        <v/>
      </c>
      <c r="P77" s="29" t="str">
        <f t="shared" si="26"/>
        <v/>
      </c>
    </row>
    <row r="78" spans="1:16">
      <c r="A78" s="29" t="str">
        <f>IF(HRID割り振り!A78&lt;&gt;0,CONCATENATE("'",HRID割り振り!C78,"'"),"")</f>
        <v/>
      </c>
      <c r="B78" s="29" t="str">
        <f t="shared" si="19"/>
        <v/>
      </c>
      <c r="C78" s="44" t="str">
        <f t="shared" si="20"/>
        <v/>
      </c>
      <c r="D78" s="29" t="str">
        <f t="shared" si="21"/>
        <v/>
      </c>
      <c r="E78" s="29" t="str">
        <f>IF(A78&lt;&gt;"",CONCATENATE("'",HRID割り振り!A78,"'"),"")</f>
        <v/>
      </c>
      <c r="F78" s="29" t="str">
        <f t="shared" si="22"/>
        <v/>
      </c>
      <c r="G78" s="29" t="str">
        <f>IF(A78&lt;&gt;"",HRID割り振り!B78,"")</f>
        <v/>
      </c>
      <c r="H78" s="29" t="str">
        <f t="shared" si="23"/>
        <v/>
      </c>
      <c r="I78" s="29" t="str">
        <f t="shared" si="24"/>
        <v/>
      </c>
      <c r="J78" s="29" t="str">
        <f t="shared" si="15"/>
        <v/>
      </c>
      <c r="K78" s="29" t="str">
        <f>IF(A78&lt;&gt;"",CONCATENATE("'",VLOOKUP(データ貼り付け欄!A78,HRID割り振り!$A:$C,3,FALSE),"'"),"")</f>
        <v/>
      </c>
      <c r="L78" s="29" t="str">
        <f>IF(B78&lt;&gt;"",IF(VLOOKUP(データ貼り付け欄!B78,HRID割り振り!$A:$C,3,FALSE)&lt;&gt;0,CONCATENATE("'",VLOOKUP(データ貼り付け欄!B78,HRID割り振り!$A:$C,3,FALSE),"'"),"NULL"),"")</f>
        <v/>
      </c>
      <c r="M78" s="29" t="str">
        <f>IF(C78&lt;&gt;"",IF(VLOOKUP(データ貼り付け欄!C78,HRID割り振り!$A:$C,3,FALSE)&lt;&gt;0,CONCATENATE(,"'",VLOOKUP(データ貼り付け欄!C78,HRID割り振り!$A:$C,3,FALSE),"'"),"NULL"),"")</f>
        <v/>
      </c>
      <c r="N78" s="29" t="str">
        <f>IF(D78&lt;&gt;"",IF(VLOOKUP(データ貼り付け欄!D78,HRID割り振り!$A:$C,3,FALSE)&lt;&gt;0,CONCATENATE("'",VLOOKUP(データ貼り付け欄!D78,HRID割り振り!$A:$C,3,FALSE),"'"),"NULL"),"")</f>
        <v/>
      </c>
      <c r="O78" s="29" t="str">
        <f t="shared" si="25"/>
        <v/>
      </c>
      <c r="P78" s="29" t="str">
        <f t="shared" si="26"/>
        <v/>
      </c>
    </row>
    <row r="79" spans="1:16">
      <c r="A79" s="29" t="str">
        <f>IF(HRID割り振り!A79&lt;&gt;0,CONCATENATE("'",HRID割り振り!C79,"'"),"")</f>
        <v/>
      </c>
      <c r="B79" s="29" t="str">
        <f t="shared" si="19"/>
        <v/>
      </c>
      <c r="C79" s="44" t="str">
        <f t="shared" si="20"/>
        <v/>
      </c>
      <c r="D79" s="29" t="str">
        <f t="shared" si="21"/>
        <v/>
      </c>
      <c r="E79" s="29" t="str">
        <f>IF(A79&lt;&gt;"",CONCATENATE("'",HRID割り振り!A79,"'"),"")</f>
        <v/>
      </c>
      <c r="F79" s="29" t="str">
        <f t="shared" si="22"/>
        <v/>
      </c>
      <c r="G79" s="29" t="str">
        <f>IF(A79&lt;&gt;"",HRID割り振り!B79,"")</f>
        <v/>
      </c>
      <c r="H79" s="29" t="str">
        <f t="shared" si="23"/>
        <v/>
      </c>
      <c r="I79" s="29" t="str">
        <f t="shared" si="24"/>
        <v/>
      </c>
      <c r="J79" s="29" t="str">
        <f t="shared" si="15"/>
        <v/>
      </c>
      <c r="K79" s="29" t="str">
        <f>IF(A79&lt;&gt;"",CONCATENATE("'",VLOOKUP(データ貼り付け欄!A79,HRID割り振り!$A:$C,3,FALSE),"'"),"")</f>
        <v/>
      </c>
      <c r="L79" s="29" t="str">
        <f>IF(B79&lt;&gt;"",IF(VLOOKUP(データ貼り付け欄!B79,HRID割り振り!$A:$C,3,FALSE)&lt;&gt;0,CONCATENATE("'",VLOOKUP(データ貼り付け欄!B79,HRID割り振り!$A:$C,3,FALSE),"'"),"NULL"),"")</f>
        <v/>
      </c>
      <c r="M79" s="29" t="str">
        <f>IF(C79&lt;&gt;"",IF(VLOOKUP(データ貼り付け欄!C79,HRID割り振り!$A:$C,3,FALSE)&lt;&gt;0,CONCATENATE(,"'",VLOOKUP(データ貼り付け欄!C79,HRID割り振り!$A:$C,3,FALSE),"'"),"NULL"),"")</f>
        <v/>
      </c>
      <c r="N79" s="29" t="str">
        <f>IF(D79&lt;&gt;"",IF(VLOOKUP(データ貼り付け欄!D79,HRID割り振り!$A:$C,3,FALSE)&lt;&gt;0,CONCATENATE("'",VLOOKUP(データ貼り付け欄!D79,HRID割り振り!$A:$C,3,FALSE),"'"),"NULL"),"")</f>
        <v/>
      </c>
      <c r="O79" s="29" t="str">
        <f t="shared" si="25"/>
        <v/>
      </c>
      <c r="P79" s="29" t="str">
        <f t="shared" si="26"/>
        <v/>
      </c>
    </row>
    <row r="80" spans="1:16">
      <c r="A80" s="29" t="str">
        <f>IF(HRID割り振り!A80&lt;&gt;0,CONCATENATE("'",HRID割り振り!C80,"'"),"")</f>
        <v/>
      </c>
      <c r="B80" s="29" t="str">
        <f t="shared" si="19"/>
        <v/>
      </c>
      <c r="C80" s="44" t="str">
        <f t="shared" si="20"/>
        <v/>
      </c>
      <c r="D80" s="29" t="str">
        <f t="shared" si="21"/>
        <v/>
      </c>
      <c r="E80" s="29" t="str">
        <f>IF(A80&lt;&gt;"",CONCATENATE("'",HRID割り振り!A80,"'"),"")</f>
        <v/>
      </c>
      <c r="F80" s="29" t="str">
        <f t="shared" si="22"/>
        <v/>
      </c>
      <c r="G80" s="29" t="str">
        <f>IF(A80&lt;&gt;"",HRID割り振り!B80,"")</f>
        <v/>
      </c>
      <c r="H80" s="29" t="str">
        <f t="shared" si="23"/>
        <v/>
      </c>
      <c r="I80" s="29" t="str">
        <f t="shared" si="24"/>
        <v/>
      </c>
      <c r="J80" s="29" t="str">
        <f t="shared" si="15"/>
        <v/>
      </c>
      <c r="K80" s="29" t="str">
        <f>IF(A80&lt;&gt;"",CONCATENATE("'",VLOOKUP(データ貼り付け欄!A80,HRID割り振り!$A:$C,3,FALSE),"'"),"")</f>
        <v/>
      </c>
      <c r="L80" s="29" t="str">
        <f>IF(B80&lt;&gt;"",IF(VLOOKUP(データ貼り付け欄!B80,HRID割り振り!$A:$C,3,FALSE)&lt;&gt;0,CONCATENATE("'",VLOOKUP(データ貼り付け欄!B80,HRID割り振り!$A:$C,3,FALSE),"'"),"NULL"),"")</f>
        <v/>
      </c>
      <c r="M80" s="29" t="str">
        <f>IF(C80&lt;&gt;"",IF(VLOOKUP(データ貼り付け欄!C80,HRID割り振り!$A:$C,3,FALSE)&lt;&gt;0,CONCATENATE(,"'",VLOOKUP(データ貼り付け欄!C80,HRID割り振り!$A:$C,3,FALSE),"'"),"NULL"),"")</f>
        <v/>
      </c>
      <c r="N80" s="29" t="str">
        <f>IF(D80&lt;&gt;"",IF(VLOOKUP(データ貼り付け欄!D80,HRID割り振り!$A:$C,3,FALSE)&lt;&gt;0,CONCATENATE("'",VLOOKUP(データ貼り付け欄!D80,HRID割り振り!$A:$C,3,FALSE),"'"),"NULL"),"")</f>
        <v/>
      </c>
      <c r="O80" s="29" t="str">
        <f t="shared" si="25"/>
        <v/>
      </c>
      <c r="P80" s="29" t="str">
        <f t="shared" si="26"/>
        <v/>
      </c>
    </row>
    <row r="81" spans="1:16">
      <c r="A81" s="29" t="str">
        <f>IF(HRID割り振り!A81&lt;&gt;0,CONCATENATE("'",HRID割り振り!C81,"'"),"")</f>
        <v/>
      </c>
      <c r="B81" s="29" t="str">
        <f t="shared" si="19"/>
        <v/>
      </c>
      <c r="C81" s="44" t="str">
        <f t="shared" si="20"/>
        <v/>
      </c>
      <c r="D81" s="29" t="str">
        <f t="shared" si="21"/>
        <v/>
      </c>
      <c r="E81" s="29" t="str">
        <f>IF(A81&lt;&gt;"",CONCATENATE("'",HRID割り振り!A81,"'"),"")</f>
        <v/>
      </c>
      <c r="F81" s="29" t="str">
        <f t="shared" si="22"/>
        <v/>
      </c>
      <c r="G81" s="29" t="str">
        <f>IF(A81&lt;&gt;"",HRID割り振り!B81,"")</f>
        <v/>
      </c>
      <c r="H81" s="29" t="str">
        <f t="shared" si="23"/>
        <v/>
      </c>
      <c r="I81" s="29" t="str">
        <f t="shared" si="24"/>
        <v/>
      </c>
      <c r="J81" s="29" t="str">
        <f t="shared" si="15"/>
        <v/>
      </c>
      <c r="K81" s="29" t="str">
        <f>IF(A81&lt;&gt;"",CONCATENATE("'",VLOOKUP(データ貼り付け欄!A81,HRID割り振り!$A:$C,3,FALSE),"'"),"")</f>
        <v/>
      </c>
      <c r="L81" s="29" t="str">
        <f>IF(B81&lt;&gt;"",IF(VLOOKUP(データ貼り付け欄!B81,HRID割り振り!$A:$C,3,FALSE)&lt;&gt;0,CONCATENATE("'",VLOOKUP(データ貼り付け欄!B81,HRID割り振り!$A:$C,3,FALSE),"'"),"NULL"),"")</f>
        <v/>
      </c>
      <c r="M81" s="29" t="str">
        <f>IF(C81&lt;&gt;"",IF(VLOOKUP(データ貼り付け欄!C81,HRID割り振り!$A:$C,3,FALSE)&lt;&gt;0,CONCATENATE(,"'",VLOOKUP(データ貼り付け欄!C81,HRID割り振り!$A:$C,3,FALSE),"'"),"NULL"),"")</f>
        <v/>
      </c>
      <c r="N81" s="29" t="str">
        <f>IF(D81&lt;&gt;"",IF(VLOOKUP(データ貼り付け欄!D81,HRID割り振り!$A:$C,3,FALSE)&lt;&gt;0,CONCATENATE("'",VLOOKUP(データ貼り付け欄!D81,HRID割り振り!$A:$C,3,FALSE),"'"),"NULL"),"")</f>
        <v/>
      </c>
      <c r="O81" s="29" t="str">
        <f t="shared" si="25"/>
        <v/>
      </c>
      <c r="P81" s="29" t="str">
        <f t="shared" si="26"/>
        <v/>
      </c>
    </row>
    <row r="82" spans="1:16">
      <c r="A82" s="29" t="str">
        <f>IF(HRID割り振り!A82&lt;&gt;0,CONCATENATE("'",HRID割り振り!C82,"'"),"")</f>
        <v/>
      </c>
      <c r="B82" s="29" t="str">
        <f t="shared" si="19"/>
        <v/>
      </c>
      <c r="C82" s="44" t="str">
        <f t="shared" si="20"/>
        <v/>
      </c>
      <c r="D82" s="29" t="str">
        <f t="shared" si="21"/>
        <v/>
      </c>
      <c r="E82" s="29" t="str">
        <f>IF(A82&lt;&gt;"",CONCATENATE("'",HRID割り振り!A82,"'"),"")</f>
        <v/>
      </c>
      <c r="F82" s="29" t="str">
        <f t="shared" si="22"/>
        <v/>
      </c>
      <c r="G82" s="29" t="str">
        <f>IF(A82&lt;&gt;"",HRID割り振り!B82,"")</f>
        <v/>
      </c>
      <c r="H82" s="29" t="str">
        <f t="shared" si="23"/>
        <v/>
      </c>
      <c r="I82" s="29" t="str">
        <f t="shared" si="24"/>
        <v/>
      </c>
      <c r="J82" s="29" t="str">
        <f t="shared" si="15"/>
        <v/>
      </c>
      <c r="K82" s="29" t="str">
        <f>IF(A82&lt;&gt;"",CONCATENATE("'",VLOOKUP(データ貼り付け欄!A82,HRID割り振り!$A:$C,3,FALSE),"'"),"")</f>
        <v/>
      </c>
      <c r="L82" s="29" t="str">
        <f>IF(B82&lt;&gt;"",IF(VLOOKUP(データ貼り付け欄!B82,HRID割り振り!$A:$C,3,FALSE)&lt;&gt;0,CONCATENATE("'",VLOOKUP(データ貼り付け欄!B82,HRID割り振り!$A:$C,3,FALSE),"'"),"NULL"),"")</f>
        <v/>
      </c>
      <c r="M82" s="29" t="str">
        <f>IF(C82&lt;&gt;"",IF(VLOOKUP(データ貼り付け欄!C82,HRID割り振り!$A:$C,3,FALSE)&lt;&gt;0,CONCATENATE(,"'",VLOOKUP(データ貼り付け欄!C82,HRID割り振り!$A:$C,3,FALSE),"'"),"NULL"),"")</f>
        <v/>
      </c>
      <c r="N82" s="29" t="str">
        <f>IF(D82&lt;&gt;"",IF(VLOOKUP(データ貼り付け欄!D82,HRID割り振り!$A:$C,3,FALSE)&lt;&gt;0,CONCATENATE("'",VLOOKUP(データ貼り付け欄!D82,HRID割り振り!$A:$C,3,FALSE),"'"),"NULL"),"")</f>
        <v/>
      </c>
      <c r="O82" s="29" t="str">
        <f t="shared" si="25"/>
        <v/>
      </c>
      <c r="P82" s="29" t="str">
        <f t="shared" si="26"/>
        <v/>
      </c>
    </row>
    <row r="83" spans="1:16">
      <c r="A83" s="29" t="str">
        <f>IF(HRID割り振り!A83&lt;&gt;0,CONCATENATE("'",HRID割り振り!C83,"'"),"")</f>
        <v/>
      </c>
      <c r="B83" s="29" t="str">
        <f t="shared" si="19"/>
        <v/>
      </c>
      <c r="C83" s="44" t="str">
        <f t="shared" si="20"/>
        <v/>
      </c>
      <c r="D83" s="29" t="str">
        <f t="shared" si="21"/>
        <v/>
      </c>
      <c r="E83" s="29" t="str">
        <f>IF(A83&lt;&gt;"",CONCATENATE("'",HRID割り振り!A83,"'"),"")</f>
        <v/>
      </c>
      <c r="F83" s="29" t="str">
        <f t="shared" si="22"/>
        <v/>
      </c>
      <c r="G83" s="29" t="str">
        <f>IF(A83&lt;&gt;"",HRID割り振り!B83,"")</f>
        <v/>
      </c>
      <c r="H83" s="29" t="str">
        <f t="shared" si="23"/>
        <v/>
      </c>
      <c r="I83" s="29" t="str">
        <f t="shared" si="24"/>
        <v/>
      </c>
      <c r="J83" s="29" t="str">
        <f t="shared" si="15"/>
        <v/>
      </c>
      <c r="K83" s="29" t="str">
        <f>IF(A83&lt;&gt;"",CONCATENATE("'",VLOOKUP(データ貼り付け欄!A83,HRID割り振り!$A:$C,3,FALSE),"'"),"")</f>
        <v/>
      </c>
      <c r="L83" s="29" t="str">
        <f>IF(B83&lt;&gt;"",IF(VLOOKUP(データ貼り付け欄!B83,HRID割り振り!$A:$C,3,FALSE)&lt;&gt;0,CONCATENATE("'",VLOOKUP(データ貼り付け欄!B83,HRID割り振り!$A:$C,3,FALSE),"'"),"NULL"),"")</f>
        <v/>
      </c>
      <c r="M83" s="29" t="str">
        <f>IF(C83&lt;&gt;"",IF(VLOOKUP(データ貼り付け欄!C83,HRID割り振り!$A:$C,3,FALSE)&lt;&gt;0,CONCATENATE(,"'",VLOOKUP(データ貼り付け欄!C83,HRID割り振り!$A:$C,3,FALSE),"'"),"NULL"),"")</f>
        <v/>
      </c>
      <c r="N83" s="29" t="str">
        <f>IF(D83&lt;&gt;"",IF(VLOOKUP(データ貼り付け欄!D83,HRID割り振り!$A:$C,3,FALSE)&lt;&gt;0,CONCATENATE("'",VLOOKUP(データ貼り付け欄!D83,HRID割り振り!$A:$C,3,FALSE),"'"),"NULL"),"")</f>
        <v/>
      </c>
      <c r="O83" s="29" t="str">
        <f t="shared" si="25"/>
        <v/>
      </c>
      <c r="P83" s="29" t="str">
        <f t="shared" si="26"/>
        <v/>
      </c>
    </row>
    <row r="84" spans="1:16">
      <c r="A84" s="29" t="str">
        <f>IF(HRID割り振り!A84&lt;&gt;0,CONCATENATE("'",HRID割り振り!C84,"'"),"")</f>
        <v/>
      </c>
      <c r="B84" s="29" t="str">
        <f t="shared" si="19"/>
        <v/>
      </c>
      <c r="C84" s="44" t="str">
        <f t="shared" si="20"/>
        <v/>
      </c>
      <c r="D84" s="29" t="str">
        <f t="shared" si="21"/>
        <v/>
      </c>
      <c r="E84" s="29" t="str">
        <f>IF(A84&lt;&gt;"",CONCATENATE("'",HRID割り振り!A84,"'"),"")</f>
        <v/>
      </c>
      <c r="F84" s="29" t="str">
        <f t="shared" si="22"/>
        <v/>
      </c>
      <c r="G84" s="29" t="str">
        <f>IF(A84&lt;&gt;"",HRID割り振り!B84,"")</f>
        <v/>
      </c>
      <c r="H84" s="29" t="str">
        <f t="shared" si="23"/>
        <v/>
      </c>
      <c r="I84" s="29" t="str">
        <f t="shared" si="24"/>
        <v/>
      </c>
      <c r="J84" s="29" t="str">
        <f t="shared" si="15"/>
        <v/>
      </c>
      <c r="K84" s="29" t="str">
        <f>IF(A84&lt;&gt;"",CONCATENATE("'",VLOOKUP(データ貼り付け欄!A84,HRID割り振り!$A:$C,3,FALSE),"'"),"")</f>
        <v/>
      </c>
      <c r="L84" s="29" t="str">
        <f>IF(B84&lt;&gt;"",IF(VLOOKUP(データ貼り付け欄!B84,HRID割り振り!$A:$C,3,FALSE)&lt;&gt;0,CONCATENATE("'",VLOOKUP(データ貼り付け欄!B84,HRID割り振り!$A:$C,3,FALSE),"'"),"NULL"),"")</f>
        <v/>
      </c>
      <c r="M84" s="29" t="str">
        <f>IF(C84&lt;&gt;"",IF(VLOOKUP(データ貼り付け欄!C84,HRID割り振り!$A:$C,3,FALSE)&lt;&gt;0,CONCATENATE(,"'",VLOOKUP(データ貼り付け欄!C84,HRID割り振り!$A:$C,3,FALSE),"'"),"NULL"),"")</f>
        <v/>
      </c>
      <c r="N84" s="29" t="str">
        <f>IF(D84&lt;&gt;"",IF(VLOOKUP(データ貼り付け欄!D84,HRID割り振り!$A:$C,3,FALSE)&lt;&gt;0,CONCATENATE("'",VLOOKUP(データ貼り付け欄!D84,HRID割り振り!$A:$C,3,FALSE),"'"),"NULL"),"")</f>
        <v/>
      </c>
      <c r="O84" s="29" t="str">
        <f t="shared" si="25"/>
        <v/>
      </c>
      <c r="P84" s="29" t="str">
        <f t="shared" si="26"/>
        <v/>
      </c>
    </row>
    <row r="85" spans="1:16">
      <c r="A85" s="29" t="str">
        <f>IF(HRID割り振り!A85&lt;&gt;0,CONCATENATE("'",HRID割り振り!C85,"'"),"")</f>
        <v/>
      </c>
      <c r="B85" s="29" t="str">
        <f t="shared" si="19"/>
        <v/>
      </c>
      <c r="C85" s="44" t="str">
        <f t="shared" si="20"/>
        <v/>
      </c>
      <c r="D85" s="29" t="str">
        <f t="shared" si="21"/>
        <v/>
      </c>
      <c r="E85" s="29" t="str">
        <f>IF(A85&lt;&gt;"",CONCATENATE("'",HRID割り振り!A85,"'"),"")</f>
        <v/>
      </c>
      <c r="F85" s="29" t="str">
        <f t="shared" si="22"/>
        <v/>
      </c>
      <c r="G85" s="29" t="str">
        <f>IF(A85&lt;&gt;"",HRID割り振り!B85,"")</f>
        <v/>
      </c>
      <c r="H85" s="29" t="str">
        <f t="shared" si="23"/>
        <v/>
      </c>
      <c r="I85" s="29" t="str">
        <f t="shared" si="24"/>
        <v/>
      </c>
      <c r="J85" s="29" t="str">
        <f t="shared" si="15"/>
        <v/>
      </c>
      <c r="K85" s="29" t="str">
        <f>IF(A85&lt;&gt;"",CONCATENATE("'",VLOOKUP(データ貼り付け欄!A85,HRID割り振り!$A:$C,3,FALSE),"'"),"")</f>
        <v/>
      </c>
      <c r="L85" s="29" t="str">
        <f>IF(B85&lt;&gt;"",IF(VLOOKUP(データ貼り付け欄!B85,HRID割り振り!$A:$C,3,FALSE)&lt;&gt;0,CONCATENATE("'",VLOOKUP(データ貼り付け欄!B85,HRID割り振り!$A:$C,3,FALSE),"'"),"NULL"),"")</f>
        <v/>
      </c>
      <c r="M85" s="29" t="str">
        <f>IF(C85&lt;&gt;"",IF(VLOOKUP(データ貼り付け欄!C85,HRID割り振り!$A:$C,3,FALSE)&lt;&gt;0,CONCATENATE(,"'",VLOOKUP(データ貼り付け欄!C85,HRID割り振り!$A:$C,3,FALSE),"'"),"NULL"),"")</f>
        <v/>
      </c>
      <c r="N85" s="29" t="str">
        <f>IF(D85&lt;&gt;"",IF(VLOOKUP(データ貼り付け欄!D85,HRID割り振り!$A:$C,3,FALSE)&lt;&gt;0,CONCATENATE("'",VLOOKUP(データ貼り付け欄!D85,HRID割り振り!$A:$C,3,FALSE),"'"),"NULL"),"")</f>
        <v/>
      </c>
      <c r="O85" s="29" t="str">
        <f t="shared" si="25"/>
        <v/>
      </c>
      <c r="P85" s="29" t="str">
        <f t="shared" si="26"/>
        <v/>
      </c>
    </row>
    <row r="86" spans="1:16">
      <c r="A86" s="29" t="str">
        <f>IF(HRID割り振り!A86&lt;&gt;0,CONCATENATE("'",HRID割り振り!C86,"'"),"")</f>
        <v/>
      </c>
      <c r="B86" s="29" t="str">
        <f t="shared" si="19"/>
        <v/>
      </c>
      <c r="C86" s="44" t="str">
        <f t="shared" si="20"/>
        <v/>
      </c>
      <c r="D86" s="29" t="str">
        <f t="shared" si="21"/>
        <v/>
      </c>
      <c r="E86" s="29" t="str">
        <f>IF(A86&lt;&gt;"",CONCATENATE("'",HRID割り振り!A86,"'"),"")</f>
        <v/>
      </c>
      <c r="F86" s="29" t="str">
        <f t="shared" si="22"/>
        <v/>
      </c>
      <c r="G86" s="29" t="str">
        <f>IF(A86&lt;&gt;"",HRID割り振り!B86,"")</f>
        <v/>
      </c>
      <c r="H86" s="29" t="str">
        <f t="shared" si="23"/>
        <v/>
      </c>
      <c r="I86" s="29" t="str">
        <f t="shared" si="24"/>
        <v/>
      </c>
      <c r="J86" s="29" t="str">
        <f t="shared" si="15"/>
        <v/>
      </c>
      <c r="K86" s="29" t="str">
        <f>IF(A86&lt;&gt;"",CONCATENATE("'",VLOOKUP(データ貼り付け欄!A86,HRID割り振り!$A:$C,3,FALSE),"'"),"")</f>
        <v/>
      </c>
      <c r="L86" s="29" t="str">
        <f>IF(B86&lt;&gt;"",IF(VLOOKUP(データ貼り付け欄!B86,HRID割り振り!$A:$C,3,FALSE)&lt;&gt;0,CONCATENATE("'",VLOOKUP(データ貼り付け欄!B86,HRID割り振り!$A:$C,3,FALSE),"'"),"NULL"),"")</f>
        <v/>
      </c>
      <c r="M86" s="29" t="str">
        <f>IF(C86&lt;&gt;"",IF(VLOOKUP(データ貼り付け欄!C86,HRID割り振り!$A:$C,3,FALSE)&lt;&gt;0,CONCATENATE(,"'",VLOOKUP(データ貼り付け欄!C86,HRID割り振り!$A:$C,3,FALSE),"'"),"NULL"),"")</f>
        <v/>
      </c>
      <c r="N86" s="29" t="str">
        <f>IF(D86&lt;&gt;"",IF(VLOOKUP(データ貼り付け欄!D86,HRID割り振り!$A:$C,3,FALSE)&lt;&gt;0,CONCATENATE("'",VLOOKUP(データ貼り付け欄!D86,HRID割り振り!$A:$C,3,FALSE),"'"),"NULL"),"")</f>
        <v/>
      </c>
      <c r="O86" s="29" t="str">
        <f t="shared" si="25"/>
        <v/>
      </c>
      <c r="P86" s="29" t="str">
        <f t="shared" si="26"/>
        <v/>
      </c>
    </row>
    <row r="87" spans="1:16">
      <c r="A87" s="29" t="str">
        <f>IF(HRID割り振り!A87&lt;&gt;0,CONCATENATE("'",HRID割り振り!C87,"'"),"")</f>
        <v/>
      </c>
      <c r="B87" s="29" t="str">
        <f t="shared" si="19"/>
        <v/>
      </c>
      <c r="C87" s="44" t="str">
        <f t="shared" si="20"/>
        <v/>
      </c>
      <c r="D87" s="29" t="str">
        <f t="shared" si="21"/>
        <v/>
      </c>
      <c r="E87" s="29" t="str">
        <f>IF(A87&lt;&gt;"",CONCATENATE("'",HRID割り振り!A87,"'"),"")</f>
        <v/>
      </c>
      <c r="F87" s="29" t="str">
        <f t="shared" si="22"/>
        <v/>
      </c>
      <c r="G87" s="29" t="str">
        <f>IF(A87&lt;&gt;"",HRID割り振り!B87,"")</f>
        <v/>
      </c>
      <c r="H87" s="29" t="str">
        <f t="shared" si="23"/>
        <v/>
      </c>
      <c r="I87" s="29" t="str">
        <f t="shared" si="24"/>
        <v/>
      </c>
      <c r="J87" s="29" t="str">
        <f t="shared" si="15"/>
        <v/>
      </c>
      <c r="K87" s="29" t="str">
        <f>IF(A87&lt;&gt;"",CONCATENATE("'",VLOOKUP(データ貼り付け欄!A87,HRID割り振り!$A:$C,3,FALSE),"'"),"")</f>
        <v/>
      </c>
      <c r="L87" s="29" t="str">
        <f>IF(B87&lt;&gt;"",IF(VLOOKUP(データ貼り付け欄!B87,HRID割り振り!$A:$C,3,FALSE)&lt;&gt;0,CONCATENATE("'",VLOOKUP(データ貼り付け欄!B87,HRID割り振り!$A:$C,3,FALSE),"'"),"NULL"),"")</f>
        <v/>
      </c>
      <c r="M87" s="29" t="str">
        <f>IF(C87&lt;&gt;"",IF(VLOOKUP(データ貼り付け欄!C87,HRID割り振り!$A:$C,3,FALSE)&lt;&gt;0,CONCATENATE(,"'",VLOOKUP(データ貼り付け欄!C87,HRID割り振り!$A:$C,3,FALSE),"'"),"NULL"),"")</f>
        <v/>
      </c>
      <c r="N87" s="29" t="str">
        <f>IF(D87&lt;&gt;"",IF(VLOOKUP(データ貼り付け欄!D87,HRID割り振り!$A:$C,3,FALSE)&lt;&gt;0,CONCATENATE("'",VLOOKUP(データ貼り付け欄!D87,HRID割り振り!$A:$C,3,FALSE),"'"),"NULL"),"")</f>
        <v/>
      </c>
      <c r="O87" s="29" t="str">
        <f t="shared" si="25"/>
        <v/>
      </c>
      <c r="P87" s="29" t="str">
        <f t="shared" si="26"/>
        <v/>
      </c>
    </row>
    <row r="88" spans="1:16">
      <c r="A88" s="29" t="str">
        <f>IF(HRID割り振り!A88&lt;&gt;0,CONCATENATE("'",HRID割り振り!C88,"'"),"")</f>
        <v/>
      </c>
      <c r="B88" s="29" t="str">
        <f t="shared" si="19"/>
        <v/>
      </c>
      <c r="C88" s="44" t="str">
        <f t="shared" si="20"/>
        <v/>
      </c>
      <c r="D88" s="29" t="str">
        <f t="shared" si="21"/>
        <v/>
      </c>
      <c r="E88" s="29" t="str">
        <f>IF(A88&lt;&gt;"",CONCATENATE("'",HRID割り振り!A88,"'"),"")</f>
        <v/>
      </c>
      <c r="F88" s="29" t="str">
        <f t="shared" si="22"/>
        <v/>
      </c>
      <c r="G88" s="29" t="str">
        <f>IF(A88&lt;&gt;"",HRID割り振り!B88,"")</f>
        <v/>
      </c>
      <c r="H88" s="29" t="str">
        <f t="shared" si="23"/>
        <v/>
      </c>
      <c r="I88" s="29" t="str">
        <f t="shared" si="24"/>
        <v/>
      </c>
      <c r="J88" s="29" t="str">
        <f t="shared" si="15"/>
        <v/>
      </c>
      <c r="K88" s="29" t="str">
        <f>IF(A88&lt;&gt;"",CONCATENATE("'",VLOOKUP(データ貼り付け欄!A88,HRID割り振り!$A:$C,3,FALSE),"'"),"")</f>
        <v/>
      </c>
      <c r="L88" s="29" t="str">
        <f>IF(B88&lt;&gt;"",IF(VLOOKUP(データ貼り付け欄!B88,HRID割り振り!$A:$C,3,FALSE)&lt;&gt;0,CONCATENATE("'",VLOOKUP(データ貼り付け欄!B88,HRID割り振り!$A:$C,3,FALSE),"'"),"NULL"),"")</f>
        <v/>
      </c>
      <c r="M88" s="29" t="str">
        <f>IF(C88&lt;&gt;"",IF(VLOOKUP(データ貼り付け欄!C88,HRID割り振り!$A:$C,3,FALSE)&lt;&gt;0,CONCATENATE(,"'",VLOOKUP(データ貼り付け欄!C88,HRID割り振り!$A:$C,3,FALSE),"'"),"NULL"),"")</f>
        <v/>
      </c>
      <c r="N88" s="29" t="str">
        <f>IF(D88&lt;&gt;"",IF(VLOOKUP(データ貼り付け欄!D88,HRID割り振り!$A:$C,3,FALSE)&lt;&gt;0,CONCATENATE("'",VLOOKUP(データ貼り付け欄!D88,HRID割り振り!$A:$C,3,FALSE),"'"),"NULL"),"")</f>
        <v/>
      </c>
      <c r="O88" s="29" t="str">
        <f t="shared" si="25"/>
        <v/>
      </c>
      <c r="P88" s="29" t="str">
        <f t="shared" si="26"/>
        <v/>
      </c>
    </row>
    <row r="89" spans="1:16">
      <c r="A89" s="29" t="str">
        <f>IF(HRID割り振り!A89&lt;&gt;0,CONCATENATE("'",HRID割り振り!C89,"'"),"")</f>
        <v/>
      </c>
      <c r="B89" s="29" t="str">
        <f t="shared" si="19"/>
        <v/>
      </c>
      <c r="C89" s="44" t="str">
        <f t="shared" si="20"/>
        <v/>
      </c>
      <c r="D89" s="29" t="str">
        <f t="shared" si="21"/>
        <v/>
      </c>
      <c r="E89" s="29" t="str">
        <f>IF(A89&lt;&gt;"",CONCATENATE("'",HRID割り振り!A89,"'"),"")</f>
        <v/>
      </c>
      <c r="F89" s="29" t="str">
        <f t="shared" si="22"/>
        <v/>
      </c>
      <c r="G89" s="29" t="str">
        <f>IF(A89&lt;&gt;"",HRID割り振り!B89,"")</f>
        <v/>
      </c>
      <c r="H89" s="29" t="str">
        <f t="shared" si="23"/>
        <v/>
      </c>
      <c r="I89" s="29" t="str">
        <f t="shared" si="24"/>
        <v/>
      </c>
      <c r="J89" s="29" t="str">
        <f t="shared" si="15"/>
        <v/>
      </c>
      <c r="K89" s="29" t="str">
        <f>IF(A89&lt;&gt;"",CONCATENATE("'",VLOOKUP(データ貼り付け欄!A89,HRID割り振り!$A:$C,3,FALSE),"'"),"")</f>
        <v/>
      </c>
      <c r="L89" s="29" t="str">
        <f>IF(B89&lt;&gt;"",IF(VLOOKUP(データ貼り付け欄!B89,HRID割り振り!$A:$C,3,FALSE)&lt;&gt;0,CONCATENATE("'",VLOOKUP(データ貼り付け欄!B89,HRID割り振り!$A:$C,3,FALSE),"'"),"NULL"),"")</f>
        <v/>
      </c>
      <c r="M89" s="29" t="str">
        <f>IF(C89&lt;&gt;"",IF(VLOOKUP(データ貼り付け欄!C89,HRID割り振り!$A:$C,3,FALSE)&lt;&gt;0,CONCATENATE(,"'",VLOOKUP(データ貼り付け欄!C89,HRID割り振り!$A:$C,3,FALSE),"'"),"NULL"),"")</f>
        <v/>
      </c>
      <c r="N89" s="29" t="str">
        <f>IF(D89&lt;&gt;"",IF(VLOOKUP(データ貼り付け欄!D89,HRID割り振り!$A:$C,3,FALSE)&lt;&gt;0,CONCATENATE("'",VLOOKUP(データ貼り付け欄!D89,HRID割り振り!$A:$C,3,FALSE),"'"),"NULL"),"")</f>
        <v/>
      </c>
      <c r="O89" s="29" t="str">
        <f t="shared" si="25"/>
        <v/>
      </c>
      <c r="P89" s="29" t="str">
        <f t="shared" si="26"/>
        <v/>
      </c>
    </row>
    <row r="90" spans="1:16">
      <c r="A90" s="29" t="str">
        <f>IF(HRID割り振り!A90&lt;&gt;0,CONCATENATE("'",HRID割り振り!C90,"'"),"")</f>
        <v/>
      </c>
      <c r="B90" s="29" t="str">
        <f t="shared" si="19"/>
        <v/>
      </c>
      <c r="C90" s="44" t="str">
        <f t="shared" si="20"/>
        <v/>
      </c>
      <c r="D90" s="29" t="str">
        <f t="shared" si="21"/>
        <v/>
      </c>
      <c r="E90" s="29" t="str">
        <f>IF(A90&lt;&gt;"",CONCATENATE("'",HRID割り振り!A90,"'"),"")</f>
        <v/>
      </c>
      <c r="F90" s="29" t="str">
        <f t="shared" si="22"/>
        <v/>
      </c>
      <c r="G90" s="29" t="str">
        <f>IF(A90&lt;&gt;"",HRID割り振り!B90,"")</f>
        <v/>
      </c>
      <c r="H90" s="29" t="str">
        <f t="shared" si="23"/>
        <v/>
      </c>
      <c r="I90" s="29" t="str">
        <f t="shared" si="24"/>
        <v/>
      </c>
      <c r="J90" s="29" t="str">
        <f t="shared" si="15"/>
        <v/>
      </c>
      <c r="K90" s="29" t="str">
        <f>IF(A90&lt;&gt;"",CONCATENATE("'",VLOOKUP(データ貼り付け欄!A90,HRID割り振り!$A:$C,3,FALSE),"'"),"")</f>
        <v/>
      </c>
      <c r="L90" s="29" t="str">
        <f>IF(B90&lt;&gt;"",IF(VLOOKUP(データ貼り付け欄!B90,HRID割り振り!$A:$C,3,FALSE)&lt;&gt;0,CONCATENATE("'",VLOOKUP(データ貼り付け欄!B90,HRID割り振り!$A:$C,3,FALSE),"'"),"NULL"),"")</f>
        <v/>
      </c>
      <c r="M90" s="29" t="str">
        <f>IF(C90&lt;&gt;"",IF(VLOOKUP(データ貼り付け欄!C90,HRID割り振り!$A:$C,3,FALSE)&lt;&gt;0,CONCATENATE(,"'",VLOOKUP(データ貼り付け欄!C90,HRID割り振り!$A:$C,3,FALSE),"'"),"NULL"),"")</f>
        <v/>
      </c>
      <c r="N90" s="29" t="str">
        <f>IF(D90&lt;&gt;"",IF(VLOOKUP(データ貼り付け欄!D90,HRID割り振り!$A:$C,3,FALSE)&lt;&gt;0,CONCATENATE("'",VLOOKUP(データ貼り付け欄!D90,HRID割り振り!$A:$C,3,FALSE),"'"),"NULL"),"")</f>
        <v/>
      </c>
      <c r="O90" s="29" t="str">
        <f t="shared" si="25"/>
        <v/>
      </c>
      <c r="P90" s="29" t="str">
        <f t="shared" si="26"/>
        <v/>
      </c>
    </row>
    <row r="91" spans="1:16">
      <c r="A91" s="29" t="str">
        <f>IF(HRID割り振り!A91&lt;&gt;0,CONCATENATE("'",HRID割り振り!C91,"'"),"")</f>
        <v/>
      </c>
      <c r="B91" s="29" t="str">
        <f t="shared" si="19"/>
        <v/>
      </c>
      <c r="C91" s="44" t="str">
        <f t="shared" si="20"/>
        <v/>
      </c>
      <c r="D91" s="29" t="str">
        <f t="shared" si="21"/>
        <v/>
      </c>
      <c r="E91" s="29" t="str">
        <f>IF(A91&lt;&gt;"",CONCATENATE("'",HRID割り振り!A91,"'"),"")</f>
        <v/>
      </c>
      <c r="F91" s="29" t="str">
        <f t="shared" si="22"/>
        <v/>
      </c>
      <c r="G91" s="29" t="str">
        <f>IF(A91&lt;&gt;"",HRID割り振り!B91,"")</f>
        <v/>
      </c>
      <c r="H91" s="29" t="str">
        <f t="shared" si="23"/>
        <v/>
      </c>
      <c r="I91" s="29" t="str">
        <f t="shared" si="24"/>
        <v/>
      </c>
      <c r="J91" s="29" t="str">
        <f t="shared" si="15"/>
        <v/>
      </c>
      <c r="K91" s="29" t="str">
        <f>IF(A91&lt;&gt;"",CONCATENATE("'",VLOOKUP(データ貼り付け欄!A91,HRID割り振り!$A:$C,3,FALSE),"'"),"")</f>
        <v/>
      </c>
      <c r="L91" s="29" t="str">
        <f>IF(B91&lt;&gt;"",IF(VLOOKUP(データ貼り付け欄!B91,HRID割り振り!$A:$C,3,FALSE)&lt;&gt;0,CONCATENATE("'",VLOOKUP(データ貼り付け欄!B91,HRID割り振り!$A:$C,3,FALSE),"'"),"NULL"),"")</f>
        <v/>
      </c>
      <c r="M91" s="29" t="str">
        <f>IF(C91&lt;&gt;"",IF(VLOOKUP(データ貼り付け欄!C91,HRID割り振り!$A:$C,3,FALSE)&lt;&gt;0,CONCATENATE(,"'",VLOOKUP(データ貼り付け欄!C91,HRID割り振り!$A:$C,3,FALSE),"'"),"NULL"),"")</f>
        <v/>
      </c>
      <c r="N91" s="29" t="str">
        <f>IF(D91&lt;&gt;"",IF(VLOOKUP(データ貼り付け欄!D91,HRID割り振り!$A:$C,3,FALSE)&lt;&gt;0,CONCATENATE("'",VLOOKUP(データ貼り付け欄!D91,HRID割り振り!$A:$C,3,FALSE),"'"),"NULL"),"")</f>
        <v/>
      </c>
      <c r="O91" s="29" t="str">
        <f t="shared" si="25"/>
        <v/>
      </c>
      <c r="P91" s="29" t="str">
        <f t="shared" si="26"/>
        <v/>
      </c>
    </row>
    <row r="92" spans="1:16">
      <c r="A92" s="29" t="str">
        <f>IF(HRID割り振り!A92&lt;&gt;0,CONCATENATE("'",HRID割り振り!C92,"'"),"")</f>
        <v/>
      </c>
      <c r="B92" s="29" t="str">
        <f t="shared" si="19"/>
        <v/>
      </c>
      <c r="C92" s="44" t="str">
        <f t="shared" si="20"/>
        <v/>
      </c>
      <c r="D92" s="29" t="str">
        <f t="shared" si="21"/>
        <v/>
      </c>
      <c r="E92" s="29" t="str">
        <f>IF(A92&lt;&gt;"",CONCATENATE("'",HRID割り振り!A92,"'"),"")</f>
        <v/>
      </c>
      <c r="F92" s="29" t="str">
        <f t="shared" si="22"/>
        <v/>
      </c>
      <c r="G92" s="29" t="str">
        <f>IF(A92&lt;&gt;"",HRID割り振り!B92,"")</f>
        <v/>
      </c>
      <c r="H92" s="29" t="str">
        <f t="shared" si="23"/>
        <v/>
      </c>
      <c r="I92" s="29" t="str">
        <f t="shared" si="24"/>
        <v/>
      </c>
      <c r="J92" s="29" t="str">
        <f t="shared" si="15"/>
        <v/>
      </c>
      <c r="K92" s="29" t="str">
        <f>IF(A92&lt;&gt;"",CONCATENATE("'",VLOOKUP(データ貼り付け欄!A92,HRID割り振り!$A:$C,3,FALSE),"'"),"")</f>
        <v/>
      </c>
      <c r="L92" s="29" t="str">
        <f>IF(B92&lt;&gt;"",IF(VLOOKUP(データ貼り付け欄!B92,HRID割り振り!$A:$C,3,FALSE)&lt;&gt;0,CONCATENATE("'",VLOOKUP(データ貼り付け欄!B92,HRID割り振り!$A:$C,3,FALSE),"'"),"NULL"),"")</f>
        <v/>
      </c>
      <c r="M92" s="29" t="str">
        <f>IF(C92&lt;&gt;"",IF(VLOOKUP(データ貼り付け欄!C92,HRID割り振り!$A:$C,3,FALSE)&lt;&gt;0,CONCATENATE(,"'",VLOOKUP(データ貼り付け欄!C92,HRID割り振り!$A:$C,3,FALSE),"'"),"NULL"),"")</f>
        <v/>
      </c>
      <c r="N92" s="29" t="str">
        <f>IF(D92&lt;&gt;"",IF(VLOOKUP(データ貼り付け欄!D92,HRID割り振り!$A:$C,3,FALSE)&lt;&gt;0,CONCATENATE("'",VLOOKUP(データ貼り付け欄!D92,HRID割り振り!$A:$C,3,FALSE),"'"),"NULL"),"")</f>
        <v/>
      </c>
      <c r="O92" s="29" t="str">
        <f t="shared" si="25"/>
        <v/>
      </c>
      <c r="P92" s="29" t="str">
        <f t="shared" si="26"/>
        <v/>
      </c>
    </row>
    <row r="93" spans="1:16">
      <c r="A93" s="29" t="str">
        <f>IF(HRID割り振り!A93&lt;&gt;0,CONCATENATE("'",HRID割り振り!C93,"'"),"")</f>
        <v/>
      </c>
      <c r="B93" s="29" t="str">
        <f t="shared" si="19"/>
        <v/>
      </c>
      <c r="C93" s="44" t="str">
        <f t="shared" si="20"/>
        <v/>
      </c>
      <c r="D93" s="29" t="str">
        <f t="shared" si="21"/>
        <v/>
      </c>
      <c r="E93" s="29" t="str">
        <f>IF(A93&lt;&gt;"",CONCATENATE("'",HRID割り振り!A93,"'"),"")</f>
        <v/>
      </c>
      <c r="F93" s="29" t="str">
        <f t="shared" si="22"/>
        <v/>
      </c>
      <c r="G93" s="29" t="str">
        <f>IF(A93&lt;&gt;"",HRID割り振り!B93,"")</f>
        <v/>
      </c>
      <c r="H93" s="29" t="str">
        <f t="shared" si="23"/>
        <v/>
      </c>
      <c r="I93" s="29" t="str">
        <f t="shared" si="24"/>
        <v/>
      </c>
      <c r="J93" s="29" t="str">
        <f t="shared" si="15"/>
        <v/>
      </c>
      <c r="K93" s="29" t="str">
        <f>IF(A93&lt;&gt;"",CONCATENATE("'",VLOOKUP(データ貼り付け欄!A93,HRID割り振り!$A:$C,3,FALSE),"'"),"")</f>
        <v/>
      </c>
      <c r="L93" s="29" t="str">
        <f>IF(B93&lt;&gt;"",IF(VLOOKUP(データ貼り付け欄!B93,HRID割り振り!$A:$C,3,FALSE)&lt;&gt;0,CONCATENATE("'",VLOOKUP(データ貼り付け欄!B93,HRID割り振り!$A:$C,3,FALSE),"'"),"NULL"),"")</f>
        <v/>
      </c>
      <c r="M93" s="29" t="str">
        <f>IF(C93&lt;&gt;"",IF(VLOOKUP(データ貼り付け欄!C93,HRID割り振り!$A:$C,3,FALSE)&lt;&gt;0,CONCATENATE(,"'",VLOOKUP(データ貼り付け欄!C93,HRID割り振り!$A:$C,3,FALSE),"'"),"NULL"),"")</f>
        <v/>
      </c>
      <c r="N93" s="29" t="str">
        <f>IF(D93&lt;&gt;"",IF(VLOOKUP(データ貼り付け欄!D93,HRID割り振り!$A:$C,3,FALSE)&lt;&gt;0,CONCATENATE("'",VLOOKUP(データ貼り付け欄!D93,HRID割り振り!$A:$C,3,FALSE),"'"),"NULL"),"")</f>
        <v/>
      </c>
      <c r="O93" s="29" t="str">
        <f t="shared" si="25"/>
        <v/>
      </c>
      <c r="P93" s="29" t="str">
        <f t="shared" si="26"/>
        <v/>
      </c>
    </row>
    <row r="94" spans="1:16">
      <c r="A94" s="29" t="str">
        <f>IF(HRID割り振り!A94&lt;&gt;0,CONCATENATE("'",HRID割り振り!C94,"'"),"")</f>
        <v/>
      </c>
      <c r="B94" s="29" t="str">
        <f t="shared" si="19"/>
        <v/>
      </c>
      <c r="C94" s="44" t="str">
        <f t="shared" si="20"/>
        <v/>
      </c>
      <c r="D94" s="29" t="str">
        <f t="shared" si="21"/>
        <v/>
      </c>
      <c r="E94" s="29" t="str">
        <f>IF(A94&lt;&gt;"",CONCATENATE("'",HRID割り振り!A94,"'"),"")</f>
        <v/>
      </c>
      <c r="F94" s="29" t="str">
        <f t="shared" si="22"/>
        <v/>
      </c>
      <c r="G94" s="29" t="str">
        <f>IF(A94&lt;&gt;"",HRID割り振り!B94,"")</f>
        <v/>
      </c>
      <c r="H94" s="29" t="str">
        <f t="shared" si="23"/>
        <v/>
      </c>
      <c r="I94" s="29" t="str">
        <f t="shared" si="24"/>
        <v/>
      </c>
      <c r="J94" s="29" t="str">
        <f t="shared" si="15"/>
        <v/>
      </c>
      <c r="K94" s="29" t="str">
        <f>IF(A94&lt;&gt;"",CONCATENATE("'",VLOOKUP(データ貼り付け欄!A94,HRID割り振り!$A:$C,3,FALSE),"'"),"")</f>
        <v/>
      </c>
      <c r="L94" s="29" t="str">
        <f>IF(B94&lt;&gt;"",IF(VLOOKUP(データ貼り付け欄!B94,HRID割り振り!$A:$C,3,FALSE)&lt;&gt;0,CONCATENATE("'",VLOOKUP(データ貼り付け欄!B94,HRID割り振り!$A:$C,3,FALSE),"'"),"NULL"),"")</f>
        <v/>
      </c>
      <c r="M94" s="29" t="str">
        <f>IF(C94&lt;&gt;"",IF(VLOOKUP(データ貼り付け欄!C94,HRID割り振り!$A:$C,3,FALSE)&lt;&gt;0,CONCATENATE(,"'",VLOOKUP(データ貼り付け欄!C94,HRID割り振り!$A:$C,3,FALSE),"'"),"NULL"),"")</f>
        <v/>
      </c>
      <c r="N94" s="29" t="str">
        <f>IF(D94&lt;&gt;"",IF(VLOOKUP(データ貼り付け欄!D94,HRID割り振り!$A:$C,3,FALSE)&lt;&gt;0,CONCATENATE("'",VLOOKUP(データ貼り付け欄!D94,HRID割り振り!$A:$C,3,FALSE),"'"),"NULL"),"")</f>
        <v/>
      </c>
      <c r="O94" s="29" t="str">
        <f t="shared" si="25"/>
        <v/>
      </c>
      <c r="P94" s="29" t="str">
        <f t="shared" si="26"/>
        <v/>
      </c>
    </row>
    <row r="95" spans="1:16">
      <c r="A95" s="29" t="str">
        <f>IF(HRID割り振り!A95&lt;&gt;0,CONCATENATE("'",HRID割り振り!C95,"'"),"")</f>
        <v/>
      </c>
      <c r="B95" s="29" t="str">
        <f t="shared" si="19"/>
        <v/>
      </c>
      <c r="C95" s="44" t="str">
        <f t="shared" si="20"/>
        <v/>
      </c>
      <c r="D95" s="29" t="str">
        <f t="shared" si="21"/>
        <v/>
      </c>
      <c r="E95" s="29" t="str">
        <f>IF(A95&lt;&gt;"",CONCATENATE("'",HRID割り振り!A95,"'"),"")</f>
        <v/>
      </c>
      <c r="F95" s="29" t="str">
        <f t="shared" si="22"/>
        <v/>
      </c>
      <c r="G95" s="29" t="str">
        <f>IF(A95&lt;&gt;"",HRID割り振り!B95,"")</f>
        <v/>
      </c>
      <c r="H95" s="29" t="str">
        <f t="shared" si="23"/>
        <v/>
      </c>
      <c r="I95" s="29" t="str">
        <f t="shared" si="24"/>
        <v/>
      </c>
      <c r="J95" s="29" t="str">
        <f t="shared" si="15"/>
        <v/>
      </c>
      <c r="K95" s="29" t="str">
        <f>IF(A95&lt;&gt;"",CONCATENATE("'",VLOOKUP(データ貼り付け欄!A95,HRID割り振り!$A:$C,3,FALSE),"'"),"")</f>
        <v/>
      </c>
      <c r="L95" s="29" t="str">
        <f>IF(B95&lt;&gt;"",IF(VLOOKUP(データ貼り付け欄!B95,HRID割り振り!$A:$C,3,FALSE)&lt;&gt;0,CONCATENATE("'",VLOOKUP(データ貼り付け欄!B95,HRID割り振り!$A:$C,3,FALSE),"'"),"NULL"),"")</f>
        <v/>
      </c>
      <c r="M95" s="29" t="str">
        <f>IF(C95&lt;&gt;"",IF(VLOOKUP(データ貼り付け欄!C95,HRID割り振り!$A:$C,3,FALSE)&lt;&gt;0,CONCATENATE(,"'",VLOOKUP(データ貼り付け欄!C95,HRID割り振り!$A:$C,3,FALSE),"'"),"NULL"),"")</f>
        <v/>
      </c>
      <c r="N95" s="29" t="str">
        <f>IF(D95&lt;&gt;"",IF(VLOOKUP(データ貼り付け欄!D95,HRID割り振り!$A:$C,3,FALSE)&lt;&gt;0,CONCATENATE("'",VLOOKUP(データ貼り付け欄!D95,HRID割り振り!$A:$C,3,FALSE),"'"),"NULL"),"")</f>
        <v/>
      </c>
      <c r="O95" s="29" t="str">
        <f t="shared" si="25"/>
        <v/>
      </c>
      <c r="P95" s="29" t="str">
        <f t="shared" si="26"/>
        <v/>
      </c>
    </row>
    <row r="96" spans="1:16">
      <c r="A96" s="29" t="str">
        <f>IF(HRID割り振り!A96&lt;&gt;0,CONCATENATE("'",HRID割り振り!C96,"'"),"")</f>
        <v/>
      </c>
      <c r="B96" s="29" t="str">
        <f t="shared" si="19"/>
        <v/>
      </c>
      <c r="C96" s="44" t="str">
        <f t="shared" si="20"/>
        <v/>
      </c>
      <c r="D96" s="29" t="str">
        <f t="shared" si="21"/>
        <v/>
      </c>
      <c r="E96" s="29" t="str">
        <f>IF(A96&lt;&gt;"",CONCATENATE("'",HRID割り振り!A96,"'"),"")</f>
        <v/>
      </c>
      <c r="F96" s="29" t="str">
        <f t="shared" si="22"/>
        <v/>
      </c>
      <c r="G96" s="29" t="str">
        <f>IF(A96&lt;&gt;"",HRID割り振り!B96,"")</f>
        <v/>
      </c>
      <c r="H96" s="29" t="str">
        <f t="shared" si="23"/>
        <v/>
      </c>
      <c r="I96" s="29" t="str">
        <f t="shared" si="24"/>
        <v/>
      </c>
      <c r="J96" s="29" t="str">
        <f t="shared" si="15"/>
        <v/>
      </c>
      <c r="K96" s="29" t="str">
        <f>IF(A96&lt;&gt;"",CONCATENATE("'",VLOOKUP(データ貼り付け欄!A96,HRID割り振り!$A:$C,3,FALSE),"'"),"")</f>
        <v/>
      </c>
      <c r="L96" s="29" t="str">
        <f>IF(B96&lt;&gt;"",IF(VLOOKUP(データ貼り付け欄!B96,HRID割り振り!$A:$C,3,FALSE)&lt;&gt;0,CONCATENATE("'",VLOOKUP(データ貼り付け欄!B96,HRID割り振り!$A:$C,3,FALSE),"'"),"NULL"),"")</f>
        <v/>
      </c>
      <c r="M96" s="29" t="str">
        <f>IF(C96&lt;&gt;"",IF(VLOOKUP(データ貼り付け欄!C96,HRID割り振り!$A:$C,3,FALSE)&lt;&gt;0,CONCATENATE(,"'",VLOOKUP(データ貼り付け欄!C96,HRID割り振り!$A:$C,3,FALSE),"'"),"NULL"),"")</f>
        <v/>
      </c>
      <c r="N96" s="29" t="str">
        <f>IF(D96&lt;&gt;"",IF(VLOOKUP(データ貼り付け欄!D96,HRID割り振り!$A:$C,3,FALSE)&lt;&gt;0,CONCATENATE("'",VLOOKUP(データ貼り付け欄!D96,HRID割り振り!$A:$C,3,FALSE),"'"),"NULL"),"")</f>
        <v/>
      </c>
      <c r="O96" s="29" t="str">
        <f t="shared" si="25"/>
        <v/>
      </c>
      <c r="P96" s="29" t="str">
        <f t="shared" si="26"/>
        <v/>
      </c>
    </row>
    <row r="97" spans="1:16">
      <c r="A97" s="29" t="str">
        <f>IF(HRID割り振り!A97&lt;&gt;0,CONCATENATE("'",HRID割り振り!C97,"'"),"")</f>
        <v/>
      </c>
      <c r="B97" s="29" t="str">
        <f t="shared" si="19"/>
        <v/>
      </c>
      <c r="C97" s="44" t="str">
        <f t="shared" si="20"/>
        <v/>
      </c>
      <c r="D97" s="29" t="str">
        <f t="shared" si="21"/>
        <v/>
      </c>
      <c r="E97" s="29" t="str">
        <f>IF(A97&lt;&gt;"",CONCATENATE("'",HRID割り振り!A97,"'"),"")</f>
        <v/>
      </c>
      <c r="F97" s="29" t="str">
        <f t="shared" si="22"/>
        <v/>
      </c>
      <c r="G97" s="29" t="str">
        <f>IF(A97&lt;&gt;"",HRID割り振り!B97,"")</f>
        <v/>
      </c>
      <c r="H97" s="29" t="str">
        <f t="shared" si="23"/>
        <v/>
      </c>
      <c r="I97" s="29" t="str">
        <f t="shared" si="24"/>
        <v/>
      </c>
      <c r="J97" s="29" t="str">
        <f t="shared" si="15"/>
        <v/>
      </c>
      <c r="K97" s="29" t="str">
        <f>IF(A97&lt;&gt;"",CONCATENATE("'",VLOOKUP(データ貼り付け欄!A97,HRID割り振り!$A:$C,3,FALSE),"'"),"")</f>
        <v/>
      </c>
      <c r="L97" s="29" t="str">
        <f>IF(B97&lt;&gt;"",IF(VLOOKUP(データ貼り付け欄!B97,HRID割り振り!$A:$C,3,FALSE)&lt;&gt;0,CONCATENATE("'",VLOOKUP(データ貼り付け欄!B97,HRID割り振り!$A:$C,3,FALSE),"'"),"NULL"),"")</f>
        <v/>
      </c>
      <c r="M97" s="29" t="str">
        <f>IF(C97&lt;&gt;"",IF(VLOOKUP(データ貼り付け欄!C97,HRID割り振り!$A:$C,3,FALSE)&lt;&gt;0,CONCATENATE(,"'",VLOOKUP(データ貼り付け欄!C97,HRID割り振り!$A:$C,3,FALSE),"'"),"NULL"),"")</f>
        <v/>
      </c>
      <c r="N97" s="29" t="str">
        <f>IF(D97&lt;&gt;"",IF(VLOOKUP(データ貼り付け欄!D97,HRID割り振り!$A:$C,3,FALSE)&lt;&gt;0,CONCATENATE("'",VLOOKUP(データ貼り付け欄!D97,HRID割り振り!$A:$C,3,FALSE),"'"),"NULL"),"")</f>
        <v/>
      </c>
      <c r="O97" s="29" t="str">
        <f t="shared" si="25"/>
        <v/>
      </c>
      <c r="P97" s="29" t="str">
        <f t="shared" si="26"/>
        <v/>
      </c>
    </row>
    <row r="98" spans="1:16">
      <c r="A98" s="29" t="str">
        <f>IF(HRID割り振り!A98&lt;&gt;0,CONCATENATE("'",HRID割り振り!C98,"'"),"")</f>
        <v/>
      </c>
      <c r="B98" s="29" t="str">
        <f t="shared" si="19"/>
        <v/>
      </c>
      <c r="C98" s="44" t="str">
        <f t="shared" si="20"/>
        <v/>
      </c>
      <c r="D98" s="29" t="str">
        <f t="shared" si="21"/>
        <v/>
      </c>
      <c r="E98" s="29" t="str">
        <f>IF(A98&lt;&gt;"",CONCATENATE("'",HRID割り振り!A98,"'"),"")</f>
        <v/>
      </c>
      <c r="F98" s="29" t="str">
        <f t="shared" si="22"/>
        <v/>
      </c>
      <c r="G98" s="29" t="str">
        <f>IF(A98&lt;&gt;"",HRID割り振り!B98,"")</f>
        <v/>
      </c>
      <c r="H98" s="29" t="str">
        <f t="shared" si="23"/>
        <v/>
      </c>
      <c r="I98" s="29" t="str">
        <f t="shared" si="24"/>
        <v/>
      </c>
      <c r="J98" s="29" t="str">
        <f t="shared" si="15"/>
        <v/>
      </c>
      <c r="K98" s="29" t="str">
        <f>IF(A98&lt;&gt;"",CONCATENATE("'",VLOOKUP(データ貼り付け欄!A98,HRID割り振り!$A:$C,3,FALSE),"'"),"")</f>
        <v/>
      </c>
      <c r="L98" s="29" t="str">
        <f>IF(B98&lt;&gt;"",IF(VLOOKUP(データ貼り付け欄!B98,HRID割り振り!$A:$C,3,FALSE)&lt;&gt;0,CONCATENATE("'",VLOOKUP(データ貼り付け欄!B98,HRID割り振り!$A:$C,3,FALSE),"'"),"NULL"),"")</f>
        <v/>
      </c>
      <c r="M98" s="29" t="str">
        <f>IF(C98&lt;&gt;"",IF(VLOOKUP(データ貼り付け欄!C98,HRID割り振り!$A:$C,3,FALSE)&lt;&gt;0,CONCATENATE(,"'",VLOOKUP(データ貼り付け欄!C98,HRID割り振り!$A:$C,3,FALSE),"'"),"NULL"),"")</f>
        <v/>
      </c>
      <c r="N98" s="29" t="str">
        <f>IF(D98&lt;&gt;"",IF(VLOOKUP(データ貼り付け欄!D98,HRID割り振り!$A:$C,3,FALSE)&lt;&gt;0,CONCATENATE("'",VLOOKUP(データ貼り付け欄!D98,HRID割り振り!$A:$C,3,FALSE),"'"),"NULL"),"")</f>
        <v/>
      </c>
      <c r="O98" s="29" t="str">
        <f t="shared" si="25"/>
        <v/>
      </c>
      <c r="P98" s="29" t="str">
        <f t="shared" si="26"/>
        <v/>
      </c>
    </row>
    <row r="99" spans="1:16">
      <c r="A99" s="29" t="str">
        <f>IF(HRID割り振り!A99&lt;&gt;0,CONCATENATE("'",HRID割り振り!C99,"'"),"")</f>
        <v/>
      </c>
      <c r="B99" s="29" t="str">
        <f t="shared" si="19"/>
        <v/>
      </c>
      <c r="C99" s="44" t="str">
        <f t="shared" si="20"/>
        <v/>
      </c>
      <c r="D99" s="29" t="str">
        <f t="shared" si="21"/>
        <v/>
      </c>
      <c r="E99" s="29" t="str">
        <f>IF(A99&lt;&gt;"",CONCATENATE("'",HRID割り振り!A99,"'"),"")</f>
        <v/>
      </c>
      <c r="F99" s="29" t="str">
        <f t="shared" si="22"/>
        <v/>
      </c>
      <c r="G99" s="29" t="str">
        <f>IF(A99&lt;&gt;"",HRID割り振り!B99,"")</f>
        <v/>
      </c>
      <c r="H99" s="29" t="str">
        <f t="shared" si="23"/>
        <v/>
      </c>
      <c r="I99" s="29" t="str">
        <f t="shared" si="24"/>
        <v/>
      </c>
      <c r="J99" s="29" t="str">
        <f t="shared" si="15"/>
        <v/>
      </c>
      <c r="K99" s="29" t="str">
        <f>IF(A99&lt;&gt;"",CONCATENATE("'",VLOOKUP(データ貼り付け欄!A99,HRID割り振り!$A:$C,3,FALSE),"'"),"")</f>
        <v/>
      </c>
      <c r="L99" s="29" t="str">
        <f>IF(B99&lt;&gt;"",IF(VLOOKUP(データ貼り付け欄!B99,HRID割り振り!$A:$C,3,FALSE)&lt;&gt;0,CONCATENATE("'",VLOOKUP(データ貼り付け欄!B99,HRID割り振り!$A:$C,3,FALSE),"'"),"NULL"),"")</f>
        <v/>
      </c>
      <c r="M99" s="29" t="str">
        <f>IF(C99&lt;&gt;"",IF(VLOOKUP(データ貼り付け欄!C99,HRID割り振り!$A:$C,3,FALSE)&lt;&gt;0,CONCATENATE(,"'",VLOOKUP(データ貼り付け欄!C99,HRID割り振り!$A:$C,3,FALSE),"'"),"NULL"),"")</f>
        <v/>
      </c>
      <c r="N99" s="29" t="str">
        <f>IF(D99&lt;&gt;"",IF(VLOOKUP(データ貼り付け欄!D99,HRID割り振り!$A:$C,3,FALSE)&lt;&gt;0,CONCATENATE("'",VLOOKUP(データ貼り付け欄!D99,HRID割り振り!$A:$C,3,FALSE),"'"),"NULL"),"")</f>
        <v/>
      </c>
      <c r="O99" s="29" t="str">
        <f t="shared" si="25"/>
        <v/>
      </c>
      <c r="P99" s="29" t="str">
        <f t="shared" si="26"/>
        <v/>
      </c>
    </row>
    <row r="100" spans="1:16">
      <c r="A100" s="29" t="str">
        <f>IF(HRID割り振り!A100&lt;&gt;0,CONCATENATE("'",HRID割り振り!C100,"'"),"")</f>
        <v/>
      </c>
      <c r="B100" s="29" t="str">
        <f t="shared" si="19"/>
        <v/>
      </c>
      <c r="C100" s="44" t="str">
        <f t="shared" si="20"/>
        <v/>
      </c>
      <c r="D100" s="29" t="str">
        <f t="shared" si="21"/>
        <v/>
      </c>
      <c r="E100" s="29" t="str">
        <f>IF(A100&lt;&gt;"",CONCATENATE("'",HRID割り振り!A100,"'"),"")</f>
        <v/>
      </c>
      <c r="F100" s="29" t="str">
        <f t="shared" si="22"/>
        <v/>
      </c>
      <c r="G100" s="29" t="str">
        <f>IF(A100&lt;&gt;"",HRID割り振り!B100,"")</f>
        <v/>
      </c>
      <c r="H100" s="29" t="str">
        <f t="shared" si="23"/>
        <v/>
      </c>
      <c r="I100" s="29" t="str">
        <f t="shared" si="24"/>
        <v/>
      </c>
      <c r="J100" s="29" t="str">
        <f t="shared" si="15"/>
        <v/>
      </c>
      <c r="K100" s="29" t="str">
        <f>IF(A100&lt;&gt;"",CONCATENATE("'",VLOOKUP(データ貼り付け欄!A100,HRID割り振り!$A:$C,3,FALSE),"'"),"")</f>
        <v/>
      </c>
      <c r="L100" s="29" t="str">
        <f>IF(B100&lt;&gt;"",IF(VLOOKUP(データ貼り付け欄!B100,HRID割り振り!$A:$C,3,FALSE)&lt;&gt;0,CONCATENATE("'",VLOOKUP(データ貼り付け欄!B100,HRID割り振り!$A:$C,3,FALSE),"'"),"NULL"),"")</f>
        <v/>
      </c>
      <c r="M100" s="29" t="str">
        <f>IF(C100&lt;&gt;"",IF(VLOOKUP(データ貼り付け欄!C100,HRID割り振り!$A:$C,3,FALSE)&lt;&gt;0,CONCATENATE(,"'",VLOOKUP(データ貼り付け欄!C100,HRID割り振り!$A:$C,3,FALSE),"'"),"NULL"),"")</f>
        <v/>
      </c>
      <c r="N100" s="29" t="str">
        <f>IF(D100&lt;&gt;"",IF(VLOOKUP(データ貼り付け欄!D100,HRID割り振り!$A:$C,3,FALSE)&lt;&gt;0,CONCATENATE("'",VLOOKUP(データ貼り付け欄!D100,HRID割り振り!$A:$C,3,FALSE),"'"),"NULL"),"")</f>
        <v/>
      </c>
      <c r="O100" s="29" t="str">
        <f t="shared" si="25"/>
        <v/>
      </c>
      <c r="P100" s="29" t="str">
        <f t="shared" si="26"/>
        <v/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5"/>
  <sheetViews>
    <sheetView tabSelected="1" workbookViewId="0">
      <selection activeCell="H33" sqref="H33"/>
    </sheetView>
  </sheetViews>
  <sheetFormatPr defaultRowHeight="13.5"/>
  <sheetData>
    <row r="1" spans="1:3">
      <c r="A1" t="s">
        <v>22</v>
      </c>
      <c r="C1" t="str">
        <f>CONCATENATE(A1,ORG_LIST_SQL出力!A1,定数!$A$2,ORG_LIST_TABLE!A1,定数!$A$3,ORG_LIST_TABLE!B1,定数!$A$3,ORG_LIST_TABLE!C1,定数!$A$3,ORG_LIST_TABLE!D1,定数!$A$3,ORG_LIST_TABLE!E1,定数!$A$3,ORG_LIST_TABLE!F1,定数!$A$3,ORG_LIST_TABLE!G1,定数!$A$3,ORG_LIST_TABLE!H1,定数!$A$3,ORG_LIST_TABLE!I1,定数!$A$3,ORG_LIST_TABLE!J1,定数!$A$3,ORG_LIST_TABLE!K1,定数!$A$3,ORG_LIST_TABLE!L1,定数!$A$3,ORG_LIST_TABLE!M1,定数!$A$3,ORG_LIST_TABLE!N1,定数!$A$3,ORG_LIST_TABLE!O1,定数!$A$3,ORG_LIST_TABLE!P1,定数!$A$4)</f>
        <v xml:space="preserve">insert into ORG_LIST (ORG_ID, ORG_HISTORY_ID, ORG_START_DATE, ORG_END_DATE, ORG_NAME, ORG_NAME_SHORT, ORG_LEVEL, ORG_LEADER, LEVEL0, LEVEL1, LEVEL2, LEVEL3, LEVEL4, LEVEL5, LEVEL6, MAINTENANCE_FLG) values ( </v>
      </c>
    </row>
    <row r="2" spans="1:3">
      <c r="A2" t="s">
        <v>23</v>
      </c>
    </row>
    <row r="3" spans="1:3">
      <c r="A3" t="s">
        <v>24</v>
      </c>
    </row>
    <row r="4" spans="1:3">
      <c r="A4" t="s">
        <v>25</v>
      </c>
    </row>
    <row r="5" spans="1:3">
      <c r="A5" t="s">
        <v>26</v>
      </c>
    </row>
  </sheetData>
  <sheetProtection algorithmName="SHA-512" hashValue="T1RuCao6oRXjcADCcJwqyRF6PvCPWgjhGQcZSvkPwMKx4Imm2Fn/NSLzxvnD4IjnHcex2nr4E/dInYCoMeCtLQ==" saltValue="crihkuUFzEWkMyUM88hYfA==" spinCount="100000" sheet="1" objects="1" scenarios="1"/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データ貼り付け欄</vt:lpstr>
      <vt:lpstr>HRID割り振り</vt:lpstr>
      <vt:lpstr>ORG_LIST_SQL出力</vt:lpstr>
      <vt:lpstr>ORG_LIST_TABLE</vt:lpstr>
      <vt:lpstr>定数</vt:lpstr>
    </vt:vector>
  </TitlesOfParts>
  <Company>Oracle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Yoshie Koike</dc:creator>
  <cp:lastModifiedBy>WANG</cp:lastModifiedBy>
  <dcterms:created xsi:type="dcterms:W3CDTF">2019-05-17T02:46:21Z</dcterms:created>
  <dcterms:modified xsi:type="dcterms:W3CDTF">2019-07-16T16:40:30Z</dcterms:modified>
</cp:coreProperties>
</file>