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FND_2D_Feature_Tracking-master\"/>
    </mc:Choice>
  </mc:AlternateContent>
  <xr:revisionPtr revIDLastSave="0" documentId="13_ncr:1_{DEE0E558-64B5-42E2-983C-7E70AE850C73}" xr6:coauthVersionLast="45" xr6:coauthVersionMax="45" xr10:uidLastSave="{00000000-0000-0000-0000-000000000000}"/>
  <bookViews>
    <workbookView xWindow="-108" yWindow="-108" windowWidth="23256" windowHeight="12576" xr2:uid="{A7A0E3D3-3AAB-49B0-8C77-C7A867A11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G10" i="1" l="1"/>
  <c r="G9" i="1"/>
  <c r="G8" i="1"/>
  <c r="G7" i="1"/>
  <c r="G6" i="1"/>
  <c r="G5" i="1"/>
  <c r="G4" i="1"/>
  <c r="H3" i="1"/>
  <c r="H4" i="1"/>
  <c r="H5" i="1"/>
  <c r="H6" i="1"/>
  <c r="H7" i="1"/>
  <c r="H8" i="1"/>
  <c r="H9" i="1"/>
  <c r="H10" i="1"/>
  <c r="G3" i="1" l="1"/>
</calcChain>
</file>

<file path=xl/sharedStrings.xml><?xml version="1.0" encoding="utf-8"?>
<sst xmlns="http://schemas.openxmlformats.org/spreadsheetml/2006/main" count="67" uniqueCount="24">
  <si>
    <t>Detector</t>
  </si>
  <si>
    <t>SHITOMASI</t>
  </si>
  <si>
    <t>Total No. of Key points</t>
  </si>
  <si>
    <t>No. of Keypoints on Preceding Vehicle</t>
  </si>
  <si>
    <t>HARRIS</t>
  </si>
  <si>
    <t>SIFT</t>
  </si>
  <si>
    <t>FAST</t>
  </si>
  <si>
    <t>BRIEF</t>
  </si>
  <si>
    <t>ORB</t>
  </si>
  <si>
    <t>BRISK</t>
  </si>
  <si>
    <t>FREAK</t>
  </si>
  <si>
    <t>AKAZE</t>
  </si>
  <si>
    <t>Detectors</t>
  </si>
  <si>
    <t>Descriptors</t>
  </si>
  <si>
    <t>No. of Matches</t>
  </si>
  <si>
    <t>Time Taken for Detection (ms)</t>
  </si>
  <si>
    <t>Outlier keypoints</t>
  </si>
  <si>
    <t>% of Outlier keypoints</t>
  </si>
  <si>
    <t>Rect keypoints:Total keypoints</t>
  </si>
  <si>
    <t>OOM</t>
  </si>
  <si>
    <t>Time Taken for Descriptor Extraction (ms)</t>
  </si>
  <si>
    <t>N/A</t>
  </si>
  <si>
    <t>Average No. of matches</t>
  </si>
  <si>
    <t>% of matches out of the no. of Rect keypoints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</si>
</sst>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 vertical="center" wrapText="1"/>
    </xf>
    <xf numFmtId="9" fontId="0" fillId="0" borderId="0" xfId="1" applyFont="1"/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9" fontId="0" fillId="0" borderId="7" xfId="1" applyFont="1" applyBorder="1"/>
    <xf numFmtId="0" fontId="0" fillId="0" borderId="19" xfId="0" applyBorder="1"/>
    <xf numFmtId="9" fontId="0" fillId="0" borderId="3" xfId="1" applyFont="1" applyBorder="1"/>
    <xf numFmtId="0" fontId="0" fillId="0" borderId="20" xfId="0" applyBorder="1"/>
    <xf numFmtId="9" fontId="0" fillId="0" borderId="5" xfId="1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0" fillId="4" borderId="15" xfId="0" applyFill="1" applyBorder="1"/>
    <xf numFmtId="0" fontId="0" fillId="4" borderId="12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19" xfId="0" applyFill="1" applyBorder="1"/>
    <xf numFmtId="9" fontId="0" fillId="4" borderId="3" xfId="1" applyFont="1" applyFill="1" applyBorder="1"/>
    <xf numFmtId="9" fontId="3" fillId="4" borderId="3" xfId="1" applyFont="1" applyFill="1" applyBorder="1"/>
    <xf numFmtId="0" fontId="3" fillId="0" borderId="3" xfId="0" applyFont="1" applyBorder="1"/>
    <xf numFmtId="9" fontId="3" fillId="0" borderId="3" xfId="1" applyFont="1" applyBorder="1"/>
    <xf numFmtId="0" fontId="0" fillId="0" borderId="1" xfId="0" applyBorder="1" applyAlignment="1">
      <alignment horizontal="center" vertical="center" textRotation="90"/>
    </xf>
    <xf numFmtId="0" fontId="0" fillId="2" borderId="1" xfId="0" applyFill="1" applyBorder="1"/>
    <xf numFmtId="1" fontId="0" fillId="0" borderId="1" xfId="0" applyNumberFormat="1" applyBorder="1"/>
    <xf numFmtId="9" fontId="0" fillId="0" borderId="1" xfId="1" applyFont="1" applyBorder="1"/>
    <xf numFmtId="0" fontId="0" fillId="3" borderId="1" xfId="0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5" fillId="0" borderId="1" xfId="0" applyFont="1" applyBorder="1"/>
    <xf numFmtId="0" fontId="0" fillId="4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95F3-6C07-4C15-A60B-CB2CC386336B}">
  <dimension ref="A1:S22"/>
  <sheetViews>
    <sheetView tabSelected="1" workbookViewId="0">
      <selection activeCell="L11" sqref="L11"/>
    </sheetView>
  </sheetViews>
  <sheetFormatPr defaultRowHeight="14.4" x14ac:dyDescent="0.3"/>
  <cols>
    <col min="2" max="2" width="10.21875" bestFit="1" customWidth="1"/>
    <col min="3" max="8" width="11.44140625" customWidth="1"/>
    <col min="9" max="10" width="9.6640625" customWidth="1"/>
    <col min="11" max="11" width="6.6640625" customWidth="1"/>
    <col min="12" max="19" width="11.44140625" customWidth="1"/>
  </cols>
  <sheetData>
    <row r="1" spans="1:19" ht="15" thickBot="1" x14ac:dyDescent="0.35"/>
    <row r="2" spans="1:19" s="1" customFormat="1" ht="58.2" thickBot="1" x14ac:dyDescent="0.35">
      <c r="A2" s="2"/>
      <c r="B2" s="15" t="s">
        <v>0</v>
      </c>
      <c r="C2" s="11" t="s">
        <v>2</v>
      </c>
      <c r="D2" s="9" t="s">
        <v>3</v>
      </c>
      <c r="E2" s="10" t="s">
        <v>15</v>
      </c>
      <c r="F2" s="21" t="s">
        <v>16</v>
      </c>
      <c r="G2" s="10" t="s">
        <v>17</v>
      </c>
      <c r="H2" s="10" t="s">
        <v>18</v>
      </c>
      <c r="I2" s="19"/>
      <c r="K2" s="19"/>
      <c r="N2" s="28"/>
      <c r="O2" s="28"/>
      <c r="Q2" s="28"/>
      <c r="R2" s="28"/>
    </row>
    <row r="3" spans="1:19" x14ac:dyDescent="0.3">
      <c r="B3" s="16" t="s">
        <v>1</v>
      </c>
      <c r="C3" s="12">
        <v>1342</v>
      </c>
      <c r="D3" s="7">
        <v>118</v>
      </c>
      <c r="E3" s="8">
        <v>18.061299999999999</v>
      </c>
      <c r="F3" s="22">
        <v>45</v>
      </c>
      <c r="G3" s="23">
        <f>F3/D3</f>
        <v>0.38135593220338981</v>
      </c>
      <c r="H3" s="23">
        <f>D3/C3</f>
        <v>8.792846497764531E-2</v>
      </c>
      <c r="I3" s="20"/>
      <c r="N3" s="1"/>
      <c r="O3" s="1"/>
    </row>
    <row r="4" spans="1:19" x14ac:dyDescent="0.3">
      <c r="B4" s="17" t="s">
        <v>4</v>
      </c>
      <c r="C4" s="13">
        <v>174</v>
      </c>
      <c r="D4" s="3">
        <v>25</v>
      </c>
      <c r="E4" s="4">
        <v>22.651599999999998</v>
      </c>
      <c r="F4" s="24">
        <v>5</v>
      </c>
      <c r="G4" s="25">
        <f>F4/D4</f>
        <v>0.2</v>
      </c>
      <c r="H4" s="25">
        <f>D4/C4</f>
        <v>0.14367816091954022</v>
      </c>
      <c r="I4" s="20"/>
    </row>
    <row r="5" spans="1:19" x14ac:dyDescent="0.3">
      <c r="B5" s="17" t="s">
        <v>5</v>
      </c>
      <c r="C5" s="13">
        <v>1386</v>
      </c>
      <c r="D5" s="3">
        <v>139</v>
      </c>
      <c r="E5" s="4">
        <v>138.548</v>
      </c>
      <c r="F5" s="24">
        <v>50</v>
      </c>
      <c r="G5" s="25">
        <f>F5/D5</f>
        <v>0.35971223021582732</v>
      </c>
      <c r="H5" s="25">
        <f>D5/C5</f>
        <v>0.10028860028860029</v>
      </c>
      <c r="I5" s="20"/>
    </row>
    <row r="6" spans="1:19" ht="15.6" x14ac:dyDescent="0.3">
      <c r="B6" s="17" t="s">
        <v>6</v>
      </c>
      <c r="C6" s="13">
        <v>1787</v>
      </c>
      <c r="D6" s="51">
        <v>149</v>
      </c>
      <c r="E6" s="37">
        <v>1.0632699999999999</v>
      </c>
      <c r="F6" s="24">
        <v>50</v>
      </c>
      <c r="G6" s="25">
        <f>F6/D6</f>
        <v>0.33557046979865773</v>
      </c>
      <c r="H6" s="25">
        <f>D6/C6</f>
        <v>8.3379966424174598E-2</v>
      </c>
      <c r="I6" s="20"/>
    </row>
    <row r="7" spans="1:19" ht="15.6" x14ac:dyDescent="0.3">
      <c r="B7" s="30" t="s">
        <v>9</v>
      </c>
      <c r="C7" s="31">
        <v>2712</v>
      </c>
      <c r="D7" s="32">
        <v>276</v>
      </c>
      <c r="E7" s="33">
        <v>372.38799999999998</v>
      </c>
      <c r="F7" s="34">
        <v>20</v>
      </c>
      <c r="G7" s="36">
        <f>F7/D7</f>
        <v>7.2463768115942032E-2</v>
      </c>
      <c r="H7" s="35">
        <f>D7/C7</f>
        <v>0.10176991150442478</v>
      </c>
      <c r="I7" s="20"/>
    </row>
    <row r="8" spans="1:19" ht="15.6" x14ac:dyDescent="0.3">
      <c r="B8" s="17" t="s">
        <v>8</v>
      </c>
      <c r="C8" s="13">
        <v>500</v>
      </c>
      <c r="D8" s="3">
        <v>116</v>
      </c>
      <c r="E8" s="4">
        <v>9.8738499999999991</v>
      </c>
      <c r="F8" s="24">
        <v>10</v>
      </c>
      <c r="G8" s="25">
        <f>F8/D8</f>
        <v>8.6206896551724144E-2</v>
      </c>
      <c r="H8" s="38">
        <f>D8/C8</f>
        <v>0.23200000000000001</v>
      </c>
      <c r="I8" s="20"/>
    </row>
    <row r="9" spans="1:19" hidden="1" x14ac:dyDescent="0.3">
      <c r="B9" s="17" t="s">
        <v>10</v>
      </c>
      <c r="C9" s="13"/>
      <c r="D9" s="3"/>
      <c r="E9" s="4"/>
      <c r="F9" s="24"/>
      <c r="G9" s="25" t="e">
        <f>F9/D9</f>
        <v>#DIV/0!</v>
      </c>
      <c r="H9" s="25" t="e">
        <f>D9/C9</f>
        <v>#DIV/0!</v>
      </c>
      <c r="I9" s="20"/>
      <c r="O9" t="s">
        <v>7</v>
      </c>
      <c r="R9" t="s">
        <v>7</v>
      </c>
    </row>
    <row r="10" spans="1:19" ht="15" thickBot="1" x14ac:dyDescent="0.35">
      <c r="B10" s="18" t="s">
        <v>11</v>
      </c>
      <c r="C10" s="14">
        <v>1343</v>
      </c>
      <c r="D10" s="5">
        <v>167</v>
      </c>
      <c r="E10" s="6">
        <v>107.56</v>
      </c>
      <c r="F10" s="26">
        <v>67</v>
      </c>
      <c r="G10" s="27">
        <f>F10/D10</f>
        <v>0.40119760479041916</v>
      </c>
      <c r="H10" s="27">
        <f>D10/C10</f>
        <v>0.12434847356664185</v>
      </c>
      <c r="I10" s="20"/>
    </row>
    <row r="13" spans="1:19" x14ac:dyDescent="0.3">
      <c r="C13" s="47" t="s">
        <v>13</v>
      </c>
      <c r="D13" s="47"/>
      <c r="E13" s="47"/>
      <c r="F13" s="47"/>
      <c r="G13" s="47"/>
      <c r="H13" s="47"/>
      <c r="N13" s="47" t="s">
        <v>13</v>
      </c>
      <c r="O13" s="47"/>
      <c r="P13" s="47"/>
      <c r="Q13" s="47"/>
      <c r="R13" s="47"/>
      <c r="S13" s="47"/>
    </row>
    <row r="14" spans="1:19" ht="86.4" x14ac:dyDescent="0.3">
      <c r="A14" s="49" t="s">
        <v>14</v>
      </c>
      <c r="B14" s="50"/>
      <c r="C14" s="40" t="s">
        <v>5</v>
      </c>
      <c r="D14" s="43" t="s">
        <v>9</v>
      </c>
      <c r="E14" s="43" t="s">
        <v>8</v>
      </c>
      <c r="F14" s="43" t="s">
        <v>10</v>
      </c>
      <c r="G14" s="43" t="s">
        <v>11</v>
      </c>
      <c r="H14" s="43" t="s">
        <v>7</v>
      </c>
      <c r="I14" s="46" t="s">
        <v>22</v>
      </c>
      <c r="J14" s="46" t="s">
        <v>23</v>
      </c>
      <c r="L14" s="48" t="s">
        <v>20</v>
      </c>
      <c r="M14" s="48"/>
      <c r="N14" s="40" t="s">
        <v>5</v>
      </c>
      <c r="O14" s="43" t="s">
        <v>9</v>
      </c>
      <c r="P14" s="43" t="s">
        <v>8</v>
      </c>
      <c r="Q14" s="43" t="s">
        <v>10</v>
      </c>
      <c r="R14" s="43" t="s">
        <v>11</v>
      </c>
      <c r="S14" s="43" t="s">
        <v>7</v>
      </c>
    </row>
    <row r="15" spans="1:19" ht="14.4" customHeight="1" x14ac:dyDescent="0.3">
      <c r="A15" s="39" t="s">
        <v>12</v>
      </c>
      <c r="B15" s="40" t="s">
        <v>1</v>
      </c>
      <c r="C15" s="3">
        <v>104</v>
      </c>
      <c r="D15" s="3">
        <v>85</v>
      </c>
      <c r="E15" s="3">
        <v>101</v>
      </c>
      <c r="F15" s="3">
        <v>85</v>
      </c>
      <c r="G15" s="29" t="s">
        <v>21</v>
      </c>
      <c r="H15" s="3">
        <v>105</v>
      </c>
      <c r="I15" s="41">
        <f t="shared" ref="I15:I22" si="0">AVERAGE(C15:H15)</f>
        <v>96</v>
      </c>
      <c r="J15" s="42">
        <f t="shared" ref="J15:J22" si="1">I15/D3</f>
        <v>0.81355932203389836</v>
      </c>
      <c r="K15" s="20"/>
      <c r="L15" s="39" t="s">
        <v>12</v>
      </c>
      <c r="M15" s="40" t="s">
        <v>1</v>
      </c>
      <c r="N15" s="3">
        <v>23.048200000000001</v>
      </c>
      <c r="O15" s="3">
        <v>331.98899999999998</v>
      </c>
      <c r="P15" s="3">
        <v>1.19825</v>
      </c>
      <c r="Q15" s="3">
        <v>49.139499999999998</v>
      </c>
      <c r="R15" s="29" t="s">
        <v>21</v>
      </c>
      <c r="S15" s="32">
        <v>1.1387499999999999</v>
      </c>
    </row>
    <row r="16" spans="1:19" x14ac:dyDescent="0.3">
      <c r="A16" s="39"/>
      <c r="B16" s="40" t="s">
        <v>4</v>
      </c>
      <c r="C16" s="3">
        <v>19</v>
      </c>
      <c r="D16" s="3">
        <v>16</v>
      </c>
      <c r="E16" s="3">
        <v>18</v>
      </c>
      <c r="F16" s="3">
        <v>16</v>
      </c>
      <c r="G16" s="29" t="s">
        <v>21</v>
      </c>
      <c r="H16" s="3">
        <v>19</v>
      </c>
      <c r="I16" s="41">
        <f t="shared" si="0"/>
        <v>17.600000000000001</v>
      </c>
      <c r="J16" s="42">
        <f t="shared" si="1"/>
        <v>0.70400000000000007</v>
      </c>
      <c r="K16" s="20"/>
      <c r="L16" s="39"/>
      <c r="M16" s="40" t="s">
        <v>4</v>
      </c>
      <c r="N16" s="3">
        <v>21.9376</v>
      </c>
      <c r="O16" s="3">
        <v>332.32100000000003</v>
      </c>
      <c r="P16" s="3">
        <v>1.0581700000000001</v>
      </c>
      <c r="Q16" s="3">
        <v>47.813099999999999</v>
      </c>
      <c r="R16" s="29" t="s">
        <v>21</v>
      </c>
      <c r="S16" s="32">
        <v>0.91167200000000004</v>
      </c>
    </row>
    <row r="17" spans="1:19" x14ac:dyDescent="0.3">
      <c r="A17" s="39"/>
      <c r="B17" s="40" t="s">
        <v>5</v>
      </c>
      <c r="C17" s="3">
        <v>91</v>
      </c>
      <c r="D17" s="3">
        <v>66</v>
      </c>
      <c r="E17" s="29" t="s">
        <v>19</v>
      </c>
      <c r="F17" s="3">
        <v>66</v>
      </c>
      <c r="G17" s="29" t="s">
        <v>21</v>
      </c>
      <c r="H17" s="3">
        <v>78</v>
      </c>
      <c r="I17" s="41">
        <f t="shared" si="0"/>
        <v>75.25</v>
      </c>
      <c r="J17" s="42">
        <f t="shared" si="1"/>
        <v>0.54136690647482011</v>
      </c>
      <c r="K17" s="20"/>
      <c r="L17" s="39"/>
      <c r="M17" s="40" t="s">
        <v>5</v>
      </c>
      <c r="N17" s="3">
        <v>98.148600000000002</v>
      </c>
      <c r="O17" s="3">
        <v>373.97699999999998</v>
      </c>
      <c r="P17" s="29" t="s">
        <v>19</v>
      </c>
      <c r="Q17" s="3">
        <v>50.189500000000002</v>
      </c>
      <c r="R17" s="29" t="s">
        <v>21</v>
      </c>
      <c r="S17" s="32">
        <v>0.941658</v>
      </c>
    </row>
    <row r="18" spans="1:19" x14ac:dyDescent="0.3">
      <c r="A18" s="39"/>
      <c r="B18" s="43" t="s">
        <v>6</v>
      </c>
      <c r="C18" s="3">
        <v>125</v>
      </c>
      <c r="D18" s="3">
        <v>100</v>
      </c>
      <c r="E18" s="3">
        <v>119</v>
      </c>
      <c r="F18" s="3">
        <v>98</v>
      </c>
      <c r="G18" s="29" t="s">
        <v>21</v>
      </c>
      <c r="H18" s="51">
        <v>122</v>
      </c>
      <c r="I18" s="41">
        <f t="shared" si="0"/>
        <v>112.8</v>
      </c>
      <c r="J18" s="42">
        <f t="shared" si="1"/>
        <v>0.75704697986577174</v>
      </c>
      <c r="K18" s="20"/>
      <c r="L18" s="39"/>
      <c r="M18" s="43" t="s">
        <v>6</v>
      </c>
      <c r="N18" s="3">
        <v>37.200200000000002</v>
      </c>
      <c r="O18" s="3">
        <v>374.52199999999999</v>
      </c>
      <c r="P18" s="3">
        <v>1.27583</v>
      </c>
      <c r="Q18" s="3">
        <v>79.374899999999997</v>
      </c>
      <c r="R18" s="29" t="s">
        <v>21</v>
      </c>
      <c r="S18" s="32">
        <v>1.0806199999999999</v>
      </c>
    </row>
    <row r="19" spans="1:19" ht="15.6" x14ac:dyDescent="0.3">
      <c r="A19" s="39"/>
      <c r="B19" s="32" t="s">
        <v>9</v>
      </c>
      <c r="C19" s="32">
        <v>188</v>
      </c>
      <c r="D19" s="32">
        <v>174</v>
      </c>
      <c r="E19" s="32">
        <v>168</v>
      </c>
      <c r="F19" s="32">
        <v>169</v>
      </c>
      <c r="G19" s="44" t="s">
        <v>21</v>
      </c>
      <c r="H19" s="45">
        <v>189</v>
      </c>
      <c r="I19" s="41">
        <f t="shared" si="0"/>
        <v>177.6</v>
      </c>
      <c r="J19" s="42">
        <f t="shared" si="1"/>
        <v>0.64347826086956517</v>
      </c>
      <c r="K19" s="20"/>
      <c r="L19" s="39"/>
      <c r="M19" s="43" t="s">
        <v>9</v>
      </c>
      <c r="N19" s="3">
        <v>77.786199999999994</v>
      </c>
      <c r="O19" s="3">
        <v>378.35599999999999</v>
      </c>
      <c r="P19" s="3">
        <v>7.1644899999999998</v>
      </c>
      <c r="Q19" s="3">
        <v>51.078299999999999</v>
      </c>
      <c r="R19" s="29" t="s">
        <v>21</v>
      </c>
      <c r="S19" s="52">
        <v>1.50908</v>
      </c>
    </row>
    <row r="20" spans="1:19" ht="15.6" x14ac:dyDescent="0.3">
      <c r="A20" s="39"/>
      <c r="B20" s="43" t="s">
        <v>8</v>
      </c>
      <c r="C20" s="3">
        <v>86</v>
      </c>
      <c r="D20" s="3">
        <v>83</v>
      </c>
      <c r="E20" s="3">
        <v>85</v>
      </c>
      <c r="F20" s="3">
        <v>47</v>
      </c>
      <c r="G20" s="29" t="s">
        <v>21</v>
      </c>
      <c r="H20" s="3">
        <v>61</v>
      </c>
      <c r="I20" s="41">
        <f t="shared" si="0"/>
        <v>72.400000000000006</v>
      </c>
      <c r="J20" s="42">
        <f t="shared" si="1"/>
        <v>0.62413793103448278</v>
      </c>
      <c r="K20" s="20"/>
      <c r="L20" s="39"/>
      <c r="M20" s="43" t="s">
        <v>8</v>
      </c>
      <c r="N20" s="3">
        <v>82.336299999999994</v>
      </c>
      <c r="O20" s="3">
        <v>372.79599999999999</v>
      </c>
      <c r="P20" s="3">
        <v>5.7705099999999998</v>
      </c>
      <c r="Q20" s="3">
        <v>50.344299999999997</v>
      </c>
      <c r="R20" s="29" t="s">
        <v>21</v>
      </c>
      <c r="S20" s="45">
        <v>0.88376500000000002</v>
      </c>
    </row>
    <row r="21" spans="1:19" hidden="1" x14ac:dyDescent="0.3">
      <c r="A21" s="39"/>
      <c r="B21" s="43" t="s">
        <v>10</v>
      </c>
      <c r="C21" s="3"/>
      <c r="D21" s="3"/>
      <c r="E21" s="3"/>
      <c r="F21" s="3"/>
      <c r="G21" s="3"/>
      <c r="H21" s="3"/>
      <c r="I21" s="41" t="e">
        <f t="shared" si="0"/>
        <v>#DIV/0!</v>
      </c>
      <c r="J21" s="42" t="e">
        <f t="shared" si="1"/>
        <v>#DIV/0!</v>
      </c>
      <c r="K21" s="20"/>
      <c r="L21" s="39"/>
      <c r="M21" s="43" t="s">
        <v>10</v>
      </c>
      <c r="N21" s="3"/>
      <c r="O21" s="3"/>
      <c r="P21" s="3"/>
      <c r="Q21" s="3"/>
      <c r="R21" s="3"/>
      <c r="S21" s="32"/>
    </row>
    <row r="22" spans="1:19" x14ac:dyDescent="0.3">
      <c r="A22" s="39"/>
      <c r="B22" s="43" t="s">
        <v>11</v>
      </c>
      <c r="C22" s="3">
        <v>144</v>
      </c>
      <c r="D22" s="3">
        <v>135</v>
      </c>
      <c r="E22" s="3">
        <v>131</v>
      </c>
      <c r="F22" s="3">
        <v>132</v>
      </c>
      <c r="G22" s="3">
        <v>140</v>
      </c>
      <c r="H22" s="3">
        <v>141</v>
      </c>
      <c r="I22" s="41">
        <f t="shared" si="0"/>
        <v>137.16666666666666</v>
      </c>
      <c r="J22" s="42">
        <f t="shared" si="1"/>
        <v>0.82135728542914166</v>
      </c>
      <c r="K22" s="20"/>
      <c r="L22" s="39"/>
      <c r="M22" s="43" t="s">
        <v>11</v>
      </c>
      <c r="N22" s="3">
        <v>40.446899999999999</v>
      </c>
      <c r="O22" s="3">
        <v>375.78199999999998</v>
      </c>
      <c r="P22" s="3">
        <v>3.6178499999999998</v>
      </c>
      <c r="Q22" s="3">
        <v>50.441000000000003</v>
      </c>
      <c r="R22" s="3">
        <v>101.511</v>
      </c>
      <c r="S22" s="32">
        <v>1.3246500000000001</v>
      </c>
    </row>
  </sheetData>
  <mergeCells count="8">
    <mergeCell ref="N2:O2"/>
    <mergeCell ref="Q2:R2"/>
    <mergeCell ref="C13:H13"/>
    <mergeCell ref="A15:A22"/>
    <mergeCell ref="N13:S13"/>
    <mergeCell ref="L15:L22"/>
    <mergeCell ref="A14:B14"/>
    <mergeCell ref="L14:M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hedey</dc:creator>
  <cp:lastModifiedBy>hedey</cp:lastModifiedBy>
  <dcterms:created xsi:type="dcterms:W3CDTF">2020-11-30T20:10:49Z</dcterms:created>
  <dcterms:modified xsi:type="dcterms:W3CDTF">2020-12-04T20:28:40Z</dcterms:modified>
</cp:coreProperties>
</file>