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workspace\SFND_3D_Object_Tracking-master\"/>
    </mc:Choice>
  </mc:AlternateContent>
  <xr:revisionPtr revIDLastSave="0" documentId="13_ncr:1_{B5551899-13EC-4B7D-B39C-F8EEB57A143A}" xr6:coauthVersionLast="46" xr6:coauthVersionMax="46" xr10:uidLastSave="{00000000-0000-0000-0000-000000000000}"/>
  <bookViews>
    <workbookView xWindow="-108" yWindow="-108" windowWidth="23256" windowHeight="12576" activeTab="1" xr2:uid="{042A4E64-F372-4FE0-97B4-8597E5EC455E}"/>
  </bookViews>
  <sheets>
    <sheet name="TTC_LIDAR" sheetId="2" r:id="rId1"/>
    <sheet name="TTC_CAMER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2" l="1"/>
  <c r="V20" i="2"/>
  <c r="J20" i="2"/>
  <c r="H20" i="2"/>
  <c r="V19" i="2"/>
  <c r="J19" i="2"/>
  <c r="H19" i="2"/>
  <c r="V18" i="2"/>
  <c r="J18" i="2"/>
  <c r="H18" i="2"/>
  <c r="V17" i="2"/>
  <c r="J17" i="2"/>
  <c r="H17" i="2"/>
  <c r="V16" i="2"/>
  <c r="J16" i="2"/>
  <c r="H16" i="2"/>
  <c r="V15" i="2"/>
  <c r="J15" i="2"/>
  <c r="H15" i="2"/>
  <c r="V14" i="2"/>
  <c r="J14" i="2"/>
  <c r="H14" i="2"/>
  <c r="V13" i="2"/>
  <c r="J13" i="2"/>
  <c r="H13" i="2"/>
  <c r="V12" i="2"/>
  <c r="J12" i="2"/>
  <c r="H12" i="2"/>
  <c r="V11" i="2"/>
  <c r="J11" i="2"/>
  <c r="H11" i="2"/>
  <c r="V10" i="2"/>
  <c r="J10" i="2"/>
  <c r="H10" i="2"/>
  <c r="V9" i="2"/>
  <c r="J9" i="2"/>
  <c r="H9" i="2"/>
  <c r="V8" i="2"/>
  <c r="J8" i="2"/>
  <c r="H8" i="2"/>
  <c r="V7" i="2"/>
  <c r="J7" i="2"/>
  <c r="H7" i="2"/>
  <c r="V6" i="2"/>
  <c r="J6" i="2"/>
  <c r="H6" i="2"/>
  <c r="V5" i="2"/>
  <c r="J5" i="2"/>
  <c r="H5" i="2"/>
  <c r="V4" i="2"/>
  <c r="J4" i="2"/>
  <c r="H4" i="2"/>
  <c r="V3" i="2"/>
  <c r="J3" i="2"/>
  <c r="H3" i="2"/>
  <c r="S43" i="1"/>
  <c r="Q43" i="1"/>
  <c r="O43" i="1"/>
  <c r="N43" i="1"/>
  <c r="M43" i="1"/>
  <c r="K43" i="1"/>
  <c r="J43" i="1"/>
  <c r="I43" i="1"/>
  <c r="H43" i="1"/>
  <c r="G43" i="1"/>
  <c r="E43" i="1"/>
  <c r="D43" i="1"/>
  <c r="C43" i="1"/>
  <c r="B43" i="1"/>
  <c r="AD21" i="1"/>
  <c r="Y21" i="1"/>
  <c r="X21" i="1"/>
  <c r="W21" i="1"/>
  <c r="V21" i="1"/>
  <c r="U21" i="1"/>
  <c r="T21" i="1"/>
  <c r="S21" i="1"/>
  <c r="Q21" i="1"/>
  <c r="P21" i="1"/>
  <c r="O21" i="1"/>
  <c r="N21" i="1"/>
  <c r="M21" i="1"/>
  <c r="K21" i="1"/>
  <c r="J21" i="1"/>
  <c r="I21" i="1"/>
  <c r="H21" i="1"/>
  <c r="G21" i="1"/>
  <c r="E21" i="1"/>
  <c r="D21" i="1"/>
  <c r="C21" i="1"/>
  <c r="B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hedey</author>
  </authors>
  <commentList>
    <comment ref="H1" authorId="0" shapeId="0" xr:uid="{C28B837F-1E7A-4511-A2FC-1F3CCA7EA2E7}">
      <text>
        <r>
          <rPr>
            <b/>
            <sz val="9"/>
            <color indexed="81"/>
            <rFont val="Tahoma"/>
            <family val="2"/>
          </rPr>
          <t>hedey:</t>
        </r>
        <r>
          <rPr>
            <sz val="9"/>
            <color indexed="81"/>
            <rFont val="Tahoma"/>
            <family val="2"/>
          </rPr>
          <t xml:space="preserve">
Regarding the Green Highlighted cells, which has abnormal Xmin difference values, the noise removal helped to bring the TTC Lidar calculation to be more accurate and avoid the effect of these abnormal differences.</t>
        </r>
      </text>
    </comment>
    <comment ref="J1" authorId="0" shapeId="0" xr:uid="{B21B8612-7751-4FDE-8E5B-6C7152C53D07}">
      <text>
        <r>
          <rPr>
            <b/>
            <sz val="9"/>
            <color indexed="81"/>
            <rFont val="Tahoma"/>
            <family val="2"/>
          </rPr>
          <t>hedey:</t>
        </r>
        <r>
          <rPr>
            <sz val="9"/>
            <color indexed="81"/>
            <rFont val="Tahoma"/>
            <family val="2"/>
          </rPr>
          <t xml:space="preserve">
In the pink highlighted cells, because of the relatively lower than normal difference between Xmin values (after noise removal), I doubt the corresponsding frames the most as the candidates for Lidar TTC inaccurate calculation. That's because I think the preceding vehicle was decelerating at a relatively steady rate.</t>
        </r>
      </text>
    </comment>
  </commentList>
</comments>
</file>

<file path=xl/sharedStrings.xml><?xml version="1.0" encoding="utf-8"?>
<sst xmlns="http://schemas.openxmlformats.org/spreadsheetml/2006/main" count="286" uniqueCount="45">
  <si>
    <t>Detector</t>
  </si>
  <si>
    <t>FAST</t>
  </si>
  <si>
    <t>BRISK</t>
  </si>
  <si>
    <t>ORB</t>
  </si>
  <si>
    <t>AKAZE</t>
  </si>
  <si>
    <t>TTC LIDAR</t>
  </si>
  <si>
    <t>Descriptor</t>
  </si>
  <si>
    <t>BRIEF</t>
  </si>
  <si>
    <t>FREAK</t>
  </si>
  <si>
    <t>SIFT</t>
  </si>
  <si>
    <t>1-2</t>
  </si>
  <si>
    <t>N/A</t>
  </si>
  <si>
    <t>2-3</t>
  </si>
  <si>
    <t>3-4</t>
  </si>
  <si>
    <t>4-5</t>
  </si>
  <si>
    <t>5-6</t>
  </si>
  <si>
    <t>6-7</t>
  </si>
  <si>
    <t>7-8</t>
  </si>
  <si>
    <t>8-9</t>
  </si>
  <si>
    <t>9-10</t>
  </si>
  <si>
    <t>10-11</t>
  </si>
  <si>
    <t>11-12</t>
  </si>
  <si>
    <t>12-13</t>
  </si>
  <si>
    <t xml:space="preserve"> -inf</t>
  </si>
  <si>
    <t>13-14</t>
  </si>
  <si>
    <t>14-15</t>
  </si>
  <si>
    <t>15-16</t>
  </si>
  <si>
    <t>16-17</t>
  </si>
  <si>
    <t>17-18</t>
  </si>
  <si>
    <t>18-19</t>
  </si>
  <si>
    <t>Standard Deviation</t>
  </si>
  <si>
    <t>SHITOMASI</t>
  </si>
  <si>
    <t>HARRIS</t>
  </si>
  <si>
    <t>OOM</t>
  </si>
  <si>
    <t xml:space="preserve"> -nan(ind)</t>
  </si>
  <si>
    <t>Frame (From/To)</t>
  </si>
  <si>
    <t>Original Xmin values</t>
  </si>
  <si>
    <t>Xmin values after removing noise</t>
  </si>
  <si>
    <t>Xmin Diff. (Original)</t>
  </si>
  <si>
    <t>Xmin Diff. (After noise removal)</t>
  </si>
  <si>
    <t>Manually estimated Xmin values</t>
  </si>
  <si>
    <t>Xmin prev.</t>
  </si>
  <si>
    <t>Xmin curr.</t>
  </si>
  <si>
    <t>TTC</t>
  </si>
  <si>
    <t>These are the 3 examples that I estimated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</si>
</sst>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49">
    <border>
      <left/>
      <right/>
      <top/>
      <bottom/>
      <diagonal/>
    </border>
    <border>
      <left style="double">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double">
        <color indexed="64"/>
      </right>
      <top style="thin">
        <color indexed="64"/>
      </top>
      <bottom style="double">
        <color indexed="64"/>
      </bottom>
      <diagonal/>
    </border>
    <border>
      <left style="double">
        <color indexed="64"/>
      </left>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style="thin">
        <color indexed="64"/>
      </bottom>
      <diagonal/>
    </border>
    <border>
      <left style="double">
        <color indexed="64"/>
      </left>
      <right style="double">
        <color indexed="64"/>
      </right>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top style="thin">
        <color indexed="64"/>
      </top>
      <bottom/>
      <diagonal/>
    </border>
    <border>
      <left style="double">
        <color indexed="64"/>
      </left>
      <right style="double">
        <color indexed="64"/>
      </right>
      <top style="thin">
        <color indexed="64"/>
      </top>
      <bottom/>
      <diagonal/>
    </border>
    <border>
      <left style="double">
        <color indexed="64"/>
      </left>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style="double">
        <color indexed="64"/>
      </bottom>
      <diagonal/>
    </border>
  </borders>
  <cellStyleXfs count="1">
    <xf numFmtId="0" fontId="0" fillId="0" borderId="0"/>
  </cellStyleXfs>
  <cellXfs count="72">
    <xf numFmtId="0" fontId="0" fillId="0" borderId="0" xfId="0"/>
    <xf numFmtId="0" fontId="0" fillId="0" borderId="1" xfId="0" applyBorder="1"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wrapText="1"/>
    </xf>
    <xf numFmtId="0" fontId="0" fillId="0" borderId="7" xfId="0" applyBorder="1" applyAlignment="1">
      <alignment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center" wrapText="1"/>
    </xf>
    <xf numFmtId="0" fontId="0" fillId="0" borderId="13" xfId="0" applyBorder="1" applyAlignment="1">
      <alignment wrapText="1"/>
    </xf>
    <xf numFmtId="2" fontId="0" fillId="0" borderId="14" xfId="0" applyNumberFormat="1" applyBorder="1"/>
    <xf numFmtId="2" fontId="0" fillId="0" borderId="15" xfId="0" applyNumberFormat="1" applyBorder="1"/>
    <xf numFmtId="2" fontId="0" fillId="0" borderId="16" xfId="0" applyNumberFormat="1" applyBorder="1"/>
    <xf numFmtId="2" fontId="0" fillId="0" borderId="17" xfId="0" applyNumberFormat="1" applyBorder="1"/>
    <xf numFmtId="2" fontId="0" fillId="0" borderId="0" xfId="0" applyNumberFormat="1"/>
    <xf numFmtId="2" fontId="0" fillId="0" borderId="18" xfId="0" applyNumberFormat="1" applyBorder="1"/>
    <xf numFmtId="0" fontId="0" fillId="0" borderId="19" xfId="0" applyBorder="1" applyAlignment="1">
      <alignment wrapText="1"/>
    </xf>
    <xf numFmtId="2" fontId="0" fillId="0" borderId="20" xfId="0" applyNumberFormat="1" applyBorder="1"/>
    <xf numFmtId="2" fontId="0" fillId="0" borderId="21" xfId="0" applyNumberFormat="1" applyBorder="1"/>
    <xf numFmtId="2" fontId="0" fillId="0" borderId="22" xfId="0" applyNumberFormat="1" applyBorder="1"/>
    <xf numFmtId="2" fontId="0" fillId="0" borderId="23" xfId="0" applyNumberFormat="1" applyBorder="1"/>
    <xf numFmtId="2" fontId="0" fillId="0" borderId="24" xfId="0" applyNumberFormat="1" applyBorder="1"/>
    <xf numFmtId="0" fontId="0" fillId="0" borderId="25" xfId="0" applyBorder="1" applyAlignment="1">
      <alignment wrapText="1"/>
    </xf>
    <xf numFmtId="2" fontId="0" fillId="0" borderId="26" xfId="0" applyNumberFormat="1" applyBorder="1"/>
    <xf numFmtId="2" fontId="0" fillId="0" borderId="27" xfId="0" applyNumberFormat="1" applyBorder="1"/>
    <xf numFmtId="2" fontId="0" fillId="0" borderId="28" xfId="0" applyNumberFormat="1" applyBorder="1"/>
    <xf numFmtId="2" fontId="0" fillId="0" borderId="29" xfId="0" applyNumberFormat="1" applyBorder="1"/>
    <xf numFmtId="2" fontId="0" fillId="0" borderId="30" xfId="0" applyNumberFormat="1" applyBorder="1"/>
    <xf numFmtId="0" fontId="0" fillId="0" borderId="31" xfId="0" applyBorder="1" applyAlignment="1">
      <alignment wrapText="1"/>
    </xf>
    <xf numFmtId="2" fontId="0" fillId="0" borderId="32" xfId="0" applyNumberFormat="1" applyBorder="1"/>
    <xf numFmtId="2" fontId="0" fillId="0" borderId="33" xfId="0" applyNumberFormat="1" applyBorder="1"/>
    <xf numFmtId="2" fontId="0" fillId="0" borderId="34" xfId="0" applyNumberFormat="1" applyBorder="1"/>
    <xf numFmtId="2" fontId="0" fillId="0" borderId="35" xfId="0" applyNumberFormat="1" applyBorder="1"/>
    <xf numFmtId="2" fontId="1" fillId="0" borderId="33" xfId="0" applyNumberFormat="1" applyFont="1" applyBorder="1"/>
    <xf numFmtId="2" fontId="0" fillId="0" borderId="36" xfId="0" applyNumberFormat="1" applyBorder="1"/>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2" fontId="0" fillId="0" borderId="37" xfId="0" applyNumberFormat="1" applyBorder="1" applyAlignment="1">
      <alignment horizontal="center" vertical="center" wrapText="1"/>
    </xf>
    <xf numFmtId="2" fontId="0" fillId="0" borderId="38" xfId="0" applyNumberFormat="1" applyBorder="1" applyAlignment="1">
      <alignment horizontal="center" vertical="center" wrapText="1"/>
    </xf>
    <xf numFmtId="2" fontId="0" fillId="0" borderId="39" xfId="0" applyNumberFormat="1" applyBorder="1" applyAlignment="1">
      <alignment horizontal="center" wrapText="1"/>
    </xf>
    <xf numFmtId="2" fontId="0" fillId="0" borderId="6" xfId="0" applyNumberFormat="1" applyBorder="1" applyAlignment="1">
      <alignment horizontal="center" wrapText="1"/>
    </xf>
    <xf numFmtId="0" fontId="0" fillId="0" borderId="6" xfId="0" applyBorder="1" applyAlignment="1">
      <alignment horizontal="center" vertical="center" wrapText="1"/>
    </xf>
    <xf numFmtId="2" fontId="0" fillId="0" borderId="40" xfId="0" applyNumberFormat="1" applyBorder="1" applyAlignment="1">
      <alignment horizontal="center" vertical="center" wrapText="1"/>
    </xf>
    <xf numFmtId="2" fontId="0" fillId="0" borderId="41" xfId="0" applyNumberFormat="1" applyBorder="1" applyAlignment="1">
      <alignment horizontal="center" vertical="center" wrapText="1"/>
    </xf>
    <xf numFmtId="2" fontId="0" fillId="0" borderId="42" xfId="0" applyNumberFormat="1" applyBorder="1" applyAlignment="1">
      <alignment horizontal="center" vertical="center" wrapText="1"/>
    </xf>
    <xf numFmtId="0" fontId="0" fillId="0" borderId="7" xfId="0" applyBorder="1" applyAlignment="1">
      <alignment horizontal="center" vertical="center" wrapText="1"/>
    </xf>
    <xf numFmtId="2" fontId="0" fillId="0" borderId="8" xfId="0" applyNumberFormat="1" applyBorder="1"/>
    <xf numFmtId="2" fontId="0" fillId="0" borderId="11" xfId="0" applyNumberFormat="1" applyBorder="1"/>
    <xf numFmtId="2" fontId="0" fillId="0" borderId="9" xfId="0" applyNumberFormat="1" applyBorder="1"/>
    <xf numFmtId="2" fontId="0" fillId="0" borderId="18" xfId="0" applyNumberFormat="1" applyBorder="1" applyAlignment="1">
      <alignment horizontal="center" wrapText="1"/>
    </xf>
    <xf numFmtId="2" fontId="0" fillId="0" borderId="24" xfId="0" applyNumberFormat="1" applyBorder="1" applyAlignment="1">
      <alignment horizontal="center" wrapText="1"/>
    </xf>
    <xf numFmtId="0" fontId="0" fillId="0" borderId="12" xfId="0" applyBorder="1" applyAlignment="1">
      <alignment horizontal="center" vertical="center" wrapText="1"/>
    </xf>
    <xf numFmtId="2" fontId="0" fillId="0" borderId="10" xfId="0" applyNumberFormat="1" applyBorder="1" applyAlignment="1">
      <alignment wrapText="1"/>
    </xf>
    <xf numFmtId="0" fontId="0" fillId="0" borderId="18" xfId="0" applyBorder="1" applyAlignment="1">
      <alignment wrapText="1"/>
    </xf>
    <xf numFmtId="0" fontId="0" fillId="0" borderId="24" xfId="0" applyBorder="1" applyAlignment="1">
      <alignment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0" fillId="0" borderId="42" xfId="0" applyBorder="1" applyAlignment="1">
      <alignment horizontal="left" vertical="center" wrapText="1"/>
    </xf>
    <xf numFmtId="0" fontId="0" fillId="0" borderId="43" xfId="0" applyBorder="1" applyAlignment="1">
      <alignment horizontal="left" vertical="center" wrapText="1"/>
    </xf>
    <xf numFmtId="0" fontId="0" fillId="0" borderId="0" xfId="0" applyAlignment="1">
      <alignment horizontal="left" vertical="center" wrapText="1"/>
    </xf>
    <xf numFmtId="0" fontId="0" fillId="0" borderId="44" xfId="0" applyBorder="1" applyAlignment="1">
      <alignment horizontal="left" vertical="center" wrapText="1"/>
    </xf>
    <xf numFmtId="0" fontId="0" fillId="0" borderId="45" xfId="0" applyBorder="1" applyAlignment="1">
      <alignment horizontal="left" vertical="center" wrapText="1"/>
    </xf>
    <xf numFmtId="0" fontId="0" fillId="0" borderId="46" xfId="0" applyBorder="1" applyAlignment="1">
      <alignment horizontal="left" vertical="center" wrapText="1"/>
    </xf>
    <xf numFmtId="0" fontId="0" fillId="0" borderId="47" xfId="0" applyBorder="1" applyAlignment="1">
      <alignment horizontal="left" vertical="center" wrapText="1"/>
    </xf>
    <xf numFmtId="2" fontId="0" fillId="0" borderId="12" xfId="0" applyNumberFormat="1" applyBorder="1"/>
    <xf numFmtId="0" fontId="0" fillId="0" borderId="12" xfId="0" applyBorder="1" applyAlignment="1">
      <alignment wrapText="1"/>
    </xf>
    <xf numFmtId="2" fontId="0" fillId="0" borderId="10" xfId="0" applyNumberFormat="1" applyBorder="1"/>
    <xf numFmtId="2" fontId="0" fillId="0" borderId="48" xfId="0" applyNumberFormat="1" applyBorder="1"/>
  </cellXfs>
  <cellStyles count="1">
    <cellStyle name="Normal" xfId="0" builtinId="0"/>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F41A3-C2CB-4D1B-BE21-540C03C82DBF}">
  <dimension ref="A1:Y22"/>
  <sheetViews>
    <sheetView workbookViewId="0">
      <selection activeCell="AI1" sqref="AI1:AJ1048576"/>
    </sheetView>
  </sheetViews>
  <sheetFormatPr defaultRowHeight="14.4" x14ac:dyDescent="0.3"/>
  <cols>
    <col min="1" max="1" width="9.109375" customWidth="1"/>
    <col min="2" max="2" width="9.5546875" bestFit="1" customWidth="1"/>
    <col min="3" max="3" width="9.21875" bestFit="1" customWidth="1"/>
    <col min="4" max="4" width="9.5546875" bestFit="1" customWidth="1"/>
    <col min="5" max="5" width="9.21875" bestFit="1" customWidth="1"/>
    <col min="7" max="7" width="1.33203125" customWidth="1"/>
    <col min="8" max="8" width="9.5546875" customWidth="1"/>
    <col min="9" max="9" width="1.44140625" customWidth="1"/>
    <col min="10" max="10" width="9.5546875" customWidth="1"/>
    <col min="18" max="18" width="2.5546875" customWidth="1"/>
    <col min="19" max="19" width="9.109375" customWidth="1"/>
    <col min="20" max="22" width="9.21875" customWidth="1"/>
  </cols>
  <sheetData>
    <row r="1" spans="1:25" ht="28.2" customHeight="1" thickTop="1" x14ac:dyDescent="0.3">
      <c r="A1" s="39" t="s">
        <v>35</v>
      </c>
      <c r="B1" s="40" t="s">
        <v>36</v>
      </c>
      <c r="C1" s="41"/>
      <c r="D1" s="40" t="s">
        <v>37</v>
      </c>
      <c r="E1" s="42"/>
      <c r="F1" s="6" t="s">
        <v>5</v>
      </c>
      <c r="H1" s="43" t="s">
        <v>38</v>
      </c>
      <c r="J1" s="44" t="s">
        <v>39</v>
      </c>
      <c r="S1" s="45" t="s">
        <v>35</v>
      </c>
      <c r="T1" s="46" t="s">
        <v>40</v>
      </c>
      <c r="U1" s="47"/>
      <c r="V1" s="48"/>
    </row>
    <row r="2" spans="1:25" ht="28.2" customHeight="1" thickBot="1" x14ac:dyDescent="0.35">
      <c r="A2" s="49"/>
      <c r="B2" s="50" t="s">
        <v>41</v>
      </c>
      <c r="C2" s="51" t="s">
        <v>42</v>
      </c>
      <c r="D2" s="50" t="s">
        <v>41</v>
      </c>
      <c r="E2" s="52" t="s">
        <v>42</v>
      </c>
      <c r="F2" s="12"/>
      <c r="H2" s="53"/>
      <c r="J2" s="54"/>
      <c r="S2" s="55"/>
      <c r="T2" s="50" t="s">
        <v>41</v>
      </c>
      <c r="U2" s="52" t="s">
        <v>42</v>
      </c>
      <c r="V2" s="56" t="s">
        <v>43</v>
      </c>
    </row>
    <row r="3" spans="1:25" ht="15" thickTop="1" x14ac:dyDescent="0.3">
      <c r="A3" s="13" t="s">
        <v>10</v>
      </c>
      <c r="B3" s="14">
        <v>7.97</v>
      </c>
      <c r="C3" s="17">
        <v>7.91</v>
      </c>
      <c r="D3" s="14">
        <v>8.0449999999999999</v>
      </c>
      <c r="E3" s="15">
        <v>7.98</v>
      </c>
      <c r="F3" s="19">
        <v>12.276899999999999</v>
      </c>
      <c r="H3" s="25">
        <f>C3-B3</f>
        <v>-5.9999999999999609E-2</v>
      </c>
      <c r="J3" s="25">
        <f t="shared" ref="J3:J20" si="0">D3-E3</f>
        <v>6.4999999999999503E-2</v>
      </c>
      <c r="S3" s="57" t="s">
        <v>10</v>
      </c>
      <c r="T3" s="14"/>
      <c r="U3" s="15"/>
      <c r="V3" s="16" t="e">
        <f t="shared" ref="V3:V20" si="1">0.1*U3/(T3-U3)</f>
        <v>#DIV/0!</v>
      </c>
    </row>
    <row r="4" spans="1:25" x14ac:dyDescent="0.3">
      <c r="A4" s="20" t="s">
        <v>12</v>
      </c>
      <c r="B4" s="21">
        <v>7.91</v>
      </c>
      <c r="C4" s="24">
        <v>7.85</v>
      </c>
      <c r="D4" s="21">
        <v>7.98</v>
      </c>
      <c r="E4" s="22">
        <v>7.92</v>
      </c>
      <c r="F4" s="25">
        <v>13.2</v>
      </c>
      <c r="H4" s="25">
        <f>C4-B4</f>
        <v>-6.0000000000000497E-2</v>
      </c>
      <c r="J4" s="25">
        <f t="shared" si="0"/>
        <v>6.0000000000000497E-2</v>
      </c>
      <c r="S4" s="58" t="s">
        <v>12</v>
      </c>
      <c r="T4" s="21"/>
      <c r="U4" s="22"/>
      <c r="V4" s="23" t="e">
        <f t="shared" si="1"/>
        <v>#DIV/0!</v>
      </c>
    </row>
    <row r="5" spans="1:25" ht="15" thickBot="1" x14ac:dyDescent="0.35">
      <c r="A5" s="20" t="s">
        <v>13</v>
      </c>
      <c r="B5" s="21">
        <v>7.85</v>
      </c>
      <c r="C5" s="24">
        <v>7.79</v>
      </c>
      <c r="D5" s="21">
        <v>7.92</v>
      </c>
      <c r="E5" s="22">
        <v>7.8739999999999997</v>
      </c>
      <c r="F5" s="25">
        <v>17.1174</v>
      </c>
      <c r="H5" s="25">
        <f>C5-B5</f>
        <v>-5.9999999999999609E-2</v>
      </c>
      <c r="J5" s="25">
        <f t="shared" si="0"/>
        <v>4.6000000000000263E-2</v>
      </c>
      <c r="S5" s="58" t="s">
        <v>13</v>
      </c>
      <c r="T5" s="21"/>
      <c r="U5" s="22"/>
      <c r="V5" s="23" t="e">
        <f t="shared" si="1"/>
        <v>#DIV/0!</v>
      </c>
    </row>
    <row r="6" spans="1:25" ht="14.4" customHeight="1" thickTop="1" x14ac:dyDescent="0.3">
      <c r="A6" s="20" t="s">
        <v>14</v>
      </c>
      <c r="B6" s="21">
        <v>7.79</v>
      </c>
      <c r="C6" s="24">
        <v>7.68</v>
      </c>
      <c r="D6" s="21">
        <v>7.8739999999999997</v>
      </c>
      <c r="E6" s="22">
        <v>7.8</v>
      </c>
      <c r="F6" s="25">
        <v>10.5406</v>
      </c>
      <c r="H6" s="25">
        <f>C6-B6</f>
        <v>-0.11000000000000032</v>
      </c>
      <c r="J6" s="25">
        <f t="shared" si="0"/>
        <v>7.3999999999999844E-2</v>
      </c>
      <c r="S6" s="58" t="s">
        <v>14</v>
      </c>
      <c r="T6" s="21">
        <v>7.8</v>
      </c>
      <c r="U6" s="22">
        <v>7.76</v>
      </c>
      <c r="V6" s="23">
        <f t="shared" si="1"/>
        <v>19.399999999999984</v>
      </c>
      <c r="W6" s="59" t="s">
        <v>44</v>
      </c>
      <c r="X6" s="60"/>
      <c r="Y6" s="61"/>
    </row>
    <row r="7" spans="1:25" x14ac:dyDescent="0.3">
      <c r="A7" s="20" t="s">
        <v>15</v>
      </c>
      <c r="B7" s="21">
        <v>7.68</v>
      </c>
      <c r="C7" s="24">
        <v>7.64</v>
      </c>
      <c r="D7" s="21">
        <v>7.8</v>
      </c>
      <c r="E7" s="22">
        <v>7.7709999999999999</v>
      </c>
      <c r="F7" s="25">
        <v>26.796299999999999</v>
      </c>
      <c r="H7" s="25">
        <f>C7-B7</f>
        <v>-4.0000000000000036E-2</v>
      </c>
      <c r="J7" s="25">
        <f t="shared" si="0"/>
        <v>2.8999999999999915E-2</v>
      </c>
      <c r="S7" s="58" t="s">
        <v>15</v>
      </c>
      <c r="T7" s="21">
        <v>7.68</v>
      </c>
      <c r="U7" s="22">
        <v>7.64</v>
      </c>
      <c r="V7" s="23">
        <f t="shared" si="1"/>
        <v>19.099999999999984</v>
      </c>
      <c r="W7" s="62"/>
      <c r="X7" s="63"/>
      <c r="Y7" s="64"/>
    </row>
    <row r="8" spans="1:25" ht="15" thickBot="1" x14ac:dyDescent="0.35">
      <c r="A8" s="20" t="s">
        <v>16</v>
      </c>
      <c r="B8" s="21">
        <v>7.64</v>
      </c>
      <c r="C8" s="24">
        <v>7.58</v>
      </c>
      <c r="D8" s="21">
        <v>7.7709999999999999</v>
      </c>
      <c r="E8" s="22">
        <v>7.73</v>
      </c>
      <c r="F8" s="25">
        <v>18.8537</v>
      </c>
      <c r="H8" s="25">
        <f>C8-B8</f>
        <v>-5.9999999999999609E-2</v>
      </c>
      <c r="J8" s="25">
        <f t="shared" si="0"/>
        <v>4.0999999999999481E-2</v>
      </c>
      <c r="S8" s="58" t="s">
        <v>16</v>
      </c>
      <c r="T8" s="21">
        <v>7.64</v>
      </c>
      <c r="U8" s="22">
        <v>7.6</v>
      </c>
      <c r="V8" s="23">
        <f t="shared" si="1"/>
        <v>18.999999999999982</v>
      </c>
      <c r="W8" s="65"/>
      <c r="X8" s="66"/>
      <c r="Y8" s="67"/>
    </row>
    <row r="9" spans="1:25" ht="15" thickTop="1" x14ac:dyDescent="0.3">
      <c r="A9" s="20" t="s">
        <v>17</v>
      </c>
      <c r="B9" s="21">
        <v>7.58</v>
      </c>
      <c r="C9" s="24">
        <v>7.55</v>
      </c>
      <c r="D9" s="21">
        <v>7.73</v>
      </c>
      <c r="E9" s="22">
        <v>7.68</v>
      </c>
      <c r="F9" s="25">
        <v>15.3599</v>
      </c>
      <c r="H9" s="25">
        <f>C9-B9</f>
        <v>-3.0000000000000249E-2</v>
      </c>
      <c r="J9" s="25">
        <f t="shared" si="0"/>
        <v>5.0000000000000711E-2</v>
      </c>
      <c r="S9" s="58" t="s">
        <v>17</v>
      </c>
      <c r="T9" s="21"/>
      <c r="U9" s="22"/>
      <c r="V9" s="23" t="e">
        <f t="shared" si="1"/>
        <v>#DIV/0!</v>
      </c>
    </row>
    <row r="10" spans="1:25" x14ac:dyDescent="0.3">
      <c r="A10" s="20" t="s">
        <v>18</v>
      </c>
      <c r="B10" s="21">
        <v>7.55</v>
      </c>
      <c r="C10" s="24">
        <v>7.47</v>
      </c>
      <c r="D10" s="21">
        <v>7.68</v>
      </c>
      <c r="E10" s="22">
        <v>7.61</v>
      </c>
      <c r="F10" s="25">
        <v>10.871499999999999</v>
      </c>
      <c r="H10" s="25">
        <f>C10-B10</f>
        <v>-8.0000000000000071E-2</v>
      </c>
      <c r="J10" s="25">
        <f t="shared" si="0"/>
        <v>6.9999999999999396E-2</v>
      </c>
      <c r="S10" s="58" t="s">
        <v>18</v>
      </c>
      <c r="T10" s="21"/>
      <c r="U10" s="22"/>
      <c r="V10" s="23" t="e">
        <f t="shared" si="1"/>
        <v>#DIV/0!</v>
      </c>
    </row>
    <row r="11" spans="1:25" x14ac:dyDescent="0.3">
      <c r="A11" s="20" t="s">
        <v>19</v>
      </c>
      <c r="B11" s="21">
        <v>7.47</v>
      </c>
      <c r="C11" s="24">
        <v>7.43</v>
      </c>
      <c r="D11" s="21">
        <v>7.61</v>
      </c>
      <c r="E11" s="22">
        <v>7.5549999999999997</v>
      </c>
      <c r="F11" s="25">
        <v>13.7363</v>
      </c>
      <c r="H11" s="25">
        <f>C11-B11</f>
        <v>-4.0000000000000036E-2</v>
      </c>
      <c r="J11" s="25">
        <f t="shared" si="0"/>
        <v>5.5000000000000604E-2</v>
      </c>
      <c r="S11" s="58" t="s">
        <v>19</v>
      </c>
      <c r="T11" s="21"/>
      <c r="U11" s="22"/>
      <c r="V11" s="23" t="e">
        <f t="shared" si="1"/>
        <v>#DIV/0!</v>
      </c>
    </row>
    <row r="12" spans="1:25" x14ac:dyDescent="0.3">
      <c r="A12" s="20" t="s">
        <v>20</v>
      </c>
      <c r="B12" s="21">
        <v>7.43</v>
      </c>
      <c r="C12" s="24">
        <v>7.39</v>
      </c>
      <c r="D12" s="21">
        <v>7.5549999999999997</v>
      </c>
      <c r="E12" s="22">
        <v>7.4669999999999996</v>
      </c>
      <c r="F12" s="25">
        <v>8.4852399999999992</v>
      </c>
      <c r="H12" s="25">
        <f>C12-B12</f>
        <v>-4.0000000000000036E-2</v>
      </c>
      <c r="J12" s="25">
        <f t="shared" si="0"/>
        <v>8.8000000000000078E-2</v>
      </c>
      <c r="S12" s="58" t="s">
        <v>20</v>
      </c>
      <c r="T12" s="21"/>
      <c r="U12" s="22"/>
      <c r="V12" s="23" t="e">
        <f t="shared" si="1"/>
        <v>#DIV/0!</v>
      </c>
    </row>
    <row r="13" spans="1:25" x14ac:dyDescent="0.3">
      <c r="A13" s="20" t="s">
        <v>21</v>
      </c>
      <c r="B13" s="21">
        <v>7.39</v>
      </c>
      <c r="C13" s="24">
        <v>7.2</v>
      </c>
      <c r="D13" s="21">
        <v>7.4669999999999996</v>
      </c>
      <c r="E13" s="22">
        <v>7.41</v>
      </c>
      <c r="F13" s="25">
        <v>13</v>
      </c>
      <c r="H13" s="25">
        <f>C13-B13</f>
        <v>-0.1899999999999995</v>
      </c>
      <c r="J13" s="25">
        <f t="shared" si="0"/>
        <v>5.6999999999999496E-2</v>
      </c>
      <c r="S13" s="58" t="s">
        <v>21</v>
      </c>
      <c r="T13" s="21"/>
      <c r="U13" s="22"/>
      <c r="V13" s="23" t="e">
        <f t="shared" si="1"/>
        <v>#DIV/0!</v>
      </c>
    </row>
    <row r="14" spans="1:25" x14ac:dyDescent="0.3">
      <c r="A14" s="20" t="s">
        <v>22</v>
      </c>
      <c r="B14" s="21">
        <v>7.2</v>
      </c>
      <c r="C14" s="24">
        <v>7.27</v>
      </c>
      <c r="D14" s="21">
        <v>7.41</v>
      </c>
      <c r="E14" s="22">
        <v>7.3339999999999996</v>
      </c>
      <c r="F14" s="25">
        <v>9.6500299999999992</v>
      </c>
      <c r="H14" s="25">
        <f>C14-B14</f>
        <v>6.9999999999999396E-2</v>
      </c>
      <c r="J14" s="25">
        <f t="shared" si="0"/>
        <v>7.6000000000000512E-2</v>
      </c>
      <c r="S14" s="58" t="s">
        <v>22</v>
      </c>
      <c r="T14" s="21"/>
      <c r="U14" s="22"/>
      <c r="V14" s="23" t="e">
        <f t="shared" si="1"/>
        <v>#DIV/0!</v>
      </c>
    </row>
    <row r="15" spans="1:25" x14ac:dyDescent="0.3">
      <c r="A15" s="20" t="s">
        <v>24</v>
      </c>
      <c r="B15" s="21">
        <v>7.27</v>
      </c>
      <c r="C15" s="24">
        <v>7.19</v>
      </c>
      <c r="D15" s="21">
        <v>7.3339999999999996</v>
      </c>
      <c r="E15" s="22">
        <v>7.242</v>
      </c>
      <c r="F15" s="25">
        <v>7.87174</v>
      </c>
      <c r="H15" s="25">
        <f>C15-B15</f>
        <v>-7.9999999999999183E-2</v>
      </c>
      <c r="J15" s="25">
        <f t="shared" si="0"/>
        <v>9.1999999999999638E-2</v>
      </c>
      <c r="S15" s="58" t="s">
        <v>24</v>
      </c>
      <c r="T15" s="21"/>
      <c r="U15" s="22"/>
      <c r="V15" s="23" t="e">
        <f t="shared" si="1"/>
        <v>#DIV/0!</v>
      </c>
    </row>
    <row r="16" spans="1:25" x14ac:dyDescent="0.3">
      <c r="A16" s="20" t="s">
        <v>25</v>
      </c>
      <c r="B16" s="21">
        <v>7.19</v>
      </c>
      <c r="C16" s="24">
        <v>7.13</v>
      </c>
      <c r="D16" s="21">
        <v>7.242</v>
      </c>
      <c r="E16" s="22">
        <v>7.173</v>
      </c>
      <c r="F16" s="25">
        <v>10.3956</v>
      </c>
      <c r="H16" s="25">
        <f>C16-B16</f>
        <v>-6.0000000000000497E-2</v>
      </c>
      <c r="J16" s="25">
        <f t="shared" si="0"/>
        <v>6.899999999999995E-2</v>
      </c>
      <c r="S16" s="58" t="s">
        <v>25</v>
      </c>
      <c r="T16" s="21"/>
      <c r="U16" s="22"/>
      <c r="V16" s="23" t="e">
        <f t="shared" si="1"/>
        <v>#DIV/0!</v>
      </c>
    </row>
    <row r="17" spans="1:22" x14ac:dyDescent="0.3">
      <c r="A17" s="20" t="s">
        <v>26</v>
      </c>
      <c r="B17" s="21">
        <v>7.13</v>
      </c>
      <c r="C17" s="24">
        <v>7.04</v>
      </c>
      <c r="D17" s="21">
        <v>7.173</v>
      </c>
      <c r="E17" s="22">
        <v>7.101</v>
      </c>
      <c r="F17" s="25">
        <v>9.8625000000000007</v>
      </c>
      <c r="H17" s="25">
        <f>C17-B17</f>
        <v>-8.9999999999999858E-2</v>
      </c>
      <c r="J17" s="25">
        <f t="shared" si="0"/>
        <v>7.2000000000000064E-2</v>
      </c>
      <c r="S17" s="58" t="s">
        <v>26</v>
      </c>
      <c r="T17" s="21"/>
      <c r="U17" s="22"/>
      <c r="V17" s="23" t="e">
        <f t="shared" si="1"/>
        <v>#DIV/0!</v>
      </c>
    </row>
    <row r="18" spans="1:22" x14ac:dyDescent="0.3">
      <c r="A18" s="20" t="s">
        <v>27</v>
      </c>
      <c r="B18" s="21">
        <v>7.04</v>
      </c>
      <c r="C18" s="24">
        <v>6.83</v>
      </c>
      <c r="D18" s="21">
        <v>7.101</v>
      </c>
      <c r="E18" s="22">
        <v>7.0209999999999999</v>
      </c>
      <c r="F18" s="25">
        <v>8.7762600000000006</v>
      </c>
      <c r="H18" s="25">
        <f>C18-B18</f>
        <v>-0.20999999999999996</v>
      </c>
      <c r="J18" s="25">
        <f t="shared" si="0"/>
        <v>8.0000000000000071E-2</v>
      </c>
      <c r="S18" s="58" t="s">
        <v>27</v>
      </c>
      <c r="T18" s="21"/>
      <c r="U18" s="22"/>
      <c r="V18" s="23" t="e">
        <f t="shared" si="1"/>
        <v>#DIV/0!</v>
      </c>
    </row>
    <row r="19" spans="1:22" x14ac:dyDescent="0.3">
      <c r="A19" s="20" t="s">
        <v>28</v>
      </c>
      <c r="B19" s="21">
        <v>6.83</v>
      </c>
      <c r="C19" s="24">
        <v>6.9</v>
      </c>
      <c r="D19" s="21">
        <v>7.0209999999999999</v>
      </c>
      <c r="E19" s="22">
        <v>6.95</v>
      </c>
      <c r="F19" s="25">
        <v>9.7887199999999996</v>
      </c>
      <c r="H19" s="25">
        <f>C19-B19</f>
        <v>7.0000000000000284E-2</v>
      </c>
      <c r="J19" s="25">
        <f t="shared" si="0"/>
        <v>7.099999999999973E-2</v>
      </c>
      <c r="S19" s="58" t="s">
        <v>28</v>
      </c>
      <c r="T19" s="21"/>
      <c r="U19" s="22"/>
      <c r="V19" s="23" t="e">
        <f t="shared" si="1"/>
        <v>#DIV/0!</v>
      </c>
    </row>
    <row r="20" spans="1:22" ht="15" thickBot="1" x14ac:dyDescent="0.35">
      <c r="A20" s="7" t="s">
        <v>29</v>
      </c>
      <c r="B20" s="50">
        <v>6.9</v>
      </c>
      <c r="C20" s="51">
        <v>6.81</v>
      </c>
      <c r="D20" s="50">
        <v>6.95</v>
      </c>
      <c r="E20" s="52">
        <v>6.8689999999999998</v>
      </c>
      <c r="F20" s="68">
        <v>8.4802599999999995</v>
      </c>
      <c r="H20" s="68">
        <f>C20-B20</f>
        <v>-9.0000000000000746E-2</v>
      </c>
      <c r="J20" s="68">
        <f t="shared" si="0"/>
        <v>8.1000000000000405E-2</v>
      </c>
      <c r="S20" s="69" t="s">
        <v>29</v>
      </c>
      <c r="T20" s="50"/>
      <c r="U20" s="52"/>
      <c r="V20" s="70" t="e">
        <f t="shared" si="1"/>
        <v>#DIV/0!</v>
      </c>
    </row>
    <row r="21" spans="1:22" ht="15.6" thickTop="1" thickBot="1" x14ac:dyDescent="0.35">
      <c r="F21" s="71">
        <f>STDEVPA(F3:F20)</f>
        <v>4.5794484838943479</v>
      </c>
    </row>
    <row r="22" spans="1:22" ht="15" thickTop="1" x14ac:dyDescent="0.3"/>
  </sheetData>
  <mergeCells count="9">
    <mergeCell ref="S1:S2"/>
    <mergeCell ref="T1:V1"/>
    <mergeCell ref="W6:Y8"/>
    <mergeCell ref="A1:A2"/>
    <mergeCell ref="B1:C1"/>
    <mergeCell ref="D1:E1"/>
    <mergeCell ref="F1:F2"/>
    <mergeCell ref="H1:H2"/>
    <mergeCell ref="J1:J2"/>
  </mergeCells>
  <conditionalFormatting sqref="B2:F20 T2:V20">
    <cfRule type="cellIs" dxfId="37" priority="36" operator="greaterThan">
      <formula>25</formula>
    </cfRule>
    <cfRule type="cellIs" dxfId="36" priority="37" operator="lessThan">
      <formula>0</formula>
    </cfRule>
    <cfRule type="cellIs" dxfId="35" priority="38" operator="greaterThan">
      <formula>30</formula>
    </cfRule>
  </conditionalFormatting>
  <conditionalFormatting sqref="F1">
    <cfRule type="cellIs" dxfId="34" priority="33" operator="greaterThan">
      <formula>25</formula>
    </cfRule>
    <cfRule type="cellIs" dxfId="33" priority="34" operator="lessThan">
      <formula>0</formula>
    </cfRule>
    <cfRule type="cellIs" dxfId="32" priority="35" operator="greaterThan">
      <formula>30</formula>
    </cfRule>
  </conditionalFormatting>
  <conditionalFormatting sqref="B1 D1">
    <cfRule type="cellIs" dxfId="31" priority="30" operator="greaterThan">
      <formula>25</formula>
    </cfRule>
    <cfRule type="cellIs" dxfId="30" priority="31" operator="lessThan">
      <formula>0</formula>
    </cfRule>
    <cfRule type="cellIs" dxfId="29" priority="32" operator="greaterThan">
      <formula>30</formula>
    </cfRule>
  </conditionalFormatting>
  <conditionalFormatting sqref="H1">
    <cfRule type="cellIs" dxfId="28" priority="27" operator="greaterThan">
      <formula>25</formula>
    </cfRule>
    <cfRule type="cellIs" dxfId="27" priority="28" operator="lessThan">
      <formula>0</formula>
    </cfRule>
    <cfRule type="cellIs" dxfId="26" priority="29" operator="greaterThan">
      <formula>30</formula>
    </cfRule>
  </conditionalFormatting>
  <conditionalFormatting sqref="J1">
    <cfRule type="cellIs" dxfId="25" priority="24" operator="greaterThan">
      <formula>25</formula>
    </cfRule>
    <cfRule type="cellIs" dxfId="24" priority="25" operator="lessThan">
      <formula>0</formula>
    </cfRule>
    <cfRule type="cellIs" dxfId="23" priority="26" operator="greaterThan">
      <formula>30</formula>
    </cfRule>
  </conditionalFormatting>
  <conditionalFormatting sqref="J3:J20">
    <cfRule type="cellIs" dxfId="22" priority="23" operator="lessThan">
      <formula>0.06</formula>
    </cfRule>
  </conditionalFormatting>
  <conditionalFormatting sqref="T1">
    <cfRule type="cellIs" dxfId="21" priority="20" operator="greaterThan">
      <formula>25</formula>
    </cfRule>
    <cfRule type="cellIs" dxfId="20" priority="21" operator="lessThan">
      <formula>0</formula>
    </cfRule>
    <cfRule type="cellIs" dxfId="19" priority="22" operator="greaterThan">
      <formula>30</formula>
    </cfRule>
  </conditionalFormatting>
  <conditionalFormatting sqref="A3:A20">
    <cfRule type="cellIs" dxfId="18" priority="17" operator="greaterThan">
      <formula>25</formula>
    </cfRule>
    <cfRule type="cellIs" dxfId="17" priority="18" operator="lessThan">
      <formula>0</formula>
    </cfRule>
    <cfRule type="cellIs" dxfId="16" priority="19" operator="greaterThan">
      <formula>30</formula>
    </cfRule>
  </conditionalFormatting>
  <conditionalFormatting sqref="A3:A20">
    <cfRule type="cellIs" dxfId="15" priority="14" operator="greaterThan">
      <formula>25</formula>
    </cfRule>
    <cfRule type="cellIs" dxfId="14" priority="15" operator="lessThan">
      <formula>0</formula>
    </cfRule>
    <cfRule type="cellIs" dxfId="13" priority="16" operator="greaterThan">
      <formula>30</formula>
    </cfRule>
  </conditionalFormatting>
  <conditionalFormatting sqref="A1">
    <cfRule type="cellIs" dxfId="12" priority="11" operator="greaterThan">
      <formula>25</formula>
    </cfRule>
    <cfRule type="cellIs" dxfId="11" priority="12" operator="lessThan">
      <formula>0</formula>
    </cfRule>
    <cfRule type="cellIs" dxfId="10" priority="13" operator="greaterThan">
      <formula>30</formula>
    </cfRule>
  </conditionalFormatting>
  <conditionalFormatting sqref="H3:H20">
    <cfRule type="cellIs" dxfId="9" priority="10" operator="greaterThan">
      <formula>0</formula>
    </cfRule>
  </conditionalFormatting>
  <conditionalFormatting sqref="S3:S20">
    <cfRule type="cellIs" dxfId="8" priority="7" operator="greaterThan">
      <formula>25</formula>
    </cfRule>
    <cfRule type="cellIs" dxfId="7" priority="8" operator="lessThan">
      <formula>0</formula>
    </cfRule>
    <cfRule type="cellIs" dxfId="6" priority="9" operator="greaterThan">
      <formula>30</formula>
    </cfRule>
  </conditionalFormatting>
  <conditionalFormatting sqref="S3:S20">
    <cfRule type="cellIs" dxfId="5" priority="4" operator="greaterThan">
      <formula>25</formula>
    </cfRule>
    <cfRule type="cellIs" dxfId="4" priority="5" operator="lessThan">
      <formula>0</formula>
    </cfRule>
    <cfRule type="cellIs" dxfId="3" priority="6" operator="greaterThan">
      <formula>30</formula>
    </cfRule>
  </conditionalFormatting>
  <conditionalFormatting sqref="S1">
    <cfRule type="cellIs" dxfId="2" priority="1" operator="greaterThan">
      <formula>25</formula>
    </cfRule>
    <cfRule type="cellIs" dxfId="1" priority="2" operator="lessThan">
      <formula>0</formula>
    </cfRule>
    <cfRule type="cellIs" dxfId="0" priority="3" operator="greaterThan">
      <formula>30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4DEA7-9142-4A3F-9D33-4F34F0C267CB}">
  <dimension ref="A1:AD44"/>
  <sheetViews>
    <sheetView tabSelected="1" zoomScale="60" zoomScaleNormal="60" workbookViewId="0">
      <pane xSplit="1" ySplit="2" topLeftCell="B3" activePane="bottomRight" state="frozen"/>
      <selection activeCell="AI1" sqref="AI1:AJ1048576"/>
      <selection pane="topRight" activeCell="AI1" sqref="AI1:AJ1048576"/>
      <selection pane="bottomLeft" activeCell="AI1" sqref="AI1:AJ1048576"/>
      <selection pane="bottomRight" activeCell="AI1" sqref="AI1:AJ1048576"/>
    </sheetView>
  </sheetViews>
  <sheetFormatPr defaultRowHeight="14.4" x14ac:dyDescent="0.3"/>
  <cols>
    <col min="1" max="2" width="13.44140625" bestFit="1" customWidth="1"/>
    <col min="3" max="3" width="12.33203125" bestFit="1" customWidth="1"/>
    <col min="4" max="5" width="13.44140625" bestFit="1" customWidth="1"/>
    <col min="6" max="6" width="8.44140625" bestFit="1" customWidth="1"/>
    <col min="7" max="11" width="13.44140625" bestFit="1" customWidth="1"/>
    <col min="12" max="12" width="8.44140625" bestFit="1" customWidth="1"/>
    <col min="13" max="17" width="13.44140625" bestFit="1" customWidth="1"/>
    <col min="18" max="18" width="8.44140625" bestFit="1" customWidth="1"/>
    <col min="19" max="19" width="13.44140625" bestFit="1" customWidth="1"/>
    <col min="20" max="20" width="12.33203125" bestFit="1" customWidth="1"/>
    <col min="21" max="25" width="13.44140625" bestFit="1" customWidth="1"/>
    <col min="26" max="29" width="2.109375" customWidth="1"/>
  </cols>
  <sheetData>
    <row r="1" spans="1:30" ht="15" thickTop="1" x14ac:dyDescent="0.3">
      <c r="A1" s="1" t="s">
        <v>0</v>
      </c>
      <c r="B1" s="2" t="s">
        <v>1</v>
      </c>
      <c r="C1" s="3"/>
      <c r="D1" s="3"/>
      <c r="E1" s="3"/>
      <c r="F1" s="3"/>
      <c r="G1" s="4"/>
      <c r="H1" s="2" t="s">
        <v>2</v>
      </c>
      <c r="I1" s="3"/>
      <c r="J1" s="3"/>
      <c r="K1" s="3"/>
      <c r="L1" s="3"/>
      <c r="M1" s="5"/>
      <c r="N1" s="2" t="s">
        <v>3</v>
      </c>
      <c r="O1" s="3"/>
      <c r="P1" s="3"/>
      <c r="Q1" s="3"/>
      <c r="R1" s="3"/>
      <c r="S1" s="4"/>
      <c r="T1" s="2" t="s">
        <v>4</v>
      </c>
      <c r="U1" s="3"/>
      <c r="V1" s="3"/>
      <c r="W1" s="3"/>
      <c r="X1" s="3"/>
      <c r="Y1" s="4"/>
      <c r="AD1" s="6" t="s">
        <v>5</v>
      </c>
    </row>
    <row r="2" spans="1:30" ht="15" thickBot="1" x14ac:dyDescent="0.35">
      <c r="A2" s="7" t="s">
        <v>6</v>
      </c>
      <c r="B2" s="8" t="s">
        <v>2</v>
      </c>
      <c r="C2" s="9" t="s">
        <v>7</v>
      </c>
      <c r="D2" s="9" t="s">
        <v>3</v>
      </c>
      <c r="E2" s="9" t="s">
        <v>8</v>
      </c>
      <c r="F2" s="9" t="s">
        <v>4</v>
      </c>
      <c r="G2" s="10" t="s">
        <v>9</v>
      </c>
      <c r="H2" s="8" t="s">
        <v>2</v>
      </c>
      <c r="I2" s="9" t="s">
        <v>7</v>
      </c>
      <c r="J2" s="9" t="s">
        <v>3</v>
      </c>
      <c r="K2" s="9" t="s">
        <v>8</v>
      </c>
      <c r="L2" s="9" t="s">
        <v>4</v>
      </c>
      <c r="M2" s="11" t="s">
        <v>9</v>
      </c>
      <c r="N2" s="8" t="s">
        <v>2</v>
      </c>
      <c r="O2" s="9" t="s">
        <v>7</v>
      </c>
      <c r="P2" s="9" t="s">
        <v>3</v>
      </c>
      <c r="Q2" s="9" t="s">
        <v>8</v>
      </c>
      <c r="R2" s="9" t="s">
        <v>4</v>
      </c>
      <c r="S2" s="10" t="s">
        <v>9</v>
      </c>
      <c r="T2" s="8" t="s">
        <v>2</v>
      </c>
      <c r="U2" s="9" t="s">
        <v>7</v>
      </c>
      <c r="V2" s="9" t="s">
        <v>3</v>
      </c>
      <c r="W2" s="9" t="s">
        <v>8</v>
      </c>
      <c r="X2" s="9" t="s">
        <v>4</v>
      </c>
      <c r="Y2" s="10" t="s">
        <v>9</v>
      </c>
      <c r="AD2" s="12"/>
    </row>
    <row r="3" spans="1:30" ht="15" thickTop="1" x14ac:dyDescent="0.3">
      <c r="A3" s="13" t="s">
        <v>10</v>
      </c>
      <c r="B3" s="14">
        <v>12.1074</v>
      </c>
      <c r="C3" s="15">
        <v>11.137600000000001</v>
      </c>
      <c r="D3" s="15">
        <v>11.4727</v>
      </c>
      <c r="E3" s="15">
        <v>11.084099999999999</v>
      </c>
      <c r="F3" s="15" t="s">
        <v>11</v>
      </c>
      <c r="G3" s="16">
        <v>11.057499999999999</v>
      </c>
      <c r="H3" s="14">
        <v>12.3949</v>
      </c>
      <c r="I3" s="15">
        <v>11.7012</v>
      </c>
      <c r="J3" s="15">
        <v>11.2369</v>
      </c>
      <c r="K3" s="15">
        <v>10.7616</v>
      </c>
      <c r="L3" s="15" t="s">
        <v>11</v>
      </c>
      <c r="M3" s="17">
        <v>12.323399999999999</v>
      </c>
      <c r="N3" s="14">
        <v>14.3109</v>
      </c>
      <c r="O3" s="15">
        <v>20.179300000000001</v>
      </c>
      <c r="P3" s="15">
        <v>18.773</v>
      </c>
      <c r="Q3" s="15">
        <v>12.1791</v>
      </c>
      <c r="R3" s="15" t="s">
        <v>11</v>
      </c>
      <c r="S3" s="16">
        <v>14.3109</v>
      </c>
      <c r="T3" s="14">
        <v>11.7378</v>
      </c>
      <c r="U3" s="15">
        <v>13.0753</v>
      </c>
      <c r="V3" s="15">
        <v>12.137499999999999</v>
      </c>
      <c r="W3" s="15">
        <v>11.936400000000001</v>
      </c>
      <c r="X3" s="15">
        <v>12.143000000000001</v>
      </c>
      <c r="Y3" s="16">
        <v>12.262</v>
      </c>
      <c r="Z3" s="18"/>
      <c r="AA3" s="18"/>
      <c r="AB3" s="18"/>
      <c r="AC3" s="18"/>
      <c r="AD3" s="19">
        <v>12.276899999999999</v>
      </c>
    </row>
    <row r="4" spans="1:30" x14ac:dyDescent="0.3">
      <c r="A4" s="20" t="s">
        <v>12</v>
      </c>
      <c r="B4" s="21">
        <v>12.233499999999999</v>
      </c>
      <c r="C4" s="22">
        <v>10.5966</v>
      </c>
      <c r="D4" s="22">
        <v>10.550700000000001</v>
      </c>
      <c r="E4" s="22">
        <v>11.0639</v>
      </c>
      <c r="F4" s="22" t="s">
        <v>11</v>
      </c>
      <c r="G4" s="23">
        <v>11.204000000000001</v>
      </c>
      <c r="H4" s="21">
        <v>19.759799999999998</v>
      </c>
      <c r="I4" s="22">
        <v>16.590900000000001</v>
      </c>
      <c r="J4" s="22">
        <v>17.611899999999999</v>
      </c>
      <c r="K4" s="22">
        <v>23.801500000000001</v>
      </c>
      <c r="L4" s="22" t="s">
        <v>11</v>
      </c>
      <c r="M4" s="24">
        <v>14.098100000000001</v>
      </c>
      <c r="N4" s="21">
        <v>11.245699999999999</v>
      </c>
      <c r="O4" s="22">
        <v>34.238100000000003</v>
      </c>
      <c r="P4" s="22">
        <v>9.6506900000000009</v>
      </c>
      <c r="Q4" s="22">
        <v>20.1206</v>
      </c>
      <c r="R4" s="22" t="s">
        <v>11</v>
      </c>
      <c r="S4" s="23">
        <v>10.5162</v>
      </c>
      <c r="T4" s="21">
        <v>15.129</v>
      </c>
      <c r="U4" s="22">
        <v>14.6919</v>
      </c>
      <c r="V4" s="22">
        <v>14.116400000000001</v>
      </c>
      <c r="W4" s="22">
        <v>13.7448</v>
      </c>
      <c r="X4" s="22">
        <v>13.5665</v>
      </c>
      <c r="Y4" s="23">
        <v>14.109299999999999</v>
      </c>
      <c r="Z4" s="18"/>
      <c r="AA4" s="18"/>
      <c r="AB4" s="18"/>
      <c r="AC4" s="18"/>
      <c r="AD4" s="25">
        <v>13.2</v>
      </c>
    </row>
    <row r="5" spans="1:30" x14ac:dyDescent="0.3">
      <c r="A5" s="20" t="s">
        <v>13</v>
      </c>
      <c r="B5" s="21">
        <v>12.9</v>
      </c>
      <c r="C5" s="22">
        <v>12.742599999999999</v>
      </c>
      <c r="D5" s="22">
        <v>12.4017</v>
      </c>
      <c r="E5" s="22">
        <v>11.3018</v>
      </c>
      <c r="F5" s="22" t="s">
        <v>11</v>
      </c>
      <c r="G5" s="23">
        <v>13.675599999999999</v>
      </c>
      <c r="H5" s="21">
        <v>11.123699999999999</v>
      </c>
      <c r="I5" s="22">
        <v>11.573499999999999</v>
      </c>
      <c r="J5" s="22">
        <v>11.302099999999999</v>
      </c>
      <c r="K5" s="22">
        <v>13.178800000000001</v>
      </c>
      <c r="L5" s="22" t="s">
        <v>11</v>
      </c>
      <c r="M5" s="24">
        <v>14.6023</v>
      </c>
      <c r="N5" s="21">
        <v>12.1221</v>
      </c>
      <c r="O5" s="22">
        <v>81.344399999999993</v>
      </c>
      <c r="P5" s="22">
        <v>14.242800000000001</v>
      </c>
      <c r="Q5" s="22">
        <v>12.025</v>
      </c>
      <c r="R5" s="22" t="s">
        <v>11</v>
      </c>
      <c r="S5" s="23">
        <v>10.9428</v>
      </c>
      <c r="T5" s="21">
        <v>12.583399999999999</v>
      </c>
      <c r="U5" s="22">
        <v>13.3203</v>
      </c>
      <c r="V5" s="22">
        <v>12.928699999999999</v>
      </c>
      <c r="W5" s="22">
        <v>13.793900000000001</v>
      </c>
      <c r="X5" s="22">
        <v>12.686400000000001</v>
      </c>
      <c r="Y5" s="23">
        <v>12.9763</v>
      </c>
      <c r="Z5" s="18"/>
      <c r="AA5" s="18"/>
      <c r="AB5" s="18"/>
      <c r="AC5" s="18"/>
      <c r="AD5" s="25">
        <v>17.1174</v>
      </c>
    </row>
    <row r="6" spans="1:30" x14ac:dyDescent="0.3">
      <c r="A6" s="20" t="s">
        <v>14</v>
      </c>
      <c r="B6" s="21">
        <v>12.632099999999999</v>
      </c>
      <c r="C6" s="22">
        <v>12.8651</v>
      </c>
      <c r="D6" s="22">
        <v>12.8765</v>
      </c>
      <c r="E6" s="22">
        <v>13.300700000000001</v>
      </c>
      <c r="F6" s="22" t="s">
        <v>11</v>
      </c>
      <c r="G6" s="23">
        <v>12.7186</v>
      </c>
      <c r="H6" s="21">
        <v>13.7819</v>
      </c>
      <c r="I6" s="22">
        <v>20.157499999999999</v>
      </c>
      <c r="J6" s="22">
        <v>13.977600000000001</v>
      </c>
      <c r="K6" s="22">
        <v>13.194699999999999</v>
      </c>
      <c r="L6" s="22" t="s">
        <v>11</v>
      </c>
      <c r="M6" s="24">
        <v>10.843299999999999</v>
      </c>
      <c r="N6" s="21">
        <v>26.6829</v>
      </c>
      <c r="O6" s="22">
        <v>15.1175</v>
      </c>
      <c r="P6" s="22">
        <v>17.471399999999999</v>
      </c>
      <c r="Q6" s="22">
        <v>10.944800000000001</v>
      </c>
      <c r="R6" s="22" t="s">
        <v>11</v>
      </c>
      <c r="S6" s="23">
        <v>293.964</v>
      </c>
      <c r="T6" s="21">
        <v>14.382099999999999</v>
      </c>
      <c r="U6" s="22">
        <v>13.8215</v>
      </c>
      <c r="V6" s="22">
        <v>13.513500000000001</v>
      </c>
      <c r="W6" s="22">
        <v>13.991</v>
      </c>
      <c r="X6" s="22">
        <v>14.2247</v>
      </c>
      <c r="Y6" s="23">
        <v>14.2247</v>
      </c>
      <c r="Z6" s="18"/>
      <c r="AA6" s="18"/>
      <c r="AB6" s="18"/>
      <c r="AC6" s="18"/>
      <c r="AD6" s="25">
        <v>10.5406</v>
      </c>
    </row>
    <row r="7" spans="1:30" x14ac:dyDescent="0.3">
      <c r="A7" s="20" t="s">
        <v>15</v>
      </c>
      <c r="B7" s="21">
        <v>16.9679</v>
      </c>
      <c r="C7" s="22">
        <v>15.0509</v>
      </c>
      <c r="D7" s="22">
        <v>15.1205</v>
      </c>
      <c r="E7" s="22">
        <v>15.772399999999999</v>
      </c>
      <c r="F7" s="22" t="s">
        <v>11</v>
      </c>
      <c r="G7" s="23">
        <v>18.761299999999999</v>
      </c>
      <c r="H7" s="21">
        <v>19.143799999999999</v>
      </c>
      <c r="I7" s="22">
        <v>18.329599999999999</v>
      </c>
      <c r="J7" s="22">
        <v>17.346299999999999</v>
      </c>
      <c r="K7" s="22">
        <v>20.3886</v>
      </c>
      <c r="L7" s="22" t="s">
        <v>11</v>
      </c>
      <c r="M7" s="24">
        <v>22.439399999999999</v>
      </c>
      <c r="N7" s="21">
        <v>32.546300000000002</v>
      </c>
      <c r="O7" s="22">
        <v>22.807200000000002</v>
      </c>
      <c r="P7" s="22">
        <v>12.653499999999999</v>
      </c>
      <c r="Q7" s="22">
        <v>67.9649</v>
      </c>
      <c r="R7" s="22" t="s">
        <v>11</v>
      </c>
      <c r="S7" s="23">
        <v>21.3371</v>
      </c>
      <c r="T7" s="21">
        <v>14.167299999999999</v>
      </c>
      <c r="U7" s="22">
        <v>14.1134</v>
      </c>
      <c r="V7" s="22">
        <v>14.8462</v>
      </c>
      <c r="W7" s="22">
        <v>15.031599999999999</v>
      </c>
      <c r="X7" s="22">
        <v>14.2088</v>
      </c>
      <c r="Y7" s="23">
        <v>15.0548</v>
      </c>
      <c r="Z7" s="18"/>
      <c r="AA7" s="18"/>
      <c r="AB7" s="18"/>
      <c r="AC7" s="18"/>
      <c r="AD7" s="25">
        <v>26.796299999999999</v>
      </c>
    </row>
    <row r="8" spans="1:30" x14ac:dyDescent="0.3">
      <c r="A8" s="20" t="s">
        <v>16</v>
      </c>
      <c r="B8" s="21">
        <v>13.038600000000001</v>
      </c>
      <c r="C8" s="22">
        <v>12.666399999999999</v>
      </c>
      <c r="D8" s="22">
        <v>12.4642</v>
      </c>
      <c r="E8" s="22">
        <v>12.0404</v>
      </c>
      <c r="F8" s="22" t="s">
        <v>11</v>
      </c>
      <c r="G8" s="23">
        <v>12.700799999999999</v>
      </c>
      <c r="H8" s="21">
        <v>15.765599999999999</v>
      </c>
      <c r="I8" s="22">
        <v>13.660500000000001</v>
      </c>
      <c r="J8" s="22">
        <v>17.320399999999999</v>
      </c>
      <c r="K8" s="22">
        <v>12.9001</v>
      </c>
      <c r="L8" s="22" t="s">
        <v>11</v>
      </c>
      <c r="M8" s="24">
        <v>11.336600000000001</v>
      </c>
      <c r="N8" s="21">
        <v>11.1075</v>
      </c>
      <c r="O8" s="22">
        <v>15.1309</v>
      </c>
      <c r="P8" s="22">
        <v>12.503299999999999</v>
      </c>
      <c r="Q8" s="22">
        <v>11.543799999999999</v>
      </c>
      <c r="R8" s="22" t="s">
        <v>11</v>
      </c>
      <c r="S8" s="23">
        <v>20.223700000000001</v>
      </c>
      <c r="T8" s="21">
        <v>13.3157</v>
      </c>
      <c r="U8" s="22">
        <v>13.6366</v>
      </c>
      <c r="V8" s="22">
        <v>13.5213</v>
      </c>
      <c r="W8" s="22">
        <v>13.199400000000001</v>
      </c>
      <c r="X8" s="22">
        <v>13.199400000000001</v>
      </c>
      <c r="Y8" s="23">
        <v>12.991400000000001</v>
      </c>
      <c r="Z8" s="18"/>
      <c r="AA8" s="18"/>
      <c r="AB8" s="18"/>
      <c r="AC8" s="18"/>
      <c r="AD8" s="25">
        <v>18.8537</v>
      </c>
    </row>
    <row r="9" spans="1:30" x14ac:dyDescent="0.3">
      <c r="A9" s="20" t="s">
        <v>17</v>
      </c>
      <c r="B9" s="21">
        <v>11.4314</v>
      </c>
      <c r="C9" s="22">
        <v>11.7776</v>
      </c>
      <c r="D9" s="22">
        <v>11.287599999999999</v>
      </c>
      <c r="E9" s="22">
        <v>12.041</v>
      </c>
      <c r="F9" s="22" t="s">
        <v>11</v>
      </c>
      <c r="G9" s="23">
        <v>12.060700000000001</v>
      </c>
      <c r="H9" s="21">
        <v>15.4757</v>
      </c>
      <c r="I9" s="22">
        <v>14.6652</v>
      </c>
      <c r="J9" s="22">
        <v>14.4434</v>
      </c>
      <c r="K9" s="22">
        <v>13.382300000000001</v>
      </c>
      <c r="L9" s="22" t="s">
        <v>11</v>
      </c>
      <c r="M9" s="24">
        <v>12.7247</v>
      </c>
      <c r="N9" s="21">
        <v>15.960699999999999</v>
      </c>
      <c r="O9" s="22">
        <v>13.0405</v>
      </c>
      <c r="P9" s="22">
        <v>174.77199999999999</v>
      </c>
      <c r="Q9" s="22">
        <v>127.59099999999999</v>
      </c>
      <c r="R9" s="22" t="s">
        <v>11</v>
      </c>
      <c r="S9" s="23">
        <v>12.72</v>
      </c>
      <c r="T9" s="21">
        <v>15.6374</v>
      </c>
      <c r="U9" s="22">
        <v>15.8833</v>
      </c>
      <c r="V9" s="22">
        <v>15.4415</v>
      </c>
      <c r="W9" s="22">
        <v>14.969099999999999</v>
      </c>
      <c r="X9" s="22">
        <v>14.923500000000001</v>
      </c>
      <c r="Y9" s="23">
        <v>15.3887</v>
      </c>
      <c r="Z9" s="18"/>
      <c r="AA9" s="18"/>
      <c r="AB9" s="18"/>
      <c r="AC9" s="18"/>
      <c r="AD9" s="25">
        <v>15.3599</v>
      </c>
    </row>
    <row r="10" spans="1:30" x14ac:dyDescent="0.3">
      <c r="A10" s="20" t="s">
        <v>18</v>
      </c>
      <c r="B10" s="21">
        <v>11.0932</v>
      </c>
      <c r="C10" s="22">
        <v>12.2073</v>
      </c>
      <c r="D10" s="22">
        <v>11.533099999999999</v>
      </c>
      <c r="E10" s="22">
        <v>10.855700000000001</v>
      </c>
      <c r="F10" s="22" t="s">
        <v>11</v>
      </c>
      <c r="G10" s="23">
        <v>13.7364</v>
      </c>
      <c r="H10" s="21">
        <v>15.371600000000001</v>
      </c>
      <c r="I10" s="22">
        <v>17.084299999999999</v>
      </c>
      <c r="J10" s="22">
        <v>14.8612</v>
      </c>
      <c r="K10" s="22">
        <v>16.045400000000001</v>
      </c>
      <c r="L10" s="22" t="s">
        <v>11</v>
      </c>
      <c r="M10" s="24">
        <v>14.620200000000001</v>
      </c>
      <c r="N10" s="21">
        <v>10.308999999999999</v>
      </c>
      <c r="O10" s="22">
        <v>24.845800000000001</v>
      </c>
      <c r="P10" s="22">
        <v>10.070600000000001</v>
      </c>
      <c r="Q10" s="22">
        <v>8.9566499999999998</v>
      </c>
      <c r="R10" s="22" t="s">
        <v>11</v>
      </c>
      <c r="S10" s="23">
        <v>8.7979299999999991</v>
      </c>
      <c r="T10" s="21">
        <v>13.6646</v>
      </c>
      <c r="U10" s="22">
        <v>14.175599999999999</v>
      </c>
      <c r="V10" s="22">
        <v>14.0701</v>
      </c>
      <c r="W10" s="22">
        <v>13.559799999999999</v>
      </c>
      <c r="X10" s="22">
        <v>13.992000000000001</v>
      </c>
      <c r="Y10" s="23">
        <v>13.741</v>
      </c>
      <c r="Z10" s="18"/>
      <c r="AA10" s="18"/>
      <c r="AB10" s="18"/>
      <c r="AC10" s="18"/>
      <c r="AD10" s="25">
        <v>10.871499999999999</v>
      </c>
    </row>
    <row r="11" spans="1:30" x14ac:dyDescent="0.3">
      <c r="A11" s="20" t="s">
        <v>19</v>
      </c>
      <c r="B11" s="21">
        <v>11.8565</v>
      </c>
      <c r="C11" s="22">
        <v>12.0008</v>
      </c>
      <c r="D11" s="22">
        <v>11.712999999999999</v>
      </c>
      <c r="E11" s="22">
        <v>11.1126</v>
      </c>
      <c r="F11" s="22" t="s">
        <v>11</v>
      </c>
      <c r="G11" s="23">
        <v>12.0205</v>
      </c>
      <c r="H11" s="21">
        <v>13.9642</v>
      </c>
      <c r="I11" s="22">
        <v>15.187900000000001</v>
      </c>
      <c r="J11" s="22">
        <v>14.742800000000001</v>
      </c>
      <c r="K11" s="22">
        <v>13.9678</v>
      </c>
      <c r="L11" s="22" t="s">
        <v>11</v>
      </c>
      <c r="M11" s="24">
        <v>15.5022</v>
      </c>
      <c r="N11" s="21">
        <v>12.866400000000001</v>
      </c>
      <c r="O11" s="22">
        <v>70.714500000000001</v>
      </c>
      <c r="P11" s="22">
        <v>13.0852</v>
      </c>
      <c r="Q11" s="22">
        <v>13.3292</v>
      </c>
      <c r="R11" s="22" t="s">
        <v>11</v>
      </c>
      <c r="S11" s="23">
        <v>11.5998</v>
      </c>
      <c r="T11" s="21">
        <v>13.0823</v>
      </c>
      <c r="U11" s="22">
        <v>13.286</v>
      </c>
      <c r="V11" s="22">
        <v>12.8607</v>
      </c>
      <c r="W11" s="22">
        <v>12.8847</v>
      </c>
      <c r="X11" s="22">
        <v>13.2987</v>
      </c>
      <c r="Y11" s="23">
        <v>13.9597</v>
      </c>
      <c r="Z11" s="18"/>
      <c r="AA11" s="18"/>
      <c r="AB11" s="18"/>
      <c r="AC11" s="18"/>
      <c r="AD11" s="25">
        <v>13.7363</v>
      </c>
    </row>
    <row r="12" spans="1:30" x14ac:dyDescent="0.3">
      <c r="A12" s="20" t="s">
        <v>20</v>
      </c>
      <c r="B12" s="21">
        <v>13.145099999999999</v>
      </c>
      <c r="C12" s="22">
        <v>12.507199999999999</v>
      </c>
      <c r="D12" s="22">
        <v>13.4169</v>
      </c>
      <c r="E12" s="22">
        <v>12.5844</v>
      </c>
      <c r="F12" s="22" t="s">
        <v>11</v>
      </c>
      <c r="G12" s="23">
        <v>13.6593</v>
      </c>
      <c r="H12" s="21">
        <v>12.292299999999999</v>
      </c>
      <c r="I12" s="22">
        <v>10.992100000000001</v>
      </c>
      <c r="J12" s="22">
        <v>10.254</v>
      </c>
      <c r="K12" s="22">
        <v>13.2319</v>
      </c>
      <c r="L12" s="22" t="s">
        <v>11</v>
      </c>
      <c r="M12" s="24">
        <v>13.0334</v>
      </c>
      <c r="N12" s="21">
        <v>19.472000000000001</v>
      </c>
      <c r="O12" s="22">
        <v>11.400700000000001</v>
      </c>
      <c r="P12" s="22">
        <v>15.2918</v>
      </c>
      <c r="Q12" s="22">
        <v>-272.52199999999999</v>
      </c>
      <c r="R12" s="22" t="s">
        <v>11</v>
      </c>
      <c r="S12" s="23">
        <v>10.006500000000001</v>
      </c>
      <c r="T12" s="21">
        <v>11.878</v>
      </c>
      <c r="U12" s="22">
        <v>11.6431</v>
      </c>
      <c r="V12" s="22">
        <v>11.624700000000001</v>
      </c>
      <c r="W12" s="22">
        <v>11.792299999999999</v>
      </c>
      <c r="X12" s="22">
        <v>11.6027</v>
      </c>
      <c r="Y12" s="23">
        <v>11.6365</v>
      </c>
      <c r="Z12" s="18"/>
      <c r="AA12" s="18"/>
      <c r="AB12" s="18"/>
      <c r="AC12" s="18"/>
      <c r="AD12" s="25">
        <v>8.4852399999999992</v>
      </c>
    </row>
    <row r="13" spans="1:30" x14ac:dyDescent="0.3">
      <c r="A13" s="20" t="s">
        <v>21</v>
      </c>
      <c r="B13" s="21">
        <v>12.383699999999999</v>
      </c>
      <c r="C13" s="22">
        <v>14.446899999999999</v>
      </c>
      <c r="D13" s="22">
        <v>13.178800000000001</v>
      </c>
      <c r="E13" s="22">
        <v>11.700900000000001</v>
      </c>
      <c r="F13" s="22" t="s">
        <v>11</v>
      </c>
      <c r="G13" s="23">
        <v>14.2159</v>
      </c>
      <c r="H13" s="21">
        <v>11.917199999999999</v>
      </c>
      <c r="I13" s="22">
        <v>12.766500000000001</v>
      </c>
      <c r="J13" s="22">
        <v>12.9857</v>
      </c>
      <c r="K13" s="22">
        <v>11.971299999999999</v>
      </c>
      <c r="L13" s="22" t="s">
        <v>11</v>
      </c>
      <c r="M13" s="24">
        <v>12.846399999999999</v>
      </c>
      <c r="N13" s="21">
        <v>7.8615199999999996</v>
      </c>
      <c r="O13" s="22">
        <v>14.532999999999999</v>
      </c>
      <c r="P13" s="22">
        <v>8.28796</v>
      </c>
      <c r="Q13" s="22">
        <v>7.24512</v>
      </c>
      <c r="R13" s="22" t="s">
        <v>11</v>
      </c>
      <c r="S13" s="23">
        <v>9.2040500000000005</v>
      </c>
      <c r="T13" s="21">
        <v>11.8391</v>
      </c>
      <c r="U13" s="22">
        <v>12.380800000000001</v>
      </c>
      <c r="V13" s="22">
        <v>11.887</v>
      </c>
      <c r="W13" s="22">
        <v>11.5107</v>
      </c>
      <c r="X13" s="22">
        <v>12.045500000000001</v>
      </c>
      <c r="Y13" s="23">
        <v>11.984999999999999</v>
      </c>
      <c r="Z13" s="18"/>
      <c r="AA13" s="18"/>
      <c r="AB13" s="18"/>
      <c r="AC13" s="18"/>
      <c r="AD13" s="25">
        <v>13</v>
      </c>
    </row>
    <row r="14" spans="1:30" x14ac:dyDescent="0.3">
      <c r="A14" s="20" t="s">
        <v>22</v>
      </c>
      <c r="B14" s="21">
        <v>11.525600000000001</v>
      </c>
      <c r="C14" s="22">
        <v>10.834199999999999</v>
      </c>
      <c r="D14" s="22">
        <v>11.7136</v>
      </c>
      <c r="E14" s="22">
        <v>12.0008</v>
      </c>
      <c r="F14" s="22" t="s">
        <v>11</v>
      </c>
      <c r="G14" s="23">
        <v>10.908200000000001</v>
      </c>
      <c r="H14" s="21">
        <v>10.6951</v>
      </c>
      <c r="I14" s="22">
        <v>12.7026</v>
      </c>
      <c r="J14" s="22">
        <v>11.3728</v>
      </c>
      <c r="K14" s="22">
        <v>10.823499999999999</v>
      </c>
      <c r="L14" s="22" t="s">
        <v>11</v>
      </c>
      <c r="M14" s="24">
        <v>10.029299999999999</v>
      </c>
      <c r="N14" s="21" t="s">
        <v>23</v>
      </c>
      <c r="O14" s="22">
        <v>14.118499999999999</v>
      </c>
      <c r="P14" s="22">
        <v>26.040900000000001</v>
      </c>
      <c r="Q14" s="22">
        <v>47.565600000000003</v>
      </c>
      <c r="R14" s="22" t="s">
        <v>11</v>
      </c>
      <c r="S14" s="23" t="s">
        <v>23</v>
      </c>
      <c r="T14" s="21">
        <v>10.373900000000001</v>
      </c>
      <c r="U14" s="22">
        <v>11.5656</v>
      </c>
      <c r="V14" s="22">
        <v>11.3177</v>
      </c>
      <c r="W14" s="22">
        <v>10.771699999999999</v>
      </c>
      <c r="X14" s="22">
        <v>10.3992</v>
      </c>
      <c r="Y14" s="23">
        <v>10.949199999999999</v>
      </c>
      <c r="Z14" s="18"/>
      <c r="AA14" s="18"/>
      <c r="AB14" s="18"/>
      <c r="AC14" s="18"/>
      <c r="AD14" s="25">
        <v>9.6500299999999992</v>
      </c>
    </row>
    <row r="15" spans="1:30" x14ac:dyDescent="0.3">
      <c r="A15" s="20" t="s">
        <v>24</v>
      </c>
      <c r="B15" s="21">
        <v>11.706300000000001</v>
      </c>
      <c r="C15" s="22">
        <v>11.785500000000001</v>
      </c>
      <c r="D15" s="22">
        <v>12.4359</v>
      </c>
      <c r="E15" s="22">
        <v>11.555400000000001</v>
      </c>
      <c r="F15" s="22" t="s">
        <v>11</v>
      </c>
      <c r="G15" s="23">
        <v>12.323600000000001</v>
      </c>
      <c r="H15" s="21">
        <v>11.197800000000001</v>
      </c>
      <c r="I15" s="22">
        <v>11.9443</v>
      </c>
      <c r="J15" s="22">
        <v>11.0276</v>
      </c>
      <c r="K15" s="22">
        <v>11.336399999999999</v>
      </c>
      <c r="L15" s="22" t="s">
        <v>11</v>
      </c>
      <c r="M15" s="24">
        <v>12.646599999999999</v>
      </c>
      <c r="N15" s="21">
        <v>9.2640600000000006</v>
      </c>
      <c r="O15" s="22">
        <v>13.037000000000001</v>
      </c>
      <c r="P15" s="22">
        <v>9.4769299999999994</v>
      </c>
      <c r="Q15" s="22">
        <v>6.6197699999999999</v>
      </c>
      <c r="R15" s="22" t="s">
        <v>11</v>
      </c>
      <c r="S15" s="23">
        <v>9.4548100000000002</v>
      </c>
      <c r="T15" s="21">
        <v>9.9228900000000007</v>
      </c>
      <c r="U15" s="22">
        <v>9.9427000000000003</v>
      </c>
      <c r="V15" s="22">
        <v>9.9840400000000002</v>
      </c>
      <c r="W15" s="22">
        <v>10.861000000000001</v>
      </c>
      <c r="X15" s="22">
        <v>11.0847</v>
      </c>
      <c r="Y15" s="23">
        <v>10.8611</v>
      </c>
      <c r="Z15" s="18"/>
      <c r="AA15" s="18"/>
      <c r="AB15" s="18"/>
      <c r="AC15" s="18"/>
      <c r="AD15" s="25">
        <v>7.87174</v>
      </c>
    </row>
    <row r="16" spans="1:30" x14ac:dyDescent="0.3">
      <c r="A16" s="20" t="s">
        <v>25</v>
      </c>
      <c r="B16" s="21">
        <v>11.350199999999999</v>
      </c>
      <c r="C16" s="22">
        <v>11.1126</v>
      </c>
      <c r="D16" s="22">
        <v>10.6762</v>
      </c>
      <c r="E16" s="22">
        <v>11.3079</v>
      </c>
      <c r="F16" s="22" t="s">
        <v>11</v>
      </c>
      <c r="G16" s="23">
        <v>11.1409</v>
      </c>
      <c r="H16" s="21">
        <v>11.6242</v>
      </c>
      <c r="I16" s="22">
        <v>10.2506</v>
      </c>
      <c r="J16" s="22">
        <v>11.22</v>
      </c>
      <c r="K16" s="22">
        <v>10.9351</v>
      </c>
      <c r="L16" s="22" t="s">
        <v>11</v>
      </c>
      <c r="M16" s="24">
        <v>9.9022199999999998</v>
      </c>
      <c r="N16" s="21">
        <v>7.8508699999999996</v>
      </c>
      <c r="O16" s="22">
        <v>9.7130799999999997</v>
      </c>
      <c r="P16" s="22">
        <v>9.6306600000000007</v>
      </c>
      <c r="Q16" s="22">
        <v>57.3947</v>
      </c>
      <c r="R16" s="22" t="s">
        <v>11</v>
      </c>
      <c r="S16" s="23">
        <v>13.7225</v>
      </c>
      <c r="T16" s="21">
        <v>9.6993600000000004</v>
      </c>
      <c r="U16" s="22">
        <v>9.4320500000000003</v>
      </c>
      <c r="V16" s="22">
        <v>9.6631499999999999</v>
      </c>
      <c r="W16" s="22">
        <v>9.1364199999999993</v>
      </c>
      <c r="X16" s="22">
        <v>10.0541</v>
      </c>
      <c r="Y16" s="23">
        <v>9.9648599999999998</v>
      </c>
      <c r="Z16" s="18"/>
      <c r="AA16" s="18"/>
      <c r="AB16" s="18"/>
      <c r="AC16" s="18"/>
      <c r="AD16" s="25">
        <v>10.3956</v>
      </c>
    </row>
    <row r="17" spans="1:30" x14ac:dyDescent="0.3">
      <c r="A17" s="20" t="s">
        <v>26</v>
      </c>
      <c r="B17" s="21">
        <v>10.768000000000001</v>
      </c>
      <c r="C17" s="22">
        <v>10.5244</v>
      </c>
      <c r="D17" s="22">
        <v>9.9009999999999998</v>
      </c>
      <c r="E17" s="22">
        <v>10.214600000000001</v>
      </c>
      <c r="F17" s="22" t="s">
        <v>11</v>
      </c>
      <c r="G17" s="23">
        <v>10.767300000000001</v>
      </c>
      <c r="H17" s="21">
        <v>12.065200000000001</v>
      </c>
      <c r="I17" s="22">
        <v>10.547599999999999</v>
      </c>
      <c r="J17" s="22">
        <v>11.158200000000001</v>
      </c>
      <c r="K17" s="22">
        <v>12.600199999999999</v>
      </c>
      <c r="L17" s="22" t="s">
        <v>11</v>
      </c>
      <c r="M17" s="24">
        <v>11.792</v>
      </c>
      <c r="N17" s="21">
        <v>8.7309300000000007</v>
      </c>
      <c r="O17" s="22">
        <v>8.9412500000000001</v>
      </c>
      <c r="P17" s="22">
        <v>9.26417</v>
      </c>
      <c r="Q17" s="22">
        <v>8.6103900000000007</v>
      </c>
      <c r="R17" s="22" t="s">
        <v>11</v>
      </c>
      <c r="S17" s="23">
        <v>11.2845</v>
      </c>
      <c r="T17" s="21">
        <v>9.5347899999999992</v>
      </c>
      <c r="U17" s="22">
        <v>9.1222799999999999</v>
      </c>
      <c r="V17" s="22">
        <v>9.4285099999999993</v>
      </c>
      <c r="W17" s="22">
        <v>9.6285500000000006</v>
      </c>
      <c r="X17" s="22">
        <v>9.6780100000000004</v>
      </c>
      <c r="Y17" s="23">
        <v>9.5176300000000005</v>
      </c>
      <c r="Z17" s="18"/>
      <c r="AA17" s="18"/>
      <c r="AB17" s="18"/>
      <c r="AC17" s="18"/>
      <c r="AD17" s="25">
        <v>9.8625000000000007</v>
      </c>
    </row>
    <row r="18" spans="1:30" x14ac:dyDescent="0.3">
      <c r="A18" s="20" t="s">
        <v>27</v>
      </c>
      <c r="B18" s="21">
        <v>11.9267</v>
      </c>
      <c r="C18" s="22">
        <v>11.250299999999999</v>
      </c>
      <c r="D18" s="22">
        <v>10.686500000000001</v>
      </c>
      <c r="E18" s="22">
        <v>10.872400000000001</v>
      </c>
      <c r="F18" s="22" t="s">
        <v>11</v>
      </c>
      <c r="G18" s="23">
        <v>11.488</v>
      </c>
      <c r="H18" s="21">
        <v>10.77</v>
      </c>
      <c r="I18" s="22">
        <v>10.2842</v>
      </c>
      <c r="J18" s="22">
        <v>10.111000000000001</v>
      </c>
      <c r="K18" s="22">
        <v>9.3993500000000001</v>
      </c>
      <c r="L18" s="22" t="s">
        <v>11</v>
      </c>
      <c r="M18" s="24">
        <v>10.3912</v>
      </c>
      <c r="N18" s="21">
        <v>13.3774</v>
      </c>
      <c r="O18" s="22">
        <v>8.9688400000000001</v>
      </c>
      <c r="P18" s="22">
        <v>8.8743200000000009</v>
      </c>
      <c r="Q18" s="22">
        <v>9.3401999999999994</v>
      </c>
      <c r="R18" s="22" t="s">
        <v>11</v>
      </c>
      <c r="S18" s="23">
        <v>9.5413599999999992</v>
      </c>
      <c r="T18" s="21">
        <v>10.24</v>
      </c>
      <c r="U18" s="22">
        <v>9.6736299999999993</v>
      </c>
      <c r="V18" s="22">
        <v>9.6724200000000007</v>
      </c>
      <c r="W18" s="22">
        <v>10.2849</v>
      </c>
      <c r="X18" s="22">
        <v>9.44773</v>
      </c>
      <c r="Y18" s="23">
        <v>9.6568799999999992</v>
      </c>
      <c r="Z18" s="18"/>
      <c r="AA18" s="18"/>
      <c r="AB18" s="18"/>
      <c r="AC18" s="18"/>
      <c r="AD18" s="25">
        <v>8.7762600000000006</v>
      </c>
    </row>
    <row r="19" spans="1:30" x14ac:dyDescent="0.3">
      <c r="A19" s="20" t="s">
        <v>28</v>
      </c>
      <c r="B19" s="21">
        <v>9.1396700000000006</v>
      </c>
      <c r="C19" s="22">
        <v>7.4928299999999997</v>
      </c>
      <c r="D19" s="22">
        <v>9.2933000000000003</v>
      </c>
      <c r="E19" s="22">
        <v>7.1503899999999998</v>
      </c>
      <c r="F19" s="22" t="s">
        <v>11</v>
      </c>
      <c r="G19" s="23">
        <v>7.8672300000000002</v>
      </c>
      <c r="H19" s="21">
        <v>9.1841299999999997</v>
      </c>
      <c r="I19" s="22">
        <v>10.7723</v>
      </c>
      <c r="J19" s="22">
        <v>9.2096099999999996</v>
      </c>
      <c r="K19" s="22">
        <v>8.8592399999999998</v>
      </c>
      <c r="L19" s="22" t="s">
        <v>11</v>
      </c>
      <c r="M19" s="24">
        <v>8.9354200000000006</v>
      </c>
      <c r="N19" s="21">
        <v>11.321899999999999</v>
      </c>
      <c r="O19" s="22">
        <v>11.1814</v>
      </c>
      <c r="P19" s="22">
        <v>6.6622700000000004</v>
      </c>
      <c r="Q19" s="22">
        <v>11.321899999999999</v>
      </c>
      <c r="R19" s="22" t="s">
        <v>11</v>
      </c>
      <c r="S19" s="23">
        <v>17.231400000000001</v>
      </c>
      <c r="T19" s="21">
        <v>9.4776699999999998</v>
      </c>
      <c r="U19" s="22">
        <v>9.0944699999999994</v>
      </c>
      <c r="V19" s="22">
        <v>8.8316700000000008</v>
      </c>
      <c r="W19" s="22">
        <v>8.7122899999999994</v>
      </c>
      <c r="X19" s="22">
        <v>8.8726900000000004</v>
      </c>
      <c r="Y19" s="23">
        <v>8.9917800000000003</v>
      </c>
      <c r="Z19" s="18"/>
      <c r="AA19" s="18"/>
      <c r="AB19" s="18"/>
      <c r="AC19" s="18"/>
      <c r="AD19" s="25">
        <v>9.7887199999999996</v>
      </c>
    </row>
    <row r="20" spans="1:30" ht="15" thickBot="1" x14ac:dyDescent="0.35">
      <c r="A20" s="26" t="s">
        <v>29</v>
      </c>
      <c r="B20" s="27">
        <v>11.282299999999999</v>
      </c>
      <c r="C20" s="28">
        <v>9.46922</v>
      </c>
      <c r="D20" s="28">
        <v>11.0138</v>
      </c>
      <c r="E20" s="28">
        <v>10.18</v>
      </c>
      <c r="F20" s="28" t="s">
        <v>11</v>
      </c>
      <c r="G20" s="29">
        <v>10.685700000000001</v>
      </c>
      <c r="H20" s="27">
        <v>9.92239</v>
      </c>
      <c r="I20" s="28">
        <v>9.3783899999999996</v>
      </c>
      <c r="J20" s="28">
        <v>9.7174399999999999</v>
      </c>
      <c r="K20" s="28">
        <v>10.591900000000001</v>
      </c>
      <c r="L20" s="28" t="s">
        <v>11</v>
      </c>
      <c r="M20" s="30">
        <v>11.3619</v>
      </c>
      <c r="N20" s="27">
        <v>28.0396</v>
      </c>
      <c r="O20" s="28">
        <v>11.366899999999999</v>
      </c>
      <c r="P20" s="28">
        <v>18.515699999999999</v>
      </c>
      <c r="Q20" s="28">
        <v>7.5159000000000002</v>
      </c>
      <c r="R20" s="28" t="s">
        <v>11</v>
      </c>
      <c r="S20" s="29">
        <v>7.8319900000000002</v>
      </c>
      <c r="T20" s="27">
        <v>8.7725299999999997</v>
      </c>
      <c r="U20" s="28">
        <v>8.9642800000000005</v>
      </c>
      <c r="V20" s="28">
        <v>8.8733299999999993</v>
      </c>
      <c r="W20" s="28">
        <v>8.5854300000000006</v>
      </c>
      <c r="X20" s="28">
        <v>8.7414400000000008</v>
      </c>
      <c r="Y20" s="29">
        <v>8.7288200000000007</v>
      </c>
      <c r="Z20" s="18"/>
      <c r="AA20" s="18"/>
      <c r="AB20" s="18"/>
      <c r="AC20" s="18"/>
      <c r="AD20" s="31">
        <v>8.4802599999999995</v>
      </c>
    </row>
    <row r="21" spans="1:30" ht="30" thickTop="1" thickBot="1" x14ac:dyDescent="0.35">
      <c r="A21" s="32" t="s">
        <v>30</v>
      </c>
      <c r="B21" s="33">
        <f>STDEVPA(B3:B20)</f>
        <v>1.4998016315245686</v>
      </c>
      <c r="C21" s="34">
        <f>STDEVPA(C3:C20)</f>
        <v>1.6675584389309044</v>
      </c>
      <c r="D21" s="34">
        <f>STDEVPA(D3:D20)</f>
        <v>1.352168439494662</v>
      </c>
      <c r="E21" s="34">
        <f>STDEVPA(E3:E20)</f>
        <v>1.6197020846379819</v>
      </c>
      <c r="F21" s="34"/>
      <c r="G21" s="35">
        <f>STDEVPA(G3:G20)</f>
        <v>2.1470185560958903</v>
      </c>
      <c r="H21" s="33">
        <f>STDEVPA(H3:H20)</f>
        <v>2.8862081824182333</v>
      </c>
      <c r="I21" s="34">
        <f>STDEVPA(I3:I20)</f>
        <v>3.0191535984228204</v>
      </c>
      <c r="J21" s="34">
        <f>STDEVPA(J3:J20)</f>
        <v>2.6619897490434967</v>
      </c>
      <c r="K21" s="34">
        <f>STDEVPA(K3:K20)</f>
        <v>3.613481106708051</v>
      </c>
      <c r="L21" s="34"/>
      <c r="M21" s="36">
        <f>STDEVPA(M3:M20)</f>
        <v>2.9306101607955455</v>
      </c>
      <c r="N21" s="33">
        <f>STDEVPA(N3:N20)</f>
        <v>7.8151716710124166</v>
      </c>
      <c r="O21" s="34">
        <f>STDEVPA(O3:O20)</f>
        <v>20.086308697902162</v>
      </c>
      <c r="P21" s="34">
        <f>STDEVPA(P3:P20)</f>
        <v>37.359538413369222</v>
      </c>
      <c r="Q21" s="34">
        <f>STDEVPA(Q3:Q20)</f>
        <v>74.837367189690056</v>
      </c>
      <c r="R21" s="34"/>
      <c r="S21" s="35">
        <f>STDEVPA(S3:S20)</f>
        <v>64.825175216241249</v>
      </c>
      <c r="T21" s="33">
        <f>STDEVPA(T3:T20)</f>
        <v>2.0777079502045535</v>
      </c>
      <c r="U21" s="34">
        <f>STDEVPA(U3:U20)</f>
        <v>2.167050464491628</v>
      </c>
      <c r="V21" s="34">
        <f>STDEVPA(V3:V20)</f>
        <v>2.0660470541105305</v>
      </c>
      <c r="W21" s="34">
        <f>STDEVPA(W3:W20)</f>
        <v>2.0421934820264234</v>
      </c>
      <c r="X21" s="37">
        <f>STDEVPA(X3:X20)</f>
        <v>1.9419097529472407</v>
      </c>
      <c r="Y21" s="35">
        <f>STDEVPA(Y3:Y20)</f>
        <v>2.0697825622079455</v>
      </c>
      <c r="AD21" s="38">
        <f>STDEVPA(AD3:AD20)</f>
        <v>4.5794484838943479</v>
      </c>
    </row>
    <row r="22" spans="1:30" ht="15.6" thickTop="1" thickBot="1" x14ac:dyDescent="0.35"/>
    <row r="23" spans="1:30" ht="15" thickTop="1" x14ac:dyDescent="0.3">
      <c r="A23" s="1" t="s">
        <v>0</v>
      </c>
      <c r="B23" s="2" t="s">
        <v>31</v>
      </c>
      <c r="C23" s="3"/>
      <c r="D23" s="3"/>
      <c r="E23" s="3"/>
      <c r="F23" s="3"/>
      <c r="G23" s="4"/>
      <c r="H23" s="2" t="s">
        <v>32</v>
      </c>
      <c r="I23" s="3"/>
      <c r="J23" s="3"/>
      <c r="K23" s="3"/>
      <c r="L23" s="3"/>
      <c r="M23" s="4"/>
      <c r="N23" s="2" t="s">
        <v>9</v>
      </c>
      <c r="O23" s="3"/>
      <c r="P23" s="3"/>
      <c r="Q23" s="3"/>
      <c r="R23" s="3"/>
      <c r="S23" s="4"/>
    </row>
    <row r="24" spans="1:30" ht="15" thickBot="1" x14ac:dyDescent="0.35">
      <c r="A24" s="7" t="s">
        <v>6</v>
      </c>
      <c r="B24" s="8" t="s">
        <v>2</v>
      </c>
      <c r="C24" s="9" t="s">
        <v>7</v>
      </c>
      <c r="D24" s="9" t="s">
        <v>3</v>
      </c>
      <c r="E24" s="9" t="s">
        <v>8</v>
      </c>
      <c r="F24" s="9" t="s">
        <v>4</v>
      </c>
      <c r="G24" s="10" t="s">
        <v>9</v>
      </c>
      <c r="H24" s="8" t="s">
        <v>2</v>
      </c>
      <c r="I24" s="9" t="s">
        <v>7</v>
      </c>
      <c r="J24" s="9" t="s">
        <v>3</v>
      </c>
      <c r="K24" s="9" t="s">
        <v>8</v>
      </c>
      <c r="L24" s="9" t="s">
        <v>4</v>
      </c>
      <c r="M24" s="10" t="s">
        <v>9</v>
      </c>
      <c r="N24" s="8" t="s">
        <v>2</v>
      </c>
      <c r="O24" s="9" t="s">
        <v>7</v>
      </c>
      <c r="P24" s="9" t="s">
        <v>3</v>
      </c>
      <c r="Q24" s="9" t="s">
        <v>8</v>
      </c>
      <c r="R24" s="9" t="s">
        <v>4</v>
      </c>
      <c r="S24" s="10" t="s">
        <v>9</v>
      </c>
    </row>
    <row r="25" spans="1:30" ht="15" thickTop="1" x14ac:dyDescent="0.3">
      <c r="A25" s="13" t="s">
        <v>10</v>
      </c>
      <c r="B25" s="14">
        <v>13.048999999999999</v>
      </c>
      <c r="C25" s="15">
        <v>12.949400000000001</v>
      </c>
      <c r="D25" s="15">
        <v>13.178800000000001</v>
      </c>
      <c r="E25" s="15">
        <v>12.8538</v>
      </c>
      <c r="F25" s="15" t="s">
        <v>11</v>
      </c>
      <c r="G25" s="16">
        <v>12.985300000000001</v>
      </c>
      <c r="H25" s="14">
        <v>10.908200000000001</v>
      </c>
      <c r="I25" s="15">
        <v>10.908200000000001</v>
      </c>
      <c r="J25" s="15">
        <v>10.908200000000001</v>
      </c>
      <c r="K25" s="15">
        <v>10.908200000000001</v>
      </c>
      <c r="L25" s="15" t="s">
        <v>11</v>
      </c>
      <c r="M25" s="16">
        <v>10.908200000000001</v>
      </c>
      <c r="N25" s="14">
        <v>10.932399999999999</v>
      </c>
      <c r="O25" s="15">
        <v>11.773899999999999</v>
      </c>
      <c r="P25" s="15" t="s">
        <v>33</v>
      </c>
      <c r="Q25" s="15">
        <v>11.004099999999999</v>
      </c>
      <c r="R25" s="15" t="s">
        <v>11</v>
      </c>
      <c r="S25" s="16">
        <v>10.4427</v>
      </c>
    </row>
    <row r="26" spans="1:30" x14ac:dyDescent="0.3">
      <c r="A26" s="20" t="s">
        <v>12</v>
      </c>
      <c r="B26" s="21">
        <v>12.7232</v>
      </c>
      <c r="C26" s="22">
        <v>12.837199999999999</v>
      </c>
      <c r="D26" s="22">
        <v>12.0966</v>
      </c>
      <c r="E26" s="22">
        <v>11.8668</v>
      </c>
      <c r="F26" s="22" t="s">
        <v>11</v>
      </c>
      <c r="G26" s="23">
        <v>12.419499999999999</v>
      </c>
      <c r="H26" s="21">
        <v>3.3744000000000003E-2</v>
      </c>
      <c r="I26" s="22">
        <v>10.195</v>
      </c>
      <c r="J26" s="22">
        <v>11.008100000000001</v>
      </c>
      <c r="K26" s="22">
        <v>11.008100000000001</v>
      </c>
      <c r="L26" s="22" t="s">
        <v>11</v>
      </c>
      <c r="M26" s="23">
        <v>11.008100000000001</v>
      </c>
      <c r="N26" s="21">
        <v>11.524800000000001</v>
      </c>
      <c r="O26" s="22">
        <v>11.7888</v>
      </c>
      <c r="P26" s="22" t="s">
        <v>33</v>
      </c>
      <c r="Q26" s="22">
        <v>12.2506</v>
      </c>
      <c r="R26" s="22" t="s">
        <v>11</v>
      </c>
      <c r="S26" s="23">
        <v>11.6158</v>
      </c>
    </row>
    <row r="27" spans="1:30" x14ac:dyDescent="0.3">
      <c r="A27" s="20" t="s">
        <v>13</v>
      </c>
      <c r="B27" s="21">
        <v>12.884</v>
      </c>
      <c r="C27" s="22">
        <v>10.998100000000001</v>
      </c>
      <c r="D27" s="22">
        <v>10.347300000000001</v>
      </c>
      <c r="E27" s="22">
        <v>10.093400000000001</v>
      </c>
      <c r="F27" s="22" t="s">
        <v>11</v>
      </c>
      <c r="G27" s="23">
        <v>10.050800000000001</v>
      </c>
      <c r="H27" s="21">
        <v>-80.852500000000006</v>
      </c>
      <c r="I27" s="22">
        <v>-11.473100000000001</v>
      </c>
      <c r="J27" s="22">
        <v>-11.473100000000001</v>
      </c>
      <c r="K27" s="22">
        <v>8.9964699999999995E-2</v>
      </c>
      <c r="L27" s="22" t="s">
        <v>11</v>
      </c>
      <c r="M27" s="23">
        <v>-80.852500000000006</v>
      </c>
      <c r="N27" s="21">
        <v>13.544</v>
      </c>
      <c r="O27" s="22">
        <v>15.088100000000001</v>
      </c>
      <c r="P27" s="22" t="s">
        <v>33</v>
      </c>
      <c r="Q27" s="22">
        <v>13.544</v>
      </c>
      <c r="R27" s="22" t="s">
        <v>11</v>
      </c>
      <c r="S27" s="23">
        <v>13.1518</v>
      </c>
    </row>
    <row r="28" spans="1:30" x14ac:dyDescent="0.3">
      <c r="A28" s="20" t="s">
        <v>14</v>
      </c>
      <c r="B28" s="21">
        <v>12.398</v>
      </c>
      <c r="C28" s="22">
        <v>12.534800000000001</v>
      </c>
      <c r="D28" s="22">
        <v>11.6309</v>
      </c>
      <c r="E28" s="22">
        <v>12.4414</v>
      </c>
      <c r="F28" s="22" t="s">
        <v>11</v>
      </c>
      <c r="G28" s="23">
        <v>12.674200000000001</v>
      </c>
      <c r="H28" s="21">
        <v>11.769299999999999</v>
      </c>
      <c r="I28" s="22">
        <v>11.769299999999999</v>
      </c>
      <c r="J28" s="22">
        <v>11.769299999999999</v>
      </c>
      <c r="K28" s="22">
        <v>12.5101</v>
      </c>
      <c r="L28" s="22" t="s">
        <v>11</v>
      </c>
      <c r="M28" s="23">
        <v>11.769299999999999</v>
      </c>
      <c r="N28" s="21">
        <v>18.652799999999999</v>
      </c>
      <c r="O28" s="22">
        <v>19.677900000000001</v>
      </c>
      <c r="P28" s="22" t="s">
        <v>33</v>
      </c>
      <c r="Q28" s="22">
        <v>19.931999999999999</v>
      </c>
      <c r="R28" s="22" t="s">
        <v>11</v>
      </c>
      <c r="S28" s="23">
        <v>16.3537</v>
      </c>
    </row>
    <row r="29" spans="1:30" x14ac:dyDescent="0.3">
      <c r="A29" s="20" t="s">
        <v>15</v>
      </c>
      <c r="B29" s="21">
        <v>12.3506</v>
      </c>
      <c r="C29" s="22">
        <v>10.980600000000001</v>
      </c>
      <c r="D29" s="22">
        <v>11.917899999999999</v>
      </c>
      <c r="E29" s="22">
        <v>11.4489</v>
      </c>
      <c r="F29" s="22" t="s">
        <v>11</v>
      </c>
      <c r="G29" s="23">
        <v>12.275399999999999</v>
      </c>
      <c r="H29" s="21" t="s">
        <v>23</v>
      </c>
      <c r="I29" s="22">
        <v>12.8795</v>
      </c>
      <c r="J29" s="22">
        <v>35.383299999999998</v>
      </c>
      <c r="K29" s="22">
        <v>44.916600000000003</v>
      </c>
      <c r="L29" s="22" t="s">
        <v>11</v>
      </c>
      <c r="M29" s="23">
        <v>13.6432</v>
      </c>
      <c r="N29" s="21">
        <v>14.165699999999999</v>
      </c>
      <c r="O29" s="22">
        <v>14.212199999999999</v>
      </c>
      <c r="P29" s="22" t="s">
        <v>33</v>
      </c>
      <c r="Q29" s="22">
        <v>13.563499999999999</v>
      </c>
      <c r="R29" s="22" t="s">
        <v>11</v>
      </c>
      <c r="S29" s="23">
        <v>12.5023</v>
      </c>
    </row>
    <row r="30" spans="1:30" x14ac:dyDescent="0.3">
      <c r="A30" s="20" t="s">
        <v>16</v>
      </c>
      <c r="B30" s="21">
        <v>12.4876</v>
      </c>
      <c r="C30" s="22">
        <v>11.746600000000001</v>
      </c>
      <c r="D30" s="22">
        <v>12.512700000000001</v>
      </c>
      <c r="E30" s="22">
        <v>12.512700000000001</v>
      </c>
      <c r="F30" s="22" t="s">
        <v>11</v>
      </c>
      <c r="G30" s="23">
        <v>12.3506</v>
      </c>
      <c r="H30" s="21">
        <v>0.28824300000000003</v>
      </c>
      <c r="I30" s="22">
        <v>15.2483</v>
      </c>
      <c r="J30" s="22">
        <v>13.621700000000001</v>
      </c>
      <c r="K30" s="22">
        <v>14.1981</v>
      </c>
      <c r="L30" s="22" t="s">
        <v>11</v>
      </c>
      <c r="M30" s="23">
        <v>35.186799999999998</v>
      </c>
      <c r="N30" s="21">
        <v>11.5723</v>
      </c>
      <c r="O30" s="22">
        <v>11.721399999999999</v>
      </c>
      <c r="P30" s="22" t="s">
        <v>33</v>
      </c>
      <c r="Q30" s="22">
        <v>11.975099999999999</v>
      </c>
      <c r="R30" s="22" t="s">
        <v>11</v>
      </c>
      <c r="S30" s="23">
        <v>10.763199999999999</v>
      </c>
    </row>
    <row r="31" spans="1:30" x14ac:dyDescent="0.3">
      <c r="A31" s="20" t="s">
        <v>17</v>
      </c>
      <c r="B31" s="21">
        <v>12.468999999999999</v>
      </c>
      <c r="C31" s="22">
        <v>16.500900000000001</v>
      </c>
      <c r="D31" s="22">
        <v>11.7494</v>
      </c>
      <c r="E31" s="22">
        <v>12.2347</v>
      </c>
      <c r="F31" s="22" t="s">
        <v>11</v>
      </c>
      <c r="G31" s="23">
        <v>12.339700000000001</v>
      </c>
      <c r="H31" s="21">
        <v>11.7285</v>
      </c>
      <c r="I31" s="22">
        <v>14.2744</v>
      </c>
      <c r="J31" s="22">
        <v>13.497</v>
      </c>
      <c r="K31" s="22">
        <v>12.3971</v>
      </c>
      <c r="L31" s="22" t="s">
        <v>11</v>
      </c>
      <c r="M31" s="23">
        <v>13.497</v>
      </c>
      <c r="N31" s="21">
        <v>14.052199999999999</v>
      </c>
      <c r="O31" s="22">
        <v>12.701499999999999</v>
      </c>
      <c r="P31" s="22" t="s">
        <v>33</v>
      </c>
      <c r="Q31" s="22">
        <v>13.940200000000001</v>
      </c>
      <c r="R31" s="22" t="s">
        <v>11</v>
      </c>
      <c r="S31" s="23">
        <v>12.701499999999999</v>
      </c>
    </row>
    <row r="32" spans="1:30" x14ac:dyDescent="0.3">
      <c r="A32" s="20" t="s">
        <v>18</v>
      </c>
      <c r="B32" s="21">
        <v>12.550599999999999</v>
      </c>
      <c r="C32" s="22">
        <v>11.8818</v>
      </c>
      <c r="D32" s="22">
        <v>12.1502</v>
      </c>
      <c r="E32" s="22">
        <v>12.84</v>
      </c>
      <c r="F32" s="22" t="s">
        <v>11</v>
      </c>
      <c r="G32" s="23">
        <v>12.1365</v>
      </c>
      <c r="H32" s="21">
        <v>25.116</v>
      </c>
      <c r="I32" s="22">
        <v>25.116</v>
      </c>
      <c r="J32" s="22">
        <v>25.116</v>
      </c>
      <c r="K32" s="22">
        <v>12.9162</v>
      </c>
      <c r="L32" s="22" t="s">
        <v>11</v>
      </c>
      <c r="M32" s="23">
        <v>25.116</v>
      </c>
      <c r="N32" s="21">
        <v>14.8163</v>
      </c>
      <c r="O32" s="22">
        <v>15.1393</v>
      </c>
      <c r="P32" s="22" t="s">
        <v>33</v>
      </c>
      <c r="Q32" s="22">
        <v>11.1767</v>
      </c>
      <c r="R32" s="22" t="s">
        <v>11</v>
      </c>
      <c r="S32" s="23">
        <v>10.8378</v>
      </c>
    </row>
    <row r="33" spans="1:19" x14ac:dyDescent="0.3">
      <c r="A33" s="20" t="s">
        <v>19</v>
      </c>
      <c r="B33" s="21">
        <v>10.4762</v>
      </c>
      <c r="C33" s="22">
        <v>11.642099999999999</v>
      </c>
      <c r="D33" s="22">
        <v>11.2759</v>
      </c>
      <c r="E33" s="22">
        <v>11.3645</v>
      </c>
      <c r="F33" s="22" t="s">
        <v>11</v>
      </c>
      <c r="G33" s="23">
        <v>11.9899</v>
      </c>
      <c r="H33" s="21">
        <v>1.4257199999999999E-2</v>
      </c>
      <c r="I33" s="22">
        <v>3.9027699999999999</v>
      </c>
      <c r="J33" s="22" t="s">
        <v>34</v>
      </c>
      <c r="K33" s="22" t="s">
        <v>34</v>
      </c>
      <c r="L33" s="22" t="s">
        <v>11</v>
      </c>
      <c r="M33" s="23">
        <v>3.9027699999999999</v>
      </c>
      <c r="N33" s="21">
        <v>12.081899999999999</v>
      </c>
      <c r="O33" s="22">
        <v>12.248900000000001</v>
      </c>
      <c r="P33" s="22" t="s">
        <v>33</v>
      </c>
      <c r="Q33" s="22">
        <v>13.5525</v>
      </c>
      <c r="R33" s="22" t="s">
        <v>11</v>
      </c>
      <c r="S33" s="23">
        <v>10.849600000000001</v>
      </c>
    </row>
    <row r="34" spans="1:19" x14ac:dyDescent="0.3">
      <c r="A34" s="20" t="s">
        <v>20</v>
      </c>
      <c r="B34" s="21">
        <v>13.525700000000001</v>
      </c>
      <c r="C34" s="22">
        <v>12.1722</v>
      </c>
      <c r="D34" s="22">
        <v>12.424899999999999</v>
      </c>
      <c r="E34" s="22">
        <v>11.8668</v>
      </c>
      <c r="F34" s="22" t="s">
        <v>11</v>
      </c>
      <c r="G34" s="23">
        <v>12.254099999999999</v>
      </c>
      <c r="H34" s="21" t="s">
        <v>23</v>
      </c>
      <c r="I34" s="22" t="s">
        <v>23</v>
      </c>
      <c r="J34" s="22" t="s">
        <v>23</v>
      </c>
      <c r="K34" s="22">
        <v>5.4742800000000001E-2</v>
      </c>
      <c r="L34" s="22" t="s">
        <v>11</v>
      </c>
      <c r="M34" s="23" t="s">
        <v>23</v>
      </c>
      <c r="N34" s="21">
        <v>10.6623</v>
      </c>
      <c r="O34" s="22">
        <v>10.222300000000001</v>
      </c>
      <c r="P34" s="22" t="s">
        <v>33</v>
      </c>
      <c r="Q34" s="22">
        <v>8.01478</v>
      </c>
      <c r="R34" s="22" t="s">
        <v>11</v>
      </c>
      <c r="S34" s="23">
        <v>9.7677499999999995</v>
      </c>
    </row>
    <row r="35" spans="1:19" x14ac:dyDescent="0.3">
      <c r="A35" s="20" t="s">
        <v>21</v>
      </c>
      <c r="B35" s="21">
        <v>11.326700000000001</v>
      </c>
      <c r="C35" s="22">
        <v>11.791600000000001</v>
      </c>
      <c r="D35" s="22">
        <v>11.326700000000001</v>
      </c>
      <c r="E35" s="22">
        <v>10.6858</v>
      </c>
      <c r="F35" s="22" t="s">
        <v>11</v>
      </c>
      <c r="G35" s="23">
        <v>12.2278</v>
      </c>
      <c r="H35" s="21">
        <v>11.813499999999999</v>
      </c>
      <c r="I35" s="22">
        <v>11.813499999999999</v>
      </c>
      <c r="J35" s="22">
        <v>11.813499999999999</v>
      </c>
      <c r="K35" s="22">
        <v>1.6260799999999999E-2</v>
      </c>
      <c r="L35" s="22" t="s">
        <v>11</v>
      </c>
      <c r="M35" s="23">
        <v>11.813499999999999</v>
      </c>
      <c r="N35" s="21">
        <v>12.758800000000001</v>
      </c>
      <c r="O35" s="22">
        <v>10.6569</v>
      </c>
      <c r="P35" s="22" t="s">
        <v>33</v>
      </c>
      <c r="Q35" s="22">
        <v>10.155099999999999</v>
      </c>
      <c r="R35" s="22" t="s">
        <v>11</v>
      </c>
      <c r="S35" s="23">
        <v>10.457599999999999</v>
      </c>
    </row>
    <row r="36" spans="1:19" x14ac:dyDescent="0.3">
      <c r="A36" s="20" t="s">
        <v>22</v>
      </c>
      <c r="B36" s="21">
        <v>11.5227</v>
      </c>
      <c r="C36" s="22">
        <v>11.1959</v>
      </c>
      <c r="D36" s="22">
        <v>10.460100000000001</v>
      </c>
      <c r="E36" s="22">
        <v>11.2852</v>
      </c>
      <c r="F36" s="22" t="s">
        <v>11</v>
      </c>
      <c r="G36" s="23">
        <v>10.8893</v>
      </c>
      <c r="H36" s="21">
        <v>11.694800000000001</v>
      </c>
      <c r="I36" s="22">
        <v>11.694800000000001</v>
      </c>
      <c r="J36" s="22">
        <v>11.694800000000001</v>
      </c>
      <c r="K36" s="22">
        <v>11.694800000000001</v>
      </c>
      <c r="L36" s="22" t="s">
        <v>11</v>
      </c>
      <c r="M36" s="23">
        <v>11.694800000000001</v>
      </c>
      <c r="N36" s="21">
        <v>9.3340200000000006</v>
      </c>
      <c r="O36" s="22">
        <v>8.9946999999999999</v>
      </c>
      <c r="P36" s="22" t="s">
        <v>33</v>
      </c>
      <c r="Q36" s="22">
        <v>8.2112800000000004</v>
      </c>
      <c r="R36" s="22" t="s">
        <v>11</v>
      </c>
      <c r="S36" s="23">
        <v>10.673500000000001</v>
      </c>
    </row>
    <row r="37" spans="1:19" x14ac:dyDescent="0.3">
      <c r="A37" s="20" t="s">
        <v>24</v>
      </c>
      <c r="B37" s="21">
        <v>12.239800000000001</v>
      </c>
      <c r="C37" s="22">
        <v>12.1008</v>
      </c>
      <c r="D37" s="22">
        <v>12.6532</v>
      </c>
      <c r="E37" s="22">
        <v>12.6144</v>
      </c>
      <c r="F37" s="22" t="s">
        <v>11</v>
      </c>
      <c r="G37" s="23">
        <v>11.7583</v>
      </c>
      <c r="H37" s="21" t="s">
        <v>23</v>
      </c>
      <c r="I37" s="22">
        <v>44.326999999999998</v>
      </c>
      <c r="J37" s="22">
        <v>44.326999999999998</v>
      </c>
      <c r="K37" s="22">
        <v>44.326999999999998</v>
      </c>
      <c r="L37" s="22" t="s">
        <v>11</v>
      </c>
      <c r="M37" s="23">
        <v>44.326999999999998</v>
      </c>
      <c r="N37" s="21">
        <v>9.2953299999999999</v>
      </c>
      <c r="O37" s="22">
        <v>8.6991200000000006</v>
      </c>
      <c r="P37" s="22" t="s">
        <v>33</v>
      </c>
      <c r="Q37" s="22">
        <v>8.8246900000000004</v>
      </c>
      <c r="R37" s="22" t="s">
        <v>11</v>
      </c>
      <c r="S37" s="23">
        <v>8.98935</v>
      </c>
    </row>
    <row r="38" spans="1:19" x14ac:dyDescent="0.3">
      <c r="A38" s="20" t="s">
        <v>25</v>
      </c>
      <c r="B38" s="21">
        <v>10.5687</v>
      </c>
      <c r="C38" s="22">
        <v>9.7861700000000003</v>
      </c>
      <c r="D38" s="22">
        <v>10.024900000000001</v>
      </c>
      <c r="E38" s="22">
        <v>9.0982299999999992</v>
      </c>
      <c r="F38" s="22" t="s">
        <v>11</v>
      </c>
      <c r="G38" s="23">
        <v>9.2097300000000004</v>
      </c>
      <c r="H38" s="21">
        <v>12.1403</v>
      </c>
      <c r="I38" s="22">
        <v>5.6609699999999998</v>
      </c>
      <c r="J38" s="22">
        <v>5.6609699999999998</v>
      </c>
      <c r="K38" s="22">
        <v>12.439399999999999</v>
      </c>
      <c r="L38" s="22" t="s">
        <v>11</v>
      </c>
      <c r="M38" s="23">
        <v>5.6609699999999998</v>
      </c>
      <c r="N38" s="21">
        <v>9.6400699999999997</v>
      </c>
      <c r="O38" s="22">
        <v>9.0293600000000005</v>
      </c>
      <c r="P38" s="22" t="s">
        <v>33</v>
      </c>
      <c r="Q38" s="22">
        <v>8.5838300000000007</v>
      </c>
      <c r="R38" s="22" t="s">
        <v>11</v>
      </c>
      <c r="S38" s="23">
        <v>8.5403800000000007</v>
      </c>
    </row>
    <row r="39" spans="1:19" x14ac:dyDescent="0.3">
      <c r="A39" s="20" t="s">
        <v>26</v>
      </c>
      <c r="B39" s="21">
        <v>8.6189900000000002</v>
      </c>
      <c r="C39" s="22">
        <v>11.4529</v>
      </c>
      <c r="D39" s="22">
        <v>10.230399999999999</v>
      </c>
      <c r="E39" s="22">
        <v>8.6920500000000001</v>
      </c>
      <c r="F39" s="22" t="s">
        <v>11</v>
      </c>
      <c r="G39" s="23">
        <v>12.0029</v>
      </c>
      <c r="H39" s="21" t="s">
        <v>23</v>
      </c>
      <c r="I39" s="22">
        <v>-14.780799999999999</v>
      </c>
      <c r="J39" s="22">
        <v>-14.780799999999999</v>
      </c>
      <c r="K39" s="22">
        <v>-12.638999999999999</v>
      </c>
      <c r="L39" s="22" t="s">
        <v>11</v>
      </c>
      <c r="M39" s="23">
        <v>-16.027000000000001</v>
      </c>
      <c r="N39" s="21">
        <v>9.5972100000000005</v>
      </c>
      <c r="O39" s="22">
        <v>10.2681</v>
      </c>
      <c r="P39" s="22" t="s">
        <v>33</v>
      </c>
      <c r="Q39" s="22">
        <v>8.6722300000000008</v>
      </c>
      <c r="R39" s="22" t="s">
        <v>11</v>
      </c>
      <c r="S39" s="23">
        <v>9.8754100000000005</v>
      </c>
    </row>
    <row r="40" spans="1:19" x14ac:dyDescent="0.3">
      <c r="A40" s="20" t="s">
        <v>27</v>
      </c>
      <c r="B40" s="21">
        <v>9.9838799999999992</v>
      </c>
      <c r="C40" s="22">
        <v>11.1157</v>
      </c>
      <c r="D40" s="22">
        <v>7.5898000000000003</v>
      </c>
      <c r="E40" s="22">
        <v>7.7413999999999996</v>
      </c>
      <c r="F40" s="22" t="s">
        <v>11</v>
      </c>
      <c r="G40" s="23">
        <v>9.3469099999999994</v>
      </c>
      <c r="H40" s="21">
        <v>6.65726</v>
      </c>
      <c r="I40" s="22">
        <v>6.7641</v>
      </c>
      <c r="J40" s="22">
        <v>6.7170500000000004</v>
      </c>
      <c r="K40" s="22">
        <v>6.7170500000000004</v>
      </c>
      <c r="L40" s="22" t="s">
        <v>11</v>
      </c>
      <c r="M40" s="23">
        <v>7.2917500000000004</v>
      </c>
      <c r="N40" s="21">
        <v>8.4012100000000007</v>
      </c>
      <c r="O40" s="22">
        <v>8.3800899999999992</v>
      </c>
      <c r="P40" s="22" t="s">
        <v>33</v>
      </c>
      <c r="Q40" s="22">
        <v>8.6275200000000005</v>
      </c>
      <c r="R40" s="22" t="s">
        <v>11</v>
      </c>
      <c r="S40" s="23">
        <v>8.1562400000000004</v>
      </c>
    </row>
    <row r="41" spans="1:19" x14ac:dyDescent="0.3">
      <c r="A41" s="20" t="s">
        <v>28</v>
      </c>
      <c r="B41" s="21">
        <v>11.137600000000001</v>
      </c>
      <c r="C41" s="22">
        <v>10.0182</v>
      </c>
      <c r="D41" s="22">
        <v>8.6741200000000003</v>
      </c>
      <c r="E41" s="22">
        <v>10.6303</v>
      </c>
      <c r="F41" s="22" t="s">
        <v>11</v>
      </c>
      <c r="G41" s="23">
        <v>9.0620200000000004</v>
      </c>
      <c r="H41" s="21">
        <v>11.100899999999999</v>
      </c>
      <c r="I41" s="22">
        <v>12.5848</v>
      </c>
      <c r="J41" s="22">
        <v>12.5848</v>
      </c>
      <c r="K41" s="22">
        <v>9.0039900000000006E-2</v>
      </c>
      <c r="L41" s="22" t="s">
        <v>11</v>
      </c>
      <c r="M41" s="23">
        <v>0.228739</v>
      </c>
      <c r="N41" s="21">
        <v>8.9499999999999993</v>
      </c>
      <c r="O41" s="22">
        <v>8.7060300000000002</v>
      </c>
      <c r="P41" s="22" t="s">
        <v>33</v>
      </c>
      <c r="Q41" s="22">
        <v>7.5627000000000004</v>
      </c>
      <c r="R41" s="22" t="s">
        <v>11</v>
      </c>
      <c r="S41" s="23">
        <v>7.7073</v>
      </c>
    </row>
    <row r="42" spans="1:19" ht="15" thickBot="1" x14ac:dyDescent="0.35">
      <c r="A42" s="26" t="s">
        <v>29</v>
      </c>
      <c r="B42" s="27">
        <v>7.6029400000000003</v>
      </c>
      <c r="C42" s="28">
        <v>7.5582200000000004</v>
      </c>
      <c r="D42" s="28">
        <v>7.5737100000000002</v>
      </c>
      <c r="E42" s="28">
        <v>7.5345599999999999</v>
      </c>
      <c r="F42" s="28" t="s">
        <v>11</v>
      </c>
      <c r="G42" s="29">
        <v>9.1829699999999992</v>
      </c>
      <c r="H42" s="27" t="s">
        <v>23</v>
      </c>
      <c r="I42" s="28" t="s">
        <v>23</v>
      </c>
      <c r="J42" s="28" t="s">
        <v>23</v>
      </c>
      <c r="K42" s="28" t="s">
        <v>34</v>
      </c>
      <c r="L42" s="28" t="s">
        <v>11</v>
      </c>
      <c r="M42" s="29" t="s">
        <v>23</v>
      </c>
      <c r="N42" s="27">
        <v>8.7812900000000003</v>
      </c>
      <c r="O42" s="28">
        <v>8.9093699999999991</v>
      </c>
      <c r="P42" s="28" t="s">
        <v>33</v>
      </c>
      <c r="Q42" s="28">
        <v>8.7965499999999999</v>
      </c>
      <c r="R42" s="28" t="s">
        <v>11</v>
      </c>
      <c r="S42" s="29">
        <v>8.8735900000000001</v>
      </c>
    </row>
    <row r="43" spans="1:19" ht="30" thickTop="1" thickBot="1" x14ac:dyDescent="0.35">
      <c r="A43" s="32" t="s">
        <v>30</v>
      </c>
      <c r="B43" s="33">
        <f t="shared" ref="B43:O43" si="0">STDEVPA(B25:B42)</f>
        <v>1.5424833617984384</v>
      </c>
      <c r="C43" s="34">
        <f t="shared" si="0"/>
        <v>1.7036459904171668</v>
      </c>
      <c r="D43" s="34">
        <f t="shared" si="0"/>
        <v>1.6218434396554307</v>
      </c>
      <c r="E43" s="34">
        <f t="shared" si="0"/>
        <v>1.6643910514526188</v>
      </c>
      <c r="F43" s="34"/>
      <c r="G43" s="35">
        <f t="shared" si="0"/>
        <v>1.3333551197022182</v>
      </c>
      <c r="H43" s="33">
        <f t="shared" si="0"/>
        <v>21.207946206386296</v>
      </c>
      <c r="I43" s="34">
        <f t="shared" si="0"/>
        <v>12.505152641534966</v>
      </c>
      <c r="J43" s="34">
        <f>STDEVPA(J25:J42)</f>
        <v>13.935712122898893</v>
      </c>
      <c r="K43" s="34">
        <f>STDEVPA(K25:K42)</f>
        <v>14.072238353000484</v>
      </c>
      <c r="L43" s="34"/>
      <c r="M43" s="35">
        <f t="shared" si="0"/>
        <v>24.821043982757853</v>
      </c>
      <c r="N43" s="33">
        <f t="shared" si="0"/>
        <v>2.6126478458136817</v>
      </c>
      <c r="O43" s="34">
        <f t="shared" si="0"/>
        <v>2.8946351663210996</v>
      </c>
      <c r="P43" s="34"/>
      <c r="Q43" s="34">
        <f>STDEVPA(Q25:Q42)</f>
        <v>3.038744717437496</v>
      </c>
      <c r="R43" s="34"/>
      <c r="S43" s="35">
        <f t="shared" ref="S43:T43" si="1">STDEVPA(S25:S42)</f>
        <v>2.0294398884482194</v>
      </c>
    </row>
    <row r="44" spans="1:19" ht="15" thickTop="1" x14ac:dyDescent="0.3"/>
  </sheetData>
  <mergeCells count="8">
    <mergeCell ref="B1:G1"/>
    <mergeCell ref="H1:M1"/>
    <mergeCell ref="N1:S1"/>
    <mergeCell ref="T1:Y1"/>
    <mergeCell ref="AD1:AD2"/>
    <mergeCell ref="B23:G23"/>
    <mergeCell ref="H23:M23"/>
    <mergeCell ref="N23:S23"/>
  </mergeCells>
  <conditionalFormatting sqref="N2:S2 N1 B22:E24 B44:E1048576 B3:N20">
    <cfRule type="cellIs" dxfId="87" priority="48" operator="greaterThan">
      <formula>25</formula>
    </cfRule>
    <cfRule type="cellIs" dxfId="86" priority="49" operator="lessThan">
      <formula>0</formula>
    </cfRule>
    <cfRule type="cellIs" dxfId="85" priority="50" operator="greaterThan">
      <formula>30</formula>
    </cfRule>
  </conditionalFormatting>
  <conditionalFormatting sqref="H2:M2 H1">
    <cfRule type="cellIs" dxfId="84" priority="45" operator="greaterThan">
      <formula>25</formula>
    </cfRule>
    <cfRule type="cellIs" dxfId="83" priority="46" operator="lessThan">
      <formula>0</formula>
    </cfRule>
    <cfRule type="cellIs" dxfId="82" priority="47" operator="greaterThan">
      <formula>30</formula>
    </cfRule>
  </conditionalFormatting>
  <conditionalFormatting sqref="N24:S24 N23">
    <cfRule type="cellIs" dxfId="81" priority="24" operator="greaterThan">
      <formula>25</formula>
    </cfRule>
    <cfRule type="cellIs" dxfId="80" priority="25" operator="lessThan">
      <formula>0</formula>
    </cfRule>
    <cfRule type="cellIs" dxfId="79" priority="26" operator="greaterThan">
      <formula>30</formula>
    </cfRule>
  </conditionalFormatting>
  <conditionalFormatting sqref="B2:G2 B1">
    <cfRule type="cellIs" dxfId="78" priority="42" operator="greaterThan">
      <formula>25</formula>
    </cfRule>
    <cfRule type="cellIs" dxfId="77" priority="43" operator="lessThan">
      <formula>0</formula>
    </cfRule>
    <cfRule type="cellIs" dxfId="76" priority="44" operator="greaterThan">
      <formula>30</formula>
    </cfRule>
  </conditionalFormatting>
  <conditionalFormatting sqref="T2:Y2 T1">
    <cfRule type="cellIs" dxfId="75" priority="39" operator="greaterThan">
      <formula>25</formula>
    </cfRule>
    <cfRule type="cellIs" dxfId="74" priority="40" operator="lessThan">
      <formula>0</formula>
    </cfRule>
    <cfRule type="cellIs" dxfId="73" priority="41" operator="greaterThan">
      <formula>30</formula>
    </cfRule>
  </conditionalFormatting>
  <conditionalFormatting sqref="B24:G24 B23">
    <cfRule type="cellIs" dxfId="72" priority="36" operator="greaterThan">
      <formula>25</formula>
    </cfRule>
    <cfRule type="cellIs" dxfId="71" priority="37" operator="lessThan">
      <formula>0</formula>
    </cfRule>
    <cfRule type="cellIs" dxfId="70" priority="38" operator="greaterThan">
      <formula>30</formula>
    </cfRule>
  </conditionalFormatting>
  <conditionalFormatting sqref="H23:K24">
    <cfRule type="cellIs" dxfId="69" priority="33" operator="greaterThan">
      <formula>25</formula>
    </cfRule>
    <cfRule type="cellIs" dxfId="68" priority="34" operator="lessThan">
      <formula>0</formula>
    </cfRule>
    <cfRule type="cellIs" dxfId="67" priority="35" operator="greaterThan">
      <formula>30</formula>
    </cfRule>
  </conditionalFormatting>
  <conditionalFormatting sqref="H24:M24 H23">
    <cfRule type="cellIs" dxfId="66" priority="30" operator="greaterThan">
      <formula>25</formula>
    </cfRule>
    <cfRule type="cellIs" dxfId="65" priority="31" operator="lessThan">
      <formula>0</formula>
    </cfRule>
    <cfRule type="cellIs" dxfId="64" priority="32" operator="greaterThan">
      <formula>30</formula>
    </cfRule>
  </conditionalFormatting>
  <conditionalFormatting sqref="N23:Q24">
    <cfRule type="cellIs" dxfId="63" priority="27" operator="greaterThan">
      <formula>25</formula>
    </cfRule>
    <cfRule type="cellIs" dxfId="62" priority="28" operator="lessThan">
      <formula>0</formula>
    </cfRule>
    <cfRule type="cellIs" dxfId="61" priority="29" operator="greaterThan">
      <formula>30</formula>
    </cfRule>
  </conditionalFormatting>
  <conditionalFormatting sqref="A1:A21">
    <cfRule type="cellIs" dxfId="60" priority="21" operator="greaterThan">
      <formula>25</formula>
    </cfRule>
    <cfRule type="cellIs" dxfId="59" priority="22" operator="lessThan">
      <formula>0</formula>
    </cfRule>
    <cfRule type="cellIs" dxfId="58" priority="23" operator="greaterThan">
      <formula>30</formula>
    </cfRule>
  </conditionalFormatting>
  <conditionalFormatting sqref="A1:A21">
    <cfRule type="cellIs" dxfId="57" priority="18" operator="greaterThan">
      <formula>25</formula>
    </cfRule>
    <cfRule type="cellIs" dxfId="56" priority="19" operator="lessThan">
      <formula>0</formula>
    </cfRule>
    <cfRule type="cellIs" dxfId="55" priority="20" operator="greaterThan">
      <formula>30</formula>
    </cfRule>
  </conditionalFormatting>
  <conditionalFormatting sqref="A23:A43">
    <cfRule type="cellIs" dxfId="54" priority="15" operator="greaterThan">
      <formula>25</formula>
    </cfRule>
    <cfRule type="cellIs" dxfId="53" priority="16" operator="lessThan">
      <formula>0</formula>
    </cfRule>
    <cfRule type="cellIs" dxfId="52" priority="17" operator="greaterThan">
      <formula>30</formula>
    </cfRule>
  </conditionalFormatting>
  <conditionalFormatting sqref="A23:A43">
    <cfRule type="cellIs" dxfId="51" priority="12" operator="greaterThan">
      <formula>25</formula>
    </cfRule>
    <cfRule type="cellIs" dxfId="50" priority="13" operator="lessThan">
      <formula>0</formula>
    </cfRule>
    <cfRule type="cellIs" dxfId="49" priority="14" operator="greaterThan">
      <formula>30</formula>
    </cfRule>
  </conditionalFormatting>
  <conditionalFormatting sqref="B21:Y21 B43:S43">
    <cfRule type="top10" dxfId="48" priority="11" bottom="1" rank="10"/>
  </conditionalFormatting>
  <conditionalFormatting sqref="O3:AD20">
    <cfRule type="cellIs" dxfId="47" priority="8" operator="greaterThan">
      <formula>25</formula>
    </cfRule>
    <cfRule type="cellIs" dxfId="46" priority="9" operator="lessThan">
      <formula>0</formula>
    </cfRule>
    <cfRule type="cellIs" dxfId="45" priority="10" operator="greaterThan">
      <formula>30</formula>
    </cfRule>
  </conditionalFormatting>
  <conditionalFormatting sqref="B25:S42">
    <cfRule type="cellIs" dxfId="44" priority="5" operator="greaterThan">
      <formula>25</formula>
    </cfRule>
    <cfRule type="cellIs" dxfId="43" priority="6" operator="lessThan">
      <formula>0</formula>
    </cfRule>
    <cfRule type="cellIs" dxfId="42" priority="7" operator="greaterThan">
      <formula>30</formula>
    </cfRule>
  </conditionalFormatting>
  <conditionalFormatting sqref="B7:Y7 B29:S29">
    <cfRule type="top10" dxfId="41" priority="4" bottom="1" rank="1"/>
  </conditionalFormatting>
  <conditionalFormatting sqref="AD1">
    <cfRule type="cellIs" dxfId="40" priority="1" operator="greaterThan">
      <formula>25</formula>
    </cfRule>
    <cfRule type="cellIs" dxfId="39" priority="2" operator="lessThan">
      <formula>0</formula>
    </cfRule>
    <cfRule type="cellIs" dxfId="38" priority="3" operator="greaterThan">
      <formula>30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TTC_LIDAR</vt:lpstr>
      <vt:lpstr>TTC_CAMERA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hedey</dc:creator>
  <cp:lastModifiedBy>hedey</cp:lastModifiedBy>
  <dcterms:created xsi:type="dcterms:W3CDTF">2021-02-17T20:55:50Z</dcterms:created>
  <dcterms:modified xsi:type="dcterms:W3CDTF">2021-02-17T21:18:08Z</dcterms:modified>
</cp:coreProperties>
</file>