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PhD\Papers\NEW! OV BMI + Microbe\Data\"/>
    </mc:Choice>
  </mc:AlternateContent>
  <xr:revisionPtr revIDLastSave="0" documentId="8_{3AA03DDA-CD73-420A-ACBD-18EDB1560B06}" xr6:coauthVersionLast="47" xr6:coauthVersionMax="47" xr10:uidLastSave="{00000000-0000-0000-0000-000000000000}"/>
  <bookViews>
    <workbookView xWindow="1548" yWindow="24" windowWidth="19668" windowHeight="11952" tabRatio="1000" xr2:uid="{BCCD2386-DF58-46ED-9EF1-85443AFE3EB5}"/>
  </bookViews>
  <sheets>
    <sheet name="TS1. Spring characteristics." sheetId="1" r:id="rId1"/>
    <sheet name="TS2. Field Notes." sheetId="2" r:id="rId2"/>
    <sheet name="TS3. Residence times." sheetId="12" r:id="rId3"/>
    <sheet name="TS4. TOC-TN-TS results." sheetId="11" r:id="rId4"/>
    <sheet name="TS5. BMI Abundance Data " sheetId="13" r:id="rId5"/>
    <sheet name="TS6. Microbe α-Diversity. " sheetId="3" r:id="rId6"/>
    <sheet name="TS7. BMI α-Diversity. " sheetId="7" r:id="rId7"/>
    <sheet name="TS8. α-Div. Corr. Geochem." sheetId="4" r:id="rId8"/>
    <sheet name="TS9. Mantel Test Results." sheetId="9" r:id="rId9"/>
    <sheet name="TS10. Full LEfSe results." sheetId="10" r:id="rId10"/>
  </sheets>
  <definedNames>
    <definedName name="_xlnm.Print_Area" localSheetId="8">'TS9. Mantel Test Results.'!$A$1:$E$6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10" i="1" l="1"/>
  <c r="BG10" i="1"/>
  <c r="BG17" i="1"/>
  <c r="BV17" i="1"/>
  <c r="AE17" i="1" l="1"/>
  <c r="AG17" i="1"/>
  <c r="AG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1" authorId="0" shapeId="0" xr:uid="{FEEDBDF9-EB23-BD47-81BE-F644FB67E57D}">
      <text>
        <r>
          <rPr>
            <b/>
            <sz val="10"/>
            <color rgb="FF000000"/>
            <rFont val="Tahoma"/>
            <family val="2"/>
          </rPr>
          <t>Microsoft Office User:</t>
        </r>
        <r>
          <rPr>
            <sz val="10"/>
            <color rgb="FF000000"/>
            <rFont val="Tahoma"/>
            <family val="2"/>
          </rPr>
          <t xml:space="preserve">
</t>
        </r>
        <r>
          <rPr>
            <sz val="10"/>
            <color rgb="FF000000"/>
            <rFont val="Tahoma"/>
            <family val="2"/>
          </rPr>
          <t xml:space="preserve">General comment throughout - try to replace qualitative language with quantitative language when appropriate: e.g., "high discharge rate" - what does that mean? high compared to what? can you just report the value and uncertainty instead?
</t>
        </r>
        <r>
          <rPr>
            <sz val="10"/>
            <color rgb="FF000000"/>
            <rFont val="Tahoma"/>
            <family val="2"/>
          </rPr>
          <t xml:space="preserve">
</t>
        </r>
        <r>
          <rPr>
            <sz val="10"/>
            <color rgb="FF000000"/>
            <rFont val="Tahoma"/>
            <family val="2"/>
          </rPr>
          <t>There is a lot of this vague language throughout the notes.</t>
        </r>
      </text>
    </comment>
  </commentList>
</comments>
</file>

<file path=xl/sharedStrings.xml><?xml version="1.0" encoding="utf-8"?>
<sst xmlns="http://schemas.openxmlformats.org/spreadsheetml/2006/main" count="5104" uniqueCount="1408">
  <si>
    <t>Spring ID</t>
  </si>
  <si>
    <t>Spring Name</t>
  </si>
  <si>
    <t>UTM 11 S</t>
  </si>
  <si>
    <t>SPC</t>
  </si>
  <si>
    <t>pH</t>
  </si>
  <si>
    <t>E</t>
  </si>
  <si>
    <t>N</t>
  </si>
  <si>
    <t>Spring along Hogback Ck. A</t>
  </si>
  <si>
    <t>Unnamed Pine Creek Spring</t>
  </si>
  <si>
    <t>Wells Meadow B</t>
  </si>
  <si>
    <t>Grover Anton Spring</t>
  </si>
  <si>
    <t>North Harry Birch Spring</t>
  </si>
  <si>
    <t>South Harry Birch Spring</t>
  </si>
  <si>
    <t>Elevation</t>
  </si>
  <si>
    <t>Temperature</t>
  </si>
  <si>
    <t>Dissolved Oxygen</t>
  </si>
  <si>
    <t>Water Depth</t>
  </si>
  <si>
    <t>Current Velocity</t>
  </si>
  <si>
    <t>Head Cover</t>
  </si>
  <si>
    <t>Bank Cover</t>
  </si>
  <si>
    <t>[0.05]</t>
  </si>
  <si>
    <t>[0.005]</t>
  </si>
  <si>
    <t>[1.0]</t>
  </si>
  <si>
    <t>[0.1]</t>
  </si>
  <si>
    <t>[5.0]</t>
  </si>
  <si>
    <t>ND</t>
  </si>
  <si>
    <t>Li 7</t>
  </si>
  <si>
    <t>B 11</t>
  </si>
  <si>
    <t>Mg 24</t>
  </si>
  <si>
    <t>Al 27</t>
  </si>
  <si>
    <t>Si 28</t>
  </si>
  <si>
    <t xml:space="preserve">V 51 </t>
  </si>
  <si>
    <t>Mn 55</t>
  </si>
  <si>
    <t>As 75</t>
  </si>
  <si>
    <t>Mo 98</t>
  </si>
  <si>
    <r>
      <t>Ca</t>
    </r>
    <r>
      <rPr>
        <b/>
        <vertAlign val="superscript"/>
        <sz val="10"/>
        <rFont val="Times New Roman"/>
        <family val="1"/>
      </rPr>
      <t>2+</t>
    </r>
  </si>
  <si>
    <r>
      <t>Mg</t>
    </r>
    <r>
      <rPr>
        <b/>
        <vertAlign val="superscript"/>
        <sz val="10"/>
        <rFont val="Times New Roman"/>
        <family val="1"/>
      </rPr>
      <t>2+</t>
    </r>
  </si>
  <si>
    <r>
      <t>K</t>
    </r>
    <r>
      <rPr>
        <b/>
        <vertAlign val="superscript"/>
        <sz val="10"/>
        <rFont val="Times New Roman"/>
        <family val="1"/>
      </rPr>
      <t>+</t>
    </r>
  </si>
  <si>
    <r>
      <t>Na</t>
    </r>
    <r>
      <rPr>
        <b/>
        <vertAlign val="superscript"/>
        <sz val="10"/>
        <rFont val="Times New Roman"/>
        <family val="1"/>
      </rPr>
      <t>+</t>
    </r>
  </si>
  <si>
    <r>
      <t>Br</t>
    </r>
    <r>
      <rPr>
        <b/>
        <vertAlign val="superscript"/>
        <sz val="10"/>
        <rFont val="Times New Roman"/>
        <family val="1"/>
      </rPr>
      <t>-</t>
    </r>
  </si>
  <si>
    <r>
      <t>Cl</t>
    </r>
    <r>
      <rPr>
        <b/>
        <vertAlign val="superscript"/>
        <sz val="10"/>
        <rFont val="Times New Roman"/>
        <family val="1"/>
      </rPr>
      <t>-</t>
    </r>
  </si>
  <si>
    <r>
      <t>F</t>
    </r>
    <r>
      <rPr>
        <b/>
        <vertAlign val="superscript"/>
        <sz val="10"/>
        <rFont val="Times New Roman"/>
        <family val="1"/>
      </rPr>
      <t>-</t>
    </r>
  </si>
  <si>
    <r>
      <t>SO</t>
    </r>
    <r>
      <rPr>
        <b/>
        <vertAlign val="subscript"/>
        <sz val="10"/>
        <rFont val="Times New Roman"/>
        <family val="1"/>
      </rPr>
      <t>4</t>
    </r>
    <r>
      <rPr>
        <b/>
        <vertAlign val="superscript"/>
        <sz val="10"/>
        <rFont val="Times New Roman"/>
        <family val="1"/>
      </rPr>
      <t>2-</t>
    </r>
  </si>
  <si>
    <r>
      <t>Sr</t>
    </r>
    <r>
      <rPr>
        <b/>
        <vertAlign val="superscript"/>
        <sz val="10"/>
        <rFont val="Times New Roman"/>
        <family val="1"/>
      </rPr>
      <t>2+</t>
    </r>
    <r>
      <rPr>
        <b/>
        <sz val="10"/>
        <rFont val="Times New Roman"/>
        <family val="1"/>
      </rPr>
      <t xml:space="preserve"> </t>
    </r>
  </si>
  <si>
    <r>
      <t>HCO</t>
    </r>
    <r>
      <rPr>
        <b/>
        <vertAlign val="subscript"/>
        <sz val="10"/>
        <rFont val="Times New Roman"/>
        <family val="1"/>
      </rPr>
      <t>3</t>
    </r>
    <r>
      <rPr>
        <b/>
        <vertAlign val="superscript"/>
        <sz val="10"/>
        <rFont val="Times New Roman"/>
        <family val="1"/>
      </rPr>
      <t>-</t>
    </r>
  </si>
  <si>
    <r>
      <t>CaCO</t>
    </r>
    <r>
      <rPr>
        <b/>
        <vertAlign val="subscript"/>
        <sz val="10"/>
        <rFont val="Times New Roman"/>
        <family val="1"/>
      </rPr>
      <t>3</t>
    </r>
  </si>
  <si>
    <t>Elderberry Canyon Spring</t>
  </si>
  <si>
    <t>Wetted Width (at source)</t>
  </si>
  <si>
    <t>%</t>
  </si>
  <si>
    <t>--</t>
  </si>
  <si>
    <r>
      <t>Ca</t>
    </r>
    <r>
      <rPr>
        <b/>
        <vertAlign val="superscript"/>
        <sz val="10"/>
        <rFont val="Times New Roman"/>
        <family val="1"/>
      </rPr>
      <t>2+</t>
    </r>
    <r>
      <rPr>
        <b/>
        <sz val="10"/>
        <rFont val="Times New Roman"/>
        <family val="1"/>
      </rPr>
      <t>/Na</t>
    </r>
    <r>
      <rPr>
        <b/>
        <vertAlign val="superscript"/>
        <sz val="10"/>
        <rFont val="Times New Roman"/>
        <family val="1"/>
      </rPr>
      <t>+</t>
    </r>
  </si>
  <si>
    <t>Sampling Date</t>
  </si>
  <si>
    <t>Fe 57</t>
  </si>
  <si>
    <t>&lt;0.1</t>
  </si>
  <si>
    <t>Anions</t>
  </si>
  <si>
    <t>Cations</t>
  </si>
  <si>
    <t>Charge Balance</t>
  </si>
  <si>
    <r>
      <t>Fe</t>
    </r>
    <r>
      <rPr>
        <b/>
        <vertAlign val="superscript"/>
        <sz val="10"/>
        <rFont val="Times New Roman"/>
        <family val="1"/>
      </rPr>
      <t>2+</t>
    </r>
  </si>
  <si>
    <r>
      <t>NO</t>
    </r>
    <r>
      <rPr>
        <b/>
        <vertAlign val="subscript"/>
        <sz val="10"/>
        <rFont val="Times New Roman"/>
        <family val="1"/>
      </rPr>
      <t>3</t>
    </r>
    <r>
      <rPr>
        <b/>
        <vertAlign val="superscript"/>
        <sz val="10"/>
        <rFont val="Times New Roman"/>
        <family val="1"/>
      </rPr>
      <t>-</t>
    </r>
  </si>
  <si>
    <r>
      <t>NO</t>
    </r>
    <r>
      <rPr>
        <b/>
        <vertAlign val="subscript"/>
        <sz val="10"/>
        <rFont val="Times New Roman"/>
        <family val="1"/>
      </rPr>
      <t>2</t>
    </r>
    <r>
      <rPr>
        <b/>
        <vertAlign val="superscript"/>
        <sz val="10"/>
        <rFont val="Times New Roman"/>
        <family val="1"/>
      </rPr>
      <t>-</t>
    </r>
  </si>
  <si>
    <r>
      <t>PO</t>
    </r>
    <r>
      <rPr>
        <b/>
        <vertAlign val="subscript"/>
        <sz val="10"/>
        <rFont val="Times New Roman"/>
        <family val="1"/>
      </rPr>
      <t>4</t>
    </r>
    <r>
      <rPr>
        <b/>
        <vertAlign val="superscript"/>
        <sz val="10"/>
        <rFont val="Times New Roman"/>
        <family val="1"/>
      </rPr>
      <t>3-</t>
    </r>
  </si>
  <si>
    <t>Be 9</t>
  </si>
  <si>
    <t>[0.02]</t>
  </si>
  <si>
    <t>[0.5]</t>
  </si>
  <si>
    <t>P 31</t>
  </si>
  <si>
    <t>Ni 60</t>
  </si>
  <si>
    <t>Cu 63</t>
  </si>
  <si>
    <t>Zn 66</t>
  </si>
  <si>
    <t>Sb 121</t>
  </si>
  <si>
    <t>W 184</t>
  </si>
  <si>
    <t>&lt;0.02</t>
  </si>
  <si>
    <t>&lt;0.5</t>
  </si>
  <si>
    <t>Boron Spring A</t>
  </si>
  <si>
    <t>Notes</t>
  </si>
  <si>
    <t>Sediment Sample Description</t>
  </si>
  <si>
    <t xml:space="preserve">High elevation with influences from cows. Large area of outflow, but very shallow;  70% covered with vegetation &amp; sandy, muddy sediments. </t>
  </si>
  <si>
    <t>1) epilithic phototrophic organisms; downstream outflow, rocky, fine grain sand
2) algal filaments from downstream
3) dark fine sediment near source; sandy with small rocks
4) muddy, dark sediment from near source pool</t>
  </si>
  <si>
    <t xml:space="preserve">Moderate elevation. Organic matter decay.  Larger pool with defined source and moderate outflow channel that is predominately moss-covered rock and some algae. </t>
  </si>
  <si>
    <t>1) floating algal mat; covering 10% of source pool surface
2) submerged moss with algal growth; covering ~50% of bottom of pool
3) scoured sediment near source; weathered granite ~10% of bottom
4) also weathered granite with surface phototrophic growth &amp; some detritus</t>
  </si>
  <si>
    <t xml:space="preserve">Concrete mound with small pipe that is the spring source; source pool below is very shallow. Vegetation present. Very low flow, trickling out of pipe. Orange filters, likely from rust. Smell of sulfide reduction present. </t>
  </si>
  <si>
    <t xml:space="preserve">Spring on a fairly steep slope. Source surrounded by thick vegetation. Several smaller pools further downstream, all covered by incredibly thick vegetation. There are multiple sources present, we attempted to sample the highest one. </t>
  </si>
  <si>
    <t>1) taken near source, mostly granitic gravel. 
2+3) same description as one, but taken downstream of source in outflow pool. High flow in area. 
4) finer and darker-colored sediment than other samples. High flow in area.</t>
  </si>
  <si>
    <t>&lt;0.001</t>
  </si>
  <si>
    <t>[0.001]</t>
  </si>
  <si>
    <t>[0.01]</t>
  </si>
  <si>
    <t>&lt;0.01</t>
  </si>
  <si>
    <t>[0.001] or [0.0005]</t>
  </si>
  <si>
    <r>
      <t>CO</t>
    </r>
    <r>
      <rPr>
        <b/>
        <vertAlign val="subscript"/>
        <sz val="10"/>
        <rFont val="Times New Roman"/>
        <family val="1"/>
      </rPr>
      <t>3</t>
    </r>
    <r>
      <rPr>
        <b/>
        <vertAlign val="superscript"/>
        <sz val="10"/>
        <rFont val="Times New Roman"/>
        <family val="1"/>
      </rPr>
      <t>2-</t>
    </r>
  </si>
  <si>
    <t>&lt;5</t>
  </si>
  <si>
    <t>Granitic</t>
  </si>
  <si>
    <t>Average (Granitic)</t>
  </si>
  <si>
    <t>Average (Carbonate pendant)</t>
  </si>
  <si>
    <t>µS/cm</t>
  </si>
  <si>
    <t>Sample</t>
  </si>
  <si>
    <t>Observed</t>
  </si>
  <si>
    <t>Shannon</t>
  </si>
  <si>
    <t>Gini-Simpson</t>
  </si>
  <si>
    <t>PD</t>
  </si>
  <si>
    <t>α-diversity metric</t>
  </si>
  <si>
    <t>Shapiro-Wilks test</t>
  </si>
  <si>
    <t xml:space="preserve">Levene's test </t>
  </si>
  <si>
    <t>ANOVA</t>
  </si>
  <si>
    <t>Kruskal-Wallis test</t>
  </si>
  <si>
    <t>W</t>
  </si>
  <si>
    <t xml:space="preserve">p-value </t>
  </si>
  <si>
    <t>F value</t>
  </si>
  <si>
    <t>p-value</t>
  </si>
  <si>
    <t>Observed (W)</t>
  </si>
  <si>
    <t>Observed (B)</t>
  </si>
  <si>
    <t>Shannon (W)</t>
  </si>
  <si>
    <t>Shannon (B)</t>
  </si>
  <si>
    <t>Gini-Simpson (W)</t>
  </si>
  <si>
    <t>Gini-Simpson (B)</t>
  </si>
  <si>
    <t>PD (W)</t>
  </si>
  <si>
    <t>PD (B)</t>
  </si>
  <si>
    <t>Spring along Hogback Creek A</t>
  </si>
  <si>
    <t xml:space="preserve">1) taken from thalweg under coarse sediments; small rocks, light in color
2) boggy marsh soil; dark, small roots; possibly duckweed &amp; organic matter
3) taken near source under small rocks, sandy soils
4) same description as second sediment. </t>
  </si>
  <si>
    <t>1) very coarse sediments; taken from close source; lots of organic material, extra sediments taken from here
2) closer to bank; more fine grain &amp; muddy; still some coarse grain material
3) taken from same sample as (2); possible iron oxide mat
4) same as (2)</t>
  </si>
  <si>
    <t>Slightly more north than Wells Meadow A; much higher flow volume than WMA. Substrate is coarse boulder (source) to fne granite (down channel). Water flowing directly out of fracture of slope at source. Meadow at bottom of outflow with constructed channel.</t>
  </si>
  <si>
    <t xml:space="preserve">1) taken from near source pool. Orange fluffy sediments. 
2) taken from below source pool in outflow area; also orangish and fluffy. 
3) to left of source; still orange fluffy growth. Taken from underneath thick vegetation. 
4) taken close to source; thicker consistency sediment and higher mineral content than other samples. </t>
  </si>
  <si>
    <t xml:space="preserve">Located directly south of NHBS, roughly the same elevation, possibly a fraction higher. Source was hidden underneath very thick vegetation. Source pool was incredibly shallow and had to be dug out for groundwater pumping; had to use low pump rate. Lots of detritus/humus present, probably due to the overcrowded willow trees above the spring. Spring channelizes. </t>
  </si>
  <si>
    <t xml:space="preserve">1) taken downstream of source, lots of detritus and very dark in color 
2) similar description to first sample, except this one is much more sandy with some coarse grain material intermixed.
3) same description as second sample, but taken further downstream and has less pebbles/coarse grains mixed in. 
4) taken near source, sandy/silty sediment with coarse grains mixed in. </t>
  </si>
  <si>
    <t xml:space="preserve">1) taken close to source, brown and grey sediment. Mixture of fine sediment and larger rocks.
2) taken about 2 m downstream of source from middle of channel. Greyish sediment that is mostly fine grain, very few rocks present.
3) taken 2 m further downstream than second sample; collected from middle of channel. Similar fine sediment as before, but slightly darker in color. 
4) taken 2 m further downstream from third sample; collected from middle of channel. Same fine sediment as previous sample. </t>
  </si>
  <si>
    <t>Microbial α-diversity correlations</t>
  </si>
  <si>
    <t>BMI α-diversity correlations</t>
  </si>
  <si>
    <t xml:space="preserve">Shannon </t>
  </si>
  <si>
    <t xml:space="preserve">Gini-Simpson </t>
  </si>
  <si>
    <t>Unnamed spring north of Red Mountain</t>
  </si>
  <si>
    <t xml:space="preserve">Spearman's rank-order correlation </t>
  </si>
  <si>
    <t>Factor</t>
  </si>
  <si>
    <t>r value</t>
  </si>
  <si>
    <t>Benthic microbial Mantel test</t>
  </si>
  <si>
    <t>Geographic distance</t>
  </si>
  <si>
    <t>1+2) coarse cobble with boulders, mostly granite. Poorly graded, well sorted. Near source. Split into two samples.                    
3+4) similar description to 1+2. Collected 1 and 2 m away from source.</t>
  </si>
  <si>
    <t>Benthic macroinvertebrate Mantel test</t>
  </si>
  <si>
    <t>Domain</t>
  </si>
  <si>
    <t>Phylum</t>
  </si>
  <si>
    <t>Class</t>
  </si>
  <si>
    <t>Order</t>
  </si>
  <si>
    <t>Family</t>
  </si>
  <si>
    <t>Genus</t>
  </si>
  <si>
    <t>enrich_group</t>
  </si>
  <si>
    <t>lda</t>
  </si>
  <si>
    <t>pvalue</t>
  </si>
  <si>
    <t>marker1</t>
  </si>
  <si>
    <t>k__Bacteria</t>
  </si>
  <si>
    <t>p__Proteobacteria</t>
  </si>
  <si>
    <t>c__Alphaproteobacteria</t>
  </si>
  <si>
    <t>o__Rhizobiales</t>
  </si>
  <si>
    <t>NA</t>
  </si>
  <si>
    <t>marker2</t>
  </si>
  <si>
    <t>marker3</t>
  </si>
  <si>
    <t>p__Actinobacteria</t>
  </si>
  <si>
    <t>marker4</t>
  </si>
  <si>
    <t>p__Acidobacteria</t>
  </si>
  <si>
    <t>marker5</t>
  </si>
  <si>
    <t>c__Blastocatellia (Sub 4)</t>
  </si>
  <si>
    <t>p__Nitrospirae</t>
  </si>
  <si>
    <t>c__Nitrospira</t>
  </si>
  <si>
    <t>o__Nitrospirales</t>
  </si>
  <si>
    <t>f__Nitrospiraceae</t>
  </si>
  <si>
    <t>g__Nitrospira</t>
  </si>
  <si>
    <t>marker7</t>
  </si>
  <si>
    <t>marker8</t>
  </si>
  <si>
    <t>f__Xanthobacteraceae</t>
  </si>
  <si>
    <t>marker9</t>
  </si>
  <si>
    <t>marker10</t>
  </si>
  <si>
    <t>marker11</t>
  </si>
  <si>
    <t>marker12</t>
  </si>
  <si>
    <t>p__Planctomycetes</t>
  </si>
  <si>
    <t>marker13</t>
  </si>
  <si>
    <t>c__Actinobacteria</t>
  </si>
  <si>
    <t>o__Micrococcales</t>
  </si>
  <si>
    <t>marker14</t>
  </si>
  <si>
    <t>p__Bacteroidetes</t>
  </si>
  <si>
    <t>c__Bacteroidia</t>
  </si>
  <si>
    <t>o__Chitinophagales</t>
  </si>
  <si>
    <t>f__Chitinophagaceae</t>
  </si>
  <si>
    <t>g__Terrimonas</t>
  </si>
  <si>
    <t>marker16</t>
  </si>
  <si>
    <t>f__Hyphomicrobiaceae</t>
  </si>
  <si>
    <t>marker17</t>
  </si>
  <si>
    <t>o__11-24</t>
  </si>
  <si>
    <t>marker18</t>
  </si>
  <si>
    <t>f__Unclassified 11-24</t>
  </si>
  <si>
    <t>marker19</t>
  </si>
  <si>
    <t>g__Unclassified 11-24</t>
  </si>
  <si>
    <t>marker21</t>
  </si>
  <si>
    <t>c__Sub 6</t>
  </si>
  <si>
    <t>o__Unclassified Sub 6</t>
  </si>
  <si>
    <t>marker22</t>
  </si>
  <si>
    <t>f__Unclassified Sub 6</t>
  </si>
  <si>
    <t>marker23</t>
  </si>
  <si>
    <t>g__Unclassified Sub 6</t>
  </si>
  <si>
    <t>marker25</t>
  </si>
  <si>
    <t>marker26</t>
  </si>
  <si>
    <t>c__Acidobacteriia</t>
  </si>
  <si>
    <t>marker27</t>
  </si>
  <si>
    <t>f__Micrococcaceae</t>
  </si>
  <si>
    <t>marker28</t>
  </si>
  <si>
    <t>c__Planctomycetacia</t>
  </si>
  <si>
    <t>marker29</t>
  </si>
  <si>
    <t>p__Firmicutes</t>
  </si>
  <si>
    <t>c__Bacilli</t>
  </si>
  <si>
    <t>o__Bacillales</t>
  </si>
  <si>
    <t>g__Unclassified Micrococcaceae</t>
  </si>
  <si>
    <t>marker31</t>
  </si>
  <si>
    <t>marker32</t>
  </si>
  <si>
    <t>c__Acidimicrobiia</t>
  </si>
  <si>
    <t>marker33</t>
  </si>
  <si>
    <t>f__A0839</t>
  </si>
  <si>
    <t>marker34</t>
  </si>
  <si>
    <t>g__Unclassified A0839</t>
  </si>
  <si>
    <t>marker36</t>
  </si>
  <si>
    <t>o__Caulobacterales</t>
  </si>
  <si>
    <t>marker37</t>
  </si>
  <si>
    <t>p__Verrucomicrobia</t>
  </si>
  <si>
    <t>c__Verrucomicrobiae</t>
  </si>
  <si>
    <t>o__Chthoniobacterales</t>
  </si>
  <si>
    <t>f__Chthoniobacteraceae</t>
  </si>
  <si>
    <t>g__Candidatus Udaeobacter</t>
  </si>
  <si>
    <t>marker38</t>
  </si>
  <si>
    <t>g__Unclassified Xanthobacteraceae</t>
  </si>
  <si>
    <t>marker39</t>
  </si>
  <si>
    <t>f__Hyphomonadaceae</t>
  </si>
  <si>
    <t>marker41</t>
  </si>
  <si>
    <t>f__Rhizobiaceae</t>
  </si>
  <si>
    <t>marker42</t>
  </si>
  <si>
    <t>o__Solibacterales</t>
  </si>
  <si>
    <t>marker43</t>
  </si>
  <si>
    <t>f__Solibacteraceae (Sub 3)</t>
  </si>
  <si>
    <t>marker44</t>
  </si>
  <si>
    <t>c__Gammaproteobacteria</t>
  </si>
  <si>
    <t>o__Steroidobacterales</t>
  </si>
  <si>
    <t>f__Steroidobacteraceae</t>
  </si>
  <si>
    <t>g__Bryobacter</t>
  </si>
  <si>
    <t>marker46</t>
  </si>
  <si>
    <t>p__Latescibacteria</t>
  </si>
  <si>
    <t>marker47</t>
  </si>
  <si>
    <t>o__Microtrichales</t>
  </si>
  <si>
    <t>f__Ilumatobacteraceae</t>
  </si>
  <si>
    <t>marker48</t>
  </si>
  <si>
    <t>marker49</t>
  </si>
  <si>
    <t>p__Gemmatimonadetes</t>
  </si>
  <si>
    <t>marker50</t>
  </si>
  <si>
    <t>c__OM190</t>
  </si>
  <si>
    <t>marker51</t>
  </si>
  <si>
    <t>o__Unclassified OM190</t>
  </si>
  <si>
    <t>marker52</t>
  </si>
  <si>
    <t>f__Unclassified OM190</t>
  </si>
  <si>
    <t>marker53</t>
  </si>
  <si>
    <t>g__Unclassified OM190</t>
  </si>
  <si>
    <t>marker55</t>
  </si>
  <si>
    <t>o__Gemmatales</t>
  </si>
  <si>
    <t>marker56</t>
  </si>
  <si>
    <t>f__Gemmataceae</t>
  </si>
  <si>
    <t>o__Cytophagales</t>
  </si>
  <si>
    <t>f__Microscillaceae</t>
  </si>
  <si>
    <t>g__Unclassified Microscillaceae</t>
  </si>
  <si>
    <t>marker58</t>
  </si>
  <si>
    <t>g__Steroidobacter</t>
  </si>
  <si>
    <t>marker59</t>
  </si>
  <si>
    <t>f__Bacillaceae</t>
  </si>
  <si>
    <t>marker60</t>
  </si>
  <si>
    <t>o__Propionibacteriales</t>
  </si>
  <si>
    <t>f__Nocardioidaceae</t>
  </si>
  <si>
    <t>marker61</t>
  </si>
  <si>
    <t>g__SWB02</t>
  </si>
  <si>
    <t>marker63</t>
  </si>
  <si>
    <t>o__JG36-TzT-191</t>
  </si>
  <si>
    <t>marker64</t>
  </si>
  <si>
    <t>f__Unclassified JG36-TzT-191</t>
  </si>
  <si>
    <t>g__Unclassified JG36-TzT-191</t>
  </si>
  <si>
    <t>marker66</t>
  </si>
  <si>
    <t>c__Gemmatimonadetes</t>
  </si>
  <si>
    <t>marker67</t>
  </si>
  <si>
    <t>o__Gemmatimonadales</t>
  </si>
  <si>
    <t>marker68</t>
  </si>
  <si>
    <t>f__Gemmatimonadaceae</t>
  </si>
  <si>
    <t>marker69</t>
  </si>
  <si>
    <t>marker70</t>
  </si>
  <si>
    <t>g__Unclassified Ilumatobacteraceae</t>
  </si>
  <si>
    <t>marker71</t>
  </si>
  <si>
    <t>g__Unclassified Gemmatimonadaceae</t>
  </si>
  <si>
    <t>marker72</t>
  </si>
  <si>
    <t>marker73</t>
  </si>
  <si>
    <t>marker75</t>
  </si>
  <si>
    <t>g__Unclassified Gemmataceae</t>
  </si>
  <si>
    <t>marker76</t>
  </si>
  <si>
    <t>o__Betaproteobacteriales</t>
  </si>
  <si>
    <t>f__Nitrosomonadaceae</t>
  </si>
  <si>
    <t>g__IS-44</t>
  </si>
  <si>
    <t>marker79</t>
  </si>
  <si>
    <t>g__Pedomicrobium</t>
  </si>
  <si>
    <t>marker80</t>
  </si>
  <si>
    <t>c__Deltaproteobacteria</t>
  </si>
  <si>
    <t>o__Myxococcales</t>
  </si>
  <si>
    <t>f__bacteriap25</t>
  </si>
  <si>
    <t>marker81</t>
  </si>
  <si>
    <t>g__Bradyrhizobium</t>
  </si>
  <si>
    <t>marker86</t>
  </si>
  <si>
    <t>o__Xanthomonadales</t>
  </si>
  <si>
    <t>f__Rhodanobacteraceae</t>
  </si>
  <si>
    <t>p__Chloroflexi</t>
  </si>
  <si>
    <t>c__Anaerolineae</t>
  </si>
  <si>
    <t>o__RBG-13-54-9</t>
  </si>
  <si>
    <t>f__RBG-13-54-9_uncultured Caldilineaceae bacterium</t>
  </si>
  <si>
    <t>marker88</t>
  </si>
  <si>
    <t>marker89</t>
  </si>
  <si>
    <t>marker90</t>
  </si>
  <si>
    <t>c__Phycisphaerae</t>
  </si>
  <si>
    <t>marker91</t>
  </si>
  <si>
    <t>o__Micromonosporales</t>
  </si>
  <si>
    <t>marker92</t>
  </si>
  <si>
    <t>f__Micromonosporaceae</t>
  </si>
  <si>
    <t>g__Unclassified Rhodanobacteraceae</t>
  </si>
  <si>
    <t>marker94</t>
  </si>
  <si>
    <t>marker95</t>
  </si>
  <si>
    <t>c__Sub 17</t>
  </si>
  <si>
    <t>marker96</t>
  </si>
  <si>
    <t>f__Haliangiaceae</t>
  </si>
  <si>
    <t>marker97</t>
  </si>
  <si>
    <t>g__Haliangium</t>
  </si>
  <si>
    <t>o__Blastocatellales</t>
  </si>
  <si>
    <t>f__Blastocatellaceae</t>
  </si>
  <si>
    <t>g__Unclassified Blastocatellaceae</t>
  </si>
  <si>
    <t>marker99</t>
  </si>
  <si>
    <t>marker100</t>
  </si>
  <si>
    <t>f__Cellulomonadaceae</t>
  </si>
  <si>
    <t>g__Cellulomonas</t>
  </si>
  <si>
    <t>marker101</t>
  </si>
  <si>
    <t>marker102</t>
  </si>
  <si>
    <t>g__Nocardioides</t>
  </si>
  <si>
    <t>marker103</t>
  </si>
  <si>
    <t>f__BIrii41</t>
  </si>
  <si>
    <t>g__BIrii41_uncultured delta proteobacterium</t>
  </si>
  <si>
    <t>o__Sphingomonadales</t>
  </si>
  <si>
    <t>f__Sphingomonadaceae</t>
  </si>
  <si>
    <t>marker108</t>
  </si>
  <si>
    <t>g__mle1-7</t>
  </si>
  <si>
    <t>marker109</t>
  </si>
  <si>
    <t>g__Sphingomonas</t>
  </si>
  <si>
    <t>marker110</t>
  </si>
  <si>
    <t>o__Gammaproteobacteria Incertae Sedis</t>
  </si>
  <si>
    <t>f__Unclassified Gammaproteobacteria Incertae Sedis</t>
  </si>
  <si>
    <t>g__Acidibacter</t>
  </si>
  <si>
    <t>f__Unclassified Bacillales</t>
  </si>
  <si>
    <t>g__Unclassified Bacillales</t>
  </si>
  <si>
    <t>marker114</t>
  </si>
  <si>
    <t>marker115</t>
  </si>
  <si>
    <t>marker116</t>
  </si>
  <si>
    <t>o__Tepidisphaerales</t>
  </si>
  <si>
    <t>marker117</t>
  </si>
  <si>
    <t xml:space="preserve">f__WD2101 soil </t>
  </si>
  <si>
    <t>marker119</t>
  </si>
  <si>
    <t>g__Unclassified Hyphomicrobiaceae</t>
  </si>
  <si>
    <t>marker121</t>
  </si>
  <si>
    <t>o__Kineosporiales</t>
  </si>
  <si>
    <t>f__Kineosporiaceae</t>
  </si>
  <si>
    <t>marker122</t>
  </si>
  <si>
    <t>marker123</t>
  </si>
  <si>
    <t xml:space="preserve">g__Unclassified WD2101 soil </t>
  </si>
  <si>
    <t>marker125</t>
  </si>
  <si>
    <t>f__Rhodomicrobiaceae</t>
  </si>
  <si>
    <t>g__Rhodomicrobium</t>
  </si>
  <si>
    <t>marker126</t>
  </si>
  <si>
    <t>g__Hirschia</t>
  </si>
  <si>
    <t>marker128</t>
  </si>
  <si>
    <t>marker130</t>
  </si>
  <si>
    <t>o__RCP2-54</t>
  </si>
  <si>
    <t>f__Unclassified RCP2-54</t>
  </si>
  <si>
    <t>marker131</t>
  </si>
  <si>
    <t>g__Unclassified RCP2-54</t>
  </si>
  <si>
    <t>marker132</t>
  </si>
  <si>
    <t>o__Frankiales</t>
  </si>
  <si>
    <t>f__Geodermatophilaceae</t>
  </si>
  <si>
    <t>marker134</t>
  </si>
  <si>
    <t>o__Unclassified Alphaproteobacteria</t>
  </si>
  <si>
    <t>marker135</t>
  </si>
  <si>
    <t>o__Desulfarculales</t>
  </si>
  <si>
    <t>marker136</t>
  </si>
  <si>
    <t>f__Desulfarculaceae</t>
  </si>
  <si>
    <t>marker137</t>
  </si>
  <si>
    <t>o__Sphingobacteriales</t>
  </si>
  <si>
    <t>f__AKYH767</t>
  </si>
  <si>
    <t>g__Unclassified AKYH767</t>
  </si>
  <si>
    <t>marker139</t>
  </si>
  <si>
    <t>f__Burkholderiaceae</t>
  </si>
  <si>
    <t>g__Massilia</t>
  </si>
  <si>
    <t>marker141</t>
  </si>
  <si>
    <t>o__Pyrinomonadales</t>
  </si>
  <si>
    <t>f__Pyrinomonadaceae</t>
  </si>
  <si>
    <t>g__RB41</t>
  </si>
  <si>
    <t>marker142</t>
  </si>
  <si>
    <t>marker143</t>
  </si>
  <si>
    <t>f__Rhizobiales Incertae Sedis</t>
  </si>
  <si>
    <t>g__Nordella</t>
  </si>
  <si>
    <t>marker145</t>
  </si>
  <si>
    <t>o__Reyranellales</t>
  </si>
  <si>
    <t>marker146</t>
  </si>
  <si>
    <t>f__Reyranellaceae</t>
  </si>
  <si>
    <t>marker147</t>
  </si>
  <si>
    <t>marker148</t>
  </si>
  <si>
    <t>g__Unclassified Desulfarculaceae</t>
  </si>
  <si>
    <t>marker149</t>
  </si>
  <si>
    <t>o__Dongiales</t>
  </si>
  <si>
    <t>marker150</t>
  </si>
  <si>
    <t>f__Dongiaceae</t>
  </si>
  <si>
    <t>marker151</t>
  </si>
  <si>
    <t>g__Dongia</t>
  </si>
  <si>
    <t>marker152</t>
  </si>
  <si>
    <t>p__Entotheonellaeota</t>
  </si>
  <si>
    <t>marker153</t>
  </si>
  <si>
    <t>c__Entotheonellia</t>
  </si>
  <si>
    <t>marker154</t>
  </si>
  <si>
    <t>o__Entotheonellales</t>
  </si>
  <si>
    <t>marker155</t>
  </si>
  <si>
    <t>f__Entotheonellaceae</t>
  </si>
  <si>
    <t>marker156</t>
  </si>
  <si>
    <t>g__Unclassified Entotheonellaceae</t>
  </si>
  <si>
    <t>c__Thermoleophilia</t>
  </si>
  <si>
    <t>o__Solirubrobacterales</t>
  </si>
  <si>
    <t>f__Solirubrobacteraceae</t>
  </si>
  <si>
    <t>g__Solirubrobacter</t>
  </si>
  <si>
    <t>marker159</t>
  </si>
  <si>
    <t>marker160</t>
  </si>
  <si>
    <t>f__Unclassified Alphaproteobacteria</t>
  </si>
  <si>
    <t>marker161</t>
  </si>
  <si>
    <t>g__Unclassified Alphaproteobacteria</t>
  </si>
  <si>
    <t>marker163</t>
  </si>
  <si>
    <t>g__Blastococcus</t>
  </si>
  <si>
    <t>marker165</t>
  </si>
  <si>
    <t>o__Pirellulales</t>
  </si>
  <si>
    <t>f__Pirellulaceae</t>
  </si>
  <si>
    <t>g__Pir4 lineage</t>
  </si>
  <si>
    <t>marker168</t>
  </si>
  <si>
    <t>o__Planctomycetales</t>
  </si>
  <si>
    <t>f__Unclassified Planctomycetales</t>
  </si>
  <si>
    <t>g__uncultured Planctomyces sp.</t>
  </si>
  <si>
    <t>marker170</t>
  </si>
  <si>
    <t>f__Iamiaceae</t>
  </si>
  <si>
    <t>marker171</t>
  </si>
  <si>
    <t>g__Iamia</t>
  </si>
  <si>
    <t>marker175</t>
  </si>
  <si>
    <t>g__uncultured Syntrophobacterales bacterium</t>
  </si>
  <si>
    <t>marker177</t>
  </si>
  <si>
    <t>c__Thermodesulfovibrionia</t>
  </si>
  <si>
    <t>o__Unclassified Thermodesulfovibrionia</t>
  </si>
  <si>
    <t>f__uncultured Sphingobacteriales bacterium</t>
  </si>
  <si>
    <t>g__Unclassified uncultured Sphingobacteriales bacterium</t>
  </si>
  <si>
    <t>marker178</t>
  </si>
  <si>
    <t>c__JG30-KF-CM66</t>
  </si>
  <si>
    <t>o__Unclassified JG30-KF-CM66</t>
  </si>
  <si>
    <t>marker179</t>
  </si>
  <si>
    <t>f__Unclassified JG30-KF-CM66</t>
  </si>
  <si>
    <t>marker180</t>
  </si>
  <si>
    <t>g__Unclassified JG30-KF-CM66</t>
  </si>
  <si>
    <t>marker183</t>
  </si>
  <si>
    <t>f__KF-JG30-B3</t>
  </si>
  <si>
    <t>marker184</t>
  </si>
  <si>
    <t>marker185</t>
  </si>
  <si>
    <t>marker186</t>
  </si>
  <si>
    <t>c__Ktedonobacteria</t>
  </si>
  <si>
    <t>g__unidentified</t>
  </si>
  <si>
    <t>g__Bauldia</t>
  </si>
  <si>
    <t>marker189</t>
  </si>
  <si>
    <t>marker190</t>
  </si>
  <si>
    <t>marker193</t>
  </si>
  <si>
    <t>f__Unclassified Myxococcales</t>
  </si>
  <si>
    <t>marker194</t>
  </si>
  <si>
    <t>o__Phycisphaerales</t>
  </si>
  <si>
    <t>f__Phycisphaeraceae</t>
  </si>
  <si>
    <t>marker195</t>
  </si>
  <si>
    <t>marker196</t>
  </si>
  <si>
    <t>f__Planococcaceae</t>
  </si>
  <si>
    <t>g__Domibacillus</t>
  </si>
  <si>
    <t>marker198</t>
  </si>
  <si>
    <t>g__SM1A02</t>
  </si>
  <si>
    <t>marker199</t>
  </si>
  <si>
    <t>g__Unclassified KF-JG30-B3</t>
  </si>
  <si>
    <t>marker202</t>
  </si>
  <si>
    <t>g__Unclassified Reyranellaceae</t>
  </si>
  <si>
    <t>g__Ohtaekwangia</t>
  </si>
  <si>
    <t>marker204</t>
  </si>
  <si>
    <t>g__Gemmata</t>
  </si>
  <si>
    <t>marker206</t>
  </si>
  <si>
    <t>g__Unclassified Myxococcales</t>
  </si>
  <si>
    <t>marker208</t>
  </si>
  <si>
    <t>p__Cyanobacteria</t>
  </si>
  <si>
    <t>c__Oxyphotobacteria</t>
  </si>
  <si>
    <t>o__Pseudanabaenales</t>
  </si>
  <si>
    <t>f__Pseudanabaenaceae</t>
  </si>
  <si>
    <t>g__Unclassified Pseudanabaenaceae</t>
  </si>
  <si>
    <t>marker210</t>
  </si>
  <si>
    <t>c__Chloroflexia</t>
  </si>
  <si>
    <t>marker211</t>
  </si>
  <si>
    <t>f__67-14</t>
  </si>
  <si>
    <t>g__67-14_uncultured Rubrobacteria bacterium</t>
  </si>
  <si>
    <t>marker214</t>
  </si>
  <si>
    <t>marker215</t>
  </si>
  <si>
    <t>k__Archaea</t>
  </si>
  <si>
    <t>p__Thaumarchaeota</t>
  </si>
  <si>
    <t>c__Nitrososphaeria</t>
  </si>
  <si>
    <t>o__Nitrososphaerales</t>
  </si>
  <si>
    <t>f__Nitrososphaeraceae</t>
  </si>
  <si>
    <t>g__Candidatus Nitrocosmicus</t>
  </si>
  <si>
    <t>marker217</t>
  </si>
  <si>
    <t>marker219</t>
  </si>
  <si>
    <t>marker220</t>
  </si>
  <si>
    <t>marker221</t>
  </si>
  <si>
    <t>marker222</t>
  </si>
  <si>
    <t>o__Nostocales</t>
  </si>
  <si>
    <t>f__Phormidiaceae</t>
  </si>
  <si>
    <t>g__Tychonema CCAP 1459-11B</t>
  </si>
  <si>
    <t>marker223</t>
  </si>
  <si>
    <t>marker226</t>
  </si>
  <si>
    <t>marker227</t>
  </si>
  <si>
    <t>marker228</t>
  </si>
  <si>
    <t>g__Unclassified Hyphomonadaceae</t>
  </si>
  <si>
    <t>marker230</t>
  </si>
  <si>
    <t>marker231</t>
  </si>
  <si>
    <t>marker232</t>
  </si>
  <si>
    <t>marker234</t>
  </si>
  <si>
    <t>marker235</t>
  </si>
  <si>
    <t>marker236</t>
  </si>
  <si>
    <t>o__Chloroflexales</t>
  </si>
  <si>
    <t>marker237</t>
  </si>
  <si>
    <t>f__11-24_uncultured Acidobacteria bacterium</t>
  </si>
  <si>
    <t>marker238</t>
  </si>
  <si>
    <t>f__Paenibacillaceae</t>
  </si>
  <si>
    <t>marker240</t>
  </si>
  <si>
    <t>marker241</t>
  </si>
  <si>
    <t>f__Roseiflexaceae</t>
  </si>
  <si>
    <t>marker242</t>
  </si>
  <si>
    <t>g__Unclassified Roseiflexaceae</t>
  </si>
  <si>
    <t>marker243</t>
  </si>
  <si>
    <t>o__Micropepsales</t>
  </si>
  <si>
    <t>f__Micropepsaceae</t>
  </si>
  <si>
    <t>g__Unclassified Micropepsaceae</t>
  </si>
  <si>
    <t>marker245</t>
  </si>
  <si>
    <t>marker246</t>
  </si>
  <si>
    <t>marker247</t>
  </si>
  <si>
    <t>o__C0119</t>
  </si>
  <si>
    <t>g__Marmoricola</t>
  </si>
  <si>
    <t>marker249</t>
  </si>
  <si>
    <t>p__Elusimicrobia</t>
  </si>
  <si>
    <t>c__Lineage IIa</t>
  </si>
  <si>
    <t>o__Unclassified Lineage IIa</t>
  </si>
  <si>
    <t>f__Unclassified Lineage IIa</t>
  </si>
  <si>
    <t>g__Unclassified Lineage IIa</t>
  </si>
  <si>
    <t>marker251</t>
  </si>
  <si>
    <t>marker252</t>
  </si>
  <si>
    <t>marker253</t>
  </si>
  <si>
    <t>f__Unclassified C0119</t>
  </si>
  <si>
    <t>g__Unclassified C0119</t>
  </si>
  <si>
    <t>marker255</t>
  </si>
  <si>
    <t>marker256</t>
  </si>
  <si>
    <t>marker258</t>
  </si>
  <si>
    <t>o__Rhodospirillales</t>
  </si>
  <si>
    <t>g__Aridibacter</t>
  </si>
  <si>
    <t>marker260</t>
  </si>
  <si>
    <t>c__Longimicrobia</t>
  </si>
  <si>
    <t>o__Longimicrobiales</t>
  </si>
  <si>
    <t>f__Longimicrobiaceae</t>
  </si>
  <si>
    <t>g__Unclassified Longimicrobiaceae</t>
  </si>
  <si>
    <t>marker262</t>
  </si>
  <si>
    <t>marker263</t>
  </si>
  <si>
    <t>marker265</t>
  </si>
  <si>
    <t>marker266</t>
  </si>
  <si>
    <t>marker268</t>
  </si>
  <si>
    <t>f__Alicyclobacillaceae</t>
  </si>
  <si>
    <t>g__Tumebacillus</t>
  </si>
  <si>
    <t>marker269</t>
  </si>
  <si>
    <t>marker271</t>
  </si>
  <si>
    <t>c__Lineage IIb</t>
  </si>
  <si>
    <t>marker272</t>
  </si>
  <si>
    <t>o__Unclassified Lineage IIb</t>
  </si>
  <si>
    <t>marker273</t>
  </si>
  <si>
    <t>f__Unclassified Lineage IIb</t>
  </si>
  <si>
    <t>marker274</t>
  </si>
  <si>
    <t>g__Unclassified Lineage IIb</t>
  </si>
  <si>
    <t>marker276</t>
  </si>
  <si>
    <t>marker277</t>
  </si>
  <si>
    <t>f__27F-1492R</t>
  </si>
  <si>
    <t>marker278</t>
  </si>
  <si>
    <t>o__Unclassified Thermoleophilia</t>
  </si>
  <si>
    <t>f__Unclassified Thermoleophilia</t>
  </si>
  <si>
    <t>g__Unclassified Thermoleophilia</t>
  </si>
  <si>
    <t>marker280</t>
  </si>
  <si>
    <t>marker281</t>
  </si>
  <si>
    <t>g__Kribbella</t>
  </si>
  <si>
    <t>marker283</t>
  </si>
  <si>
    <t>o__Syntrophobacterales</t>
  </si>
  <si>
    <t>marker285</t>
  </si>
  <si>
    <t>o__S-70</t>
  </si>
  <si>
    <t>f__Beijerinckiaceae</t>
  </si>
  <si>
    <t>g__Microvirga</t>
  </si>
  <si>
    <t>marker288</t>
  </si>
  <si>
    <t>p__Chlamydiae</t>
  </si>
  <si>
    <t>c__Chlamydiae</t>
  </si>
  <si>
    <t>o__Chlamydiales</t>
  </si>
  <si>
    <t>f__Parachlamydiaceae</t>
  </si>
  <si>
    <t>g__Candidatus Protochlamydia</t>
  </si>
  <si>
    <t>c__Unclassified Actinobacteria</t>
  </si>
  <si>
    <t>marker291</t>
  </si>
  <si>
    <t>marker292</t>
  </si>
  <si>
    <t>marker293</t>
  </si>
  <si>
    <t>marker294</t>
  </si>
  <si>
    <t>o__Oligoflexales</t>
  </si>
  <si>
    <t>f__Oligoflexaceae</t>
  </si>
  <si>
    <t>g__Oligoflexus</t>
  </si>
  <si>
    <t>marker295</t>
  </si>
  <si>
    <t>marker298</t>
  </si>
  <si>
    <t>marker299</t>
  </si>
  <si>
    <t>o__NKB15</t>
  </si>
  <si>
    <t>f__Unclassified NKB15</t>
  </si>
  <si>
    <t>g__Unclassified NKB15</t>
  </si>
  <si>
    <t>marker300</t>
  </si>
  <si>
    <t>f__Unclassified S-70</t>
  </si>
  <si>
    <t>marker301</t>
  </si>
  <si>
    <t>g__Unclassified S-70</t>
  </si>
  <si>
    <t>marker304</t>
  </si>
  <si>
    <t>o__PB19</t>
  </si>
  <si>
    <t>marker305</t>
  </si>
  <si>
    <t>marker306</t>
  </si>
  <si>
    <t>marker307</t>
  </si>
  <si>
    <t>g__Sphingobium</t>
  </si>
  <si>
    <t>marker310</t>
  </si>
  <si>
    <t>f__D05-2</t>
  </si>
  <si>
    <t>g__Unclassified D05-2</t>
  </si>
  <si>
    <t>marker311</t>
  </si>
  <si>
    <t>marker313</t>
  </si>
  <si>
    <t>o__Actinomarinales</t>
  </si>
  <si>
    <t>f__Unclassified Actinomarinales</t>
  </si>
  <si>
    <t>marker315</t>
  </si>
  <si>
    <t>p__Fibrobacteres</t>
  </si>
  <si>
    <t>c__Chitinivibrionia</t>
  </si>
  <si>
    <t>o__Unclassified Chitinivibrionia</t>
  </si>
  <si>
    <t>f__Unclassified Chitinivibrionia</t>
  </si>
  <si>
    <t>g__Unclassified Chitinivibrionia</t>
  </si>
  <si>
    <t>marker319</t>
  </si>
  <si>
    <t>marker320</t>
  </si>
  <si>
    <t>marker321</t>
  </si>
  <si>
    <t>marker322</t>
  </si>
  <si>
    <t>c__OLB14</t>
  </si>
  <si>
    <t>o__Unclassified OLB14</t>
  </si>
  <si>
    <t>marker323</t>
  </si>
  <si>
    <t>marker324</t>
  </si>
  <si>
    <t>f__Unclassified OLB14</t>
  </si>
  <si>
    <t>g__Unclassified OLB14</t>
  </si>
  <si>
    <t>marker326</t>
  </si>
  <si>
    <t>marker327</t>
  </si>
  <si>
    <t>f__Unclassified Rhizobiales</t>
  </si>
  <si>
    <t>g__Paeniglutamicibacter</t>
  </si>
  <si>
    <t>marker330</t>
  </si>
  <si>
    <t>o__Micavibrionales</t>
  </si>
  <si>
    <t>f__Unclassified Micavibrionales</t>
  </si>
  <si>
    <t>g__Unclassified Micavibrionales</t>
  </si>
  <si>
    <t>marker332</t>
  </si>
  <si>
    <t>marker333</t>
  </si>
  <si>
    <t>f__Cytophagaceae</t>
  </si>
  <si>
    <t>g__Sporocytophaga</t>
  </si>
  <si>
    <t>g__Unclassified 27F-1492R</t>
  </si>
  <si>
    <t>marker335</t>
  </si>
  <si>
    <t>marker336</t>
  </si>
  <si>
    <t>c__Melainabacteria</t>
  </si>
  <si>
    <t>o__Obscuribacterales</t>
  </si>
  <si>
    <t>f__bioreactor metagenome</t>
  </si>
  <si>
    <t>g__Unclassified bioreactor metagenome</t>
  </si>
  <si>
    <t>marker338</t>
  </si>
  <si>
    <t>marker339</t>
  </si>
  <si>
    <t>g__Elev-16S-1166</t>
  </si>
  <si>
    <t>g__KF-JG30-B3_uncultured alpha proteobacterium</t>
  </si>
  <si>
    <t>marker342</t>
  </si>
  <si>
    <t>g__Unclassified Bacillaceae</t>
  </si>
  <si>
    <t>marker344</t>
  </si>
  <si>
    <t>marker345</t>
  </si>
  <si>
    <t>g__27F-1492R_uncultured delta proteobacterium</t>
  </si>
  <si>
    <t xml:space="preserve">c__S0134 terrestrial </t>
  </si>
  <si>
    <t xml:space="preserve">o__Unclassified S0134 terrestrial </t>
  </si>
  <si>
    <t xml:space="preserve">f__Unclassified S0134 terrestrial </t>
  </si>
  <si>
    <t xml:space="preserve">g__Unclassified S0134 terrestrial </t>
  </si>
  <si>
    <t>marker349</t>
  </si>
  <si>
    <t>marker350</t>
  </si>
  <si>
    <t>marker351</t>
  </si>
  <si>
    <t>marker353</t>
  </si>
  <si>
    <t>marker354</t>
  </si>
  <si>
    <t>f__Schlesneriaceae</t>
  </si>
  <si>
    <t>marker356</t>
  </si>
  <si>
    <t>o__Oxyphotobacteria Incertae Sedis</t>
  </si>
  <si>
    <t>f__Unclassified Oxyphotobacteria Incertae Sedis</t>
  </si>
  <si>
    <t>g__Leptolyngbya ANT.L52.2</t>
  </si>
  <si>
    <t>f__cvE6</t>
  </si>
  <si>
    <t>g__uncultured Chlamydia sp.</t>
  </si>
  <si>
    <t>marker359</t>
  </si>
  <si>
    <t>f__Tepidisphaeraceae</t>
  </si>
  <si>
    <t>g__Unclassified Tepidisphaeraceae</t>
  </si>
  <si>
    <t>marker363</t>
  </si>
  <si>
    <t>marker364</t>
  </si>
  <si>
    <t>c__Lineage IIc</t>
  </si>
  <si>
    <t>o__Elusimicrobia bacterium RIFCSPHIGHO2_02_FULL_39_36</t>
  </si>
  <si>
    <t>f__Unclassified Elusimicrobia bacterium RIFCSPHIGHO2_02_FULL_39_36</t>
  </si>
  <si>
    <t>marker366</t>
  </si>
  <si>
    <t>marker367</t>
  </si>
  <si>
    <t>marker368</t>
  </si>
  <si>
    <t>o__SBR1031</t>
  </si>
  <si>
    <t>f__A4b</t>
  </si>
  <si>
    <t>g__OLB15</t>
  </si>
  <si>
    <t>marker369</t>
  </si>
  <si>
    <t>o__Methylococcales</t>
  </si>
  <si>
    <t>marker370</t>
  </si>
  <si>
    <t>f__Methylomonaceae</t>
  </si>
  <si>
    <t>marker371</t>
  </si>
  <si>
    <t>g__Crenothrix</t>
  </si>
  <si>
    <t>marker373</t>
  </si>
  <si>
    <t>o__Desulfuromonadales</t>
  </si>
  <si>
    <t>marker374</t>
  </si>
  <si>
    <t>f__Geobacteraceae</t>
  </si>
  <si>
    <t>marker375</t>
  </si>
  <si>
    <t>g__Geobacter</t>
  </si>
  <si>
    <t>marker377</t>
  </si>
  <si>
    <t>f__Methylophilaceae</t>
  </si>
  <si>
    <t>marker378</t>
  </si>
  <si>
    <t>g__Methylotenera</t>
  </si>
  <si>
    <t>marker380</t>
  </si>
  <si>
    <t>o__Desulfobacterales</t>
  </si>
  <si>
    <t>marker381</t>
  </si>
  <si>
    <t>c__Clostridia</t>
  </si>
  <si>
    <t>o__Clostridiales</t>
  </si>
  <si>
    <t>marker382</t>
  </si>
  <si>
    <t>marker383</t>
  </si>
  <si>
    <t>f__Desulfobulbaceae</t>
  </si>
  <si>
    <t>marker384</t>
  </si>
  <si>
    <t>o__Bacteroidales</t>
  </si>
  <si>
    <t>marker385</t>
  </si>
  <si>
    <t>g__Sphingorhabdus</t>
  </si>
  <si>
    <t>f__Xenococcaceae</t>
  </si>
  <si>
    <t>g__Pleurocapsa PCC-7319</t>
  </si>
  <si>
    <t>marker388</t>
  </si>
  <si>
    <t>o__Rhodobacterales</t>
  </si>
  <si>
    <t>f__Rhodobacteraceae</t>
  </si>
  <si>
    <t>g__Rhodobacter</t>
  </si>
  <si>
    <t>marker390</t>
  </si>
  <si>
    <t>marker391</t>
  </si>
  <si>
    <t>f__Spirosomaceae</t>
  </si>
  <si>
    <t>g__Unclassified Spirosomaceae</t>
  </si>
  <si>
    <t>f__Rhodocyclaceae</t>
  </si>
  <si>
    <t>g__Dechloromonas</t>
  </si>
  <si>
    <t>marker393</t>
  </si>
  <si>
    <t>marker394</t>
  </si>
  <si>
    <t>g__Phreatobacter</t>
  </si>
  <si>
    <t>marker396</t>
  </si>
  <si>
    <t>f__Hydrogenophilaceae</t>
  </si>
  <si>
    <t>marker397</t>
  </si>
  <si>
    <t xml:space="preserve">g__[Desulfobacterium] catecholicum </t>
  </si>
  <si>
    <t>g__Hydrogenophaga</t>
  </si>
  <si>
    <t>marker400</t>
  </si>
  <si>
    <t>marker402</t>
  </si>
  <si>
    <t>g__Thiobacillus</t>
  </si>
  <si>
    <t>marker404</t>
  </si>
  <si>
    <t>g__Polymorphobacter</t>
  </si>
  <si>
    <t>marker406</t>
  </si>
  <si>
    <t>f__Clostridiaceae 1</t>
  </si>
  <si>
    <t>marker409</t>
  </si>
  <si>
    <t>f__Archangiaceae</t>
  </si>
  <si>
    <t>g__Anaeromyxobacter</t>
  </si>
  <si>
    <t>marker410</t>
  </si>
  <si>
    <t>marker411</t>
  </si>
  <si>
    <t>f__Bacteroidetes vadinHA17</t>
  </si>
  <si>
    <t>g__Methylobacter</t>
  </si>
  <si>
    <t>marker413</t>
  </si>
  <si>
    <t>marker414</t>
  </si>
  <si>
    <t>p__Euryarchaeota</t>
  </si>
  <si>
    <t>marker415</t>
  </si>
  <si>
    <t>g__Unclassified Bacteroidetes vadinHA17</t>
  </si>
  <si>
    <t>marker417</t>
  </si>
  <si>
    <t>g__Desulfobulbus</t>
  </si>
  <si>
    <t>marker418</t>
  </si>
  <si>
    <t>o__Bdellovibrionales</t>
  </si>
  <si>
    <t>f__Bacteriovoracaceae</t>
  </si>
  <si>
    <t>g__Unclassified Bacteriovoracaceae</t>
  </si>
  <si>
    <t>f__Woeseiaceae</t>
  </si>
  <si>
    <t>g__Woeseia</t>
  </si>
  <si>
    <t>marker420</t>
  </si>
  <si>
    <t>marker421</t>
  </si>
  <si>
    <t>f__Prolixibacteraceae</t>
  </si>
  <si>
    <t>g__oc32</t>
  </si>
  <si>
    <t>marker424</t>
  </si>
  <si>
    <t>marker425</t>
  </si>
  <si>
    <t>f__Unclassified Desulfuromonadales</t>
  </si>
  <si>
    <t>g__Unclassified Desulfuromonadales</t>
  </si>
  <si>
    <t>marker427</t>
  </si>
  <si>
    <t>marker428</t>
  </si>
  <si>
    <t>g__pLW-20</t>
  </si>
  <si>
    <t>marker430</t>
  </si>
  <si>
    <t>marker434</t>
  </si>
  <si>
    <t>p__Patescibacteria</t>
  </si>
  <si>
    <t>c__Gracilibacteria</t>
  </si>
  <si>
    <t>o__Unclassified Nitrososphaeria</t>
  </si>
  <si>
    <t>f__Unclassified Nitrososphaeria</t>
  </si>
  <si>
    <t>g__Unclassified Nitrososphaeria</t>
  </si>
  <si>
    <t>marker436</t>
  </si>
  <si>
    <t>marker437</t>
  </si>
  <si>
    <t>marker438</t>
  </si>
  <si>
    <t>marker439</t>
  </si>
  <si>
    <t>g__Unclassified Hydrogenophilaceae</t>
  </si>
  <si>
    <t>g__Sphingopyxis</t>
  </si>
  <si>
    <t>marker442</t>
  </si>
  <si>
    <t>marker444</t>
  </si>
  <si>
    <t>c__Methanomicrobia</t>
  </si>
  <si>
    <t>marker445</t>
  </si>
  <si>
    <t>g__Pseudanabaena PCC-6802</t>
  </si>
  <si>
    <t>marker447</t>
  </si>
  <si>
    <t>o__SJA-15</t>
  </si>
  <si>
    <t>f__Unclassified SJA-15</t>
  </si>
  <si>
    <t>g__Unclassified SJA-15</t>
  </si>
  <si>
    <t>marker449</t>
  </si>
  <si>
    <t>marker450</t>
  </si>
  <si>
    <t>marker451</t>
  </si>
  <si>
    <t>c__Coriobacteriia</t>
  </si>
  <si>
    <t>o__OPB41</t>
  </si>
  <si>
    <t>marker452</t>
  </si>
  <si>
    <t>o__Deltaproteobacteria Incertae Sedis</t>
  </si>
  <si>
    <t>g__Clostridium sensu stricto 1</t>
  </si>
  <si>
    <t>marker455</t>
  </si>
  <si>
    <t>marker456</t>
  </si>
  <si>
    <t>o__Unknown Order</t>
  </si>
  <si>
    <t>f__Unclassified Unknown Order</t>
  </si>
  <si>
    <t>g__Vicinamibacter</t>
  </si>
  <si>
    <t>marker458</t>
  </si>
  <si>
    <t>marker459</t>
  </si>
  <si>
    <t>marker460</t>
  </si>
  <si>
    <t>marker462</t>
  </si>
  <si>
    <t>g__Unclassified Prolixibacteraceae</t>
  </si>
  <si>
    <t>marker463</t>
  </si>
  <si>
    <t>f__Desulfobacteraceae</t>
  </si>
  <si>
    <t>g__Desulfatirhabdium</t>
  </si>
  <si>
    <t>o__Thiotrichales</t>
  </si>
  <si>
    <t>f__Thiotrichaceae</t>
  </si>
  <si>
    <t>g__Unclassified Thiotrichaceae</t>
  </si>
  <si>
    <t>marker466</t>
  </si>
  <si>
    <t>marker467</t>
  </si>
  <si>
    <t>f__Paludibacteraceae</t>
  </si>
  <si>
    <t>marker468</t>
  </si>
  <si>
    <t>o__Pedosphaerales</t>
  </si>
  <si>
    <t>f__Pedosphaeraceae</t>
  </si>
  <si>
    <t>g__ADurb.Bin063-1</t>
  </si>
  <si>
    <t>g__Defluviimonas</t>
  </si>
  <si>
    <t>marker470</t>
  </si>
  <si>
    <t>marker471</t>
  </si>
  <si>
    <t>o__Absconditabacteriales (SR1)</t>
  </si>
  <si>
    <t>marker472</t>
  </si>
  <si>
    <t>g__Uliginosibacterium</t>
  </si>
  <si>
    <t>marker475</t>
  </si>
  <si>
    <t>o__Cellvibrionales</t>
  </si>
  <si>
    <t>f__Halieaceae</t>
  </si>
  <si>
    <t>g__Unclassified Halieaceae</t>
  </si>
  <si>
    <t>marker477</t>
  </si>
  <si>
    <t>o__Methanosarcinales</t>
  </si>
  <si>
    <t>marker478</t>
  </si>
  <si>
    <t>o__HOC36</t>
  </si>
  <si>
    <t>f__Unclassified HOC36</t>
  </si>
  <si>
    <t>g__Unclassified HOC36</t>
  </si>
  <si>
    <t>marker479</t>
  </si>
  <si>
    <t>marker480</t>
  </si>
  <si>
    <t>marker482</t>
  </si>
  <si>
    <t>c__Methanobacteria</t>
  </si>
  <si>
    <t>marker483</t>
  </si>
  <si>
    <t>o__Methanobacteriales</t>
  </si>
  <si>
    <t>f__Methanobacteriaceae</t>
  </si>
  <si>
    <t>marker484</t>
  </si>
  <si>
    <t>g__Methanobacterium</t>
  </si>
  <si>
    <t>marker486</t>
  </si>
  <si>
    <t>o__DS-100</t>
  </si>
  <si>
    <t>f__Unclassified DS-100</t>
  </si>
  <si>
    <t>marker487</t>
  </si>
  <si>
    <t>g__Unclassified DS-100</t>
  </si>
  <si>
    <t>marker489</t>
  </si>
  <si>
    <t>marker490</t>
  </si>
  <si>
    <t>marker492</t>
  </si>
  <si>
    <t>f__Methylococcaceae</t>
  </si>
  <si>
    <t>marker493</t>
  </si>
  <si>
    <t>o__Lactobacillales</t>
  </si>
  <si>
    <t>f__Carnobacteriaceae</t>
  </si>
  <si>
    <t>g__Trichococcus</t>
  </si>
  <si>
    <t>marker495</t>
  </si>
  <si>
    <t>o__Beggiatoales</t>
  </si>
  <si>
    <t>f__Beggiatoaceae</t>
  </si>
  <si>
    <t>marker496</t>
  </si>
  <si>
    <t>f__Peptostreptococcaceae</t>
  </si>
  <si>
    <t>g__Romboutsia</t>
  </si>
  <si>
    <t>marker497</t>
  </si>
  <si>
    <t>f__Lentimicrobiaceae</t>
  </si>
  <si>
    <t>marker499</t>
  </si>
  <si>
    <t>marker500</t>
  </si>
  <si>
    <t>g__Unclassified Beggiatoaceae</t>
  </si>
  <si>
    <t>marker501</t>
  </si>
  <si>
    <t>o__Diplorickettsiales</t>
  </si>
  <si>
    <t>f__Diplorickettsiaceae</t>
  </si>
  <si>
    <t>g__Rickettsiella</t>
  </si>
  <si>
    <t>marker502</t>
  </si>
  <si>
    <t>g__Paludibacter</t>
  </si>
  <si>
    <t>marker504</t>
  </si>
  <si>
    <t>o__Anaerolineales</t>
  </si>
  <si>
    <t>f__Anaerolineaceae</t>
  </si>
  <si>
    <t>g__Leptolinea</t>
  </si>
  <si>
    <t>marker507</t>
  </si>
  <si>
    <t>g__AKYH767_uncultured Bacteroidetes bacterium</t>
  </si>
  <si>
    <t>marker509</t>
  </si>
  <si>
    <t>g__WCHB1-32</t>
  </si>
  <si>
    <t>marker511</t>
  </si>
  <si>
    <t>marker512</t>
  </si>
  <si>
    <t>marker514</t>
  </si>
  <si>
    <t>marker515</t>
  </si>
  <si>
    <t>f__Unclassified Deltaproteobacteria Incertae Sedis</t>
  </si>
  <si>
    <t>marker516</t>
  </si>
  <si>
    <t>g__Deferrisoma</t>
  </si>
  <si>
    <t>marker518</t>
  </si>
  <si>
    <t>f__Desulfuromonadaceae</t>
  </si>
  <si>
    <t>g__Desulfuromonas</t>
  </si>
  <si>
    <t>marker519</t>
  </si>
  <si>
    <t>marker521</t>
  </si>
  <si>
    <t>p__Tenericutes</t>
  </si>
  <si>
    <t>marker522</t>
  </si>
  <si>
    <t>c__Mollicutes</t>
  </si>
  <si>
    <t>marker523</t>
  </si>
  <si>
    <t>f__Methanosaetaceae</t>
  </si>
  <si>
    <t>g__Methanosaeta</t>
  </si>
  <si>
    <t>marker525</t>
  </si>
  <si>
    <t>marker526</t>
  </si>
  <si>
    <t>o__Mycoplasmatales</t>
  </si>
  <si>
    <t>f__Mycoplasmataceae</t>
  </si>
  <si>
    <t>marker527</t>
  </si>
  <si>
    <t>g__Candidatus Accumulibacter</t>
  </si>
  <si>
    <t>marker529</t>
  </si>
  <si>
    <t>marker530</t>
  </si>
  <si>
    <t>o__1013-28-CG33</t>
  </si>
  <si>
    <t>f__Unclassified 1013-28-CG33</t>
  </si>
  <si>
    <t>g__Unclassified 1013-28-CG33</t>
  </si>
  <si>
    <t>marker531</t>
  </si>
  <si>
    <t>marker532</t>
  </si>
  <si>
    <t>marker534</t>
  </si>
  <si>
    <t>g__Unclassified Mycoplasmataceae</t>
  </si>
  <si>
    <t>f__uncultured Coriobacteriia bacterium</t>
  </si>
  <si>
    <t>g__Unclassified uncultured Coriobacteriia bacterium</t>
  </si>
  <si>
    <t>marker537</t>
  </si>
  <si>
    <t>marker539</t>
  </si>
  <si>
    <t>marker540</t>
  </si>
  <si>
    <t>o__Chromatiales</t>
  </si>
  <si>
    <t>marker541</t>
  </si>
  <si>
    <t>f__Chromatiaceae</t>
  </si>
  <si>
    <t>marker542</t>
  </si>
  <si>
    <t>g__Unclassified Methylococcaceae</t>
  </si>
  <si>
    <t>marker546</t>
  </si>
  <si>
    <t>o__Unclassified Gracilibacteria</t>
  </si>
  <si>
    <t>marker547</t>
  </si>
  <si>
    <t>f__Unclassified Gracilibacteria</t>
  </si>
  <si>
    <t>marker548</t>
  </si>
  <si>
    <t>g__Unclassified Gracilibacteria</t>
  </si>
  <si>
    <t>f__Sporolactobacillaceae</t>
  </si>
  <si>
    <t>g__Salipaludibacillus</t>
  </si>
  <si>
    <t>marker552</t>
  </si>
  <si>
    <t>f__uncultured Coriobacteriaceae bacterium</t>
  </si>
  <si>
    <t>g__Unclassified uncultured Coriobacteriaceae bacterium</t>
  </si>
  <si>
    <t>marker553</t>
  </si>
  <si>
    <t>marker555</t>
  </si>
  <si>
    <t>marker556</t>
  </si>
  <si>
    <t>f__Micavibrionaceae</t>
  </si>
  <si>
    <t>marker557</t>
  </si>
  <si>
    <t>g__Unclassified Micavibrionaceae</t>
  </si>
  <si>
    <t>marker559</t>
  </si>
  <si>
    <t>o__MBMPE27</t>
  </si>
  <si>
    <t>marker560</t>
  </si>
  <si>
    <t>f__Unclassified MBMPE27</t>
  </si>
  <si>
    <t>g__Unclassified MBMPE27</t>
  </si>
  <si>
    <t>marker561</t>
  </si>
  <si>
    <t>marker563</t>
  </si>
  <si>
    <t>marker564</t>
  </si>
  <si>
    <t>g__Clostridium sensu stricto 12</t>
  </si>
  <si>
    <t>marker565</t>
  </si>
  <si>
    <t>f__Bacteroidetes BD2-2</t>
  </si>
  <si>
    <t>marker566</t>
  </si>
  <si>
    <t>o__Opitutales</t>
  </si>
  <si>
    <t>f__Opitutaceae</t>
  </si>
  <si>
    <t>g__IMCC26134</t>
  </si>
  <si>
    <t>marker568</t>
  </si>
  <si>
    <t>g__Unclassified Chromatiaceae</t>
  </si>
  <si>
    <t>o__Rickettsiales</t>
  </si>
  <si>
    <t>f__AB1</t>
  </si>
  <si>
    <t>g__Unclassified AB1</t>
  </si>
  <si>
    <t>marker570</t>
  </si>
  <si>
    <t>marker572</t>
  </si>
  <si>
    <t>c__Sericytochromatia</t>
  </si>
  <si>
    <t>marker573</t>
  </si>
  <si>
    <t>f__Methanosarcinaceae</t>
  </si>
  <si>
    <t>marker574</t>
  </si>
  <si>
    <t>g__Methanosarcina</t>
  </si>
  <si>
    <t>f__Syntrophaceae</t>
  </si>
  <si>
    <t>g__Smithella</t>
  </si>
  <si>
    <t>marker577</t>
  </si>
  <si>
    <t>c__Fibrobacteria</t>
  </si>
  <si>
    <t>o__Fibrobacterales</t>
  </si>
  <si>
    <t>o__BD72BR169</t>
  </si>
  <si>
    <t>f__Unclassified BD72BR169</t>
  </si>
  <si>
    <t>g__Unclassified BD72BR169</t>
  </si>
  <si>
    <t>marker580</t>
  </si>
  <si>
    <t>marker581</t>
  </si>
  <si>
    <t>marker582</t>
  </si>
  <si>
    <t>f__Bogoriellaceae</t>
  </si>
  <si>
    <t>g__Georgenia</t>
  </si>
  <si>
    <t>marker585</t>
  </si>
  <si>
    <t>marker586</t>
  </si>
  <si>
    <t>f__B122</t>
  </si>
  <si>
    <t>g__Unclassified B122</t>
  </si>
  <si>
    <t>marker587</t>
  </si>
  <si>
    <t>marker589</t>
  </si>
  <si>
    <t>marker590</t>
  </si>
  <si>
    <t>f__Microtrichaceae</t>
  </si>
  <si>
    <t>g__IMCC26207</t>
  </si>
  <si>
    <t>marker591</t>
  </si>
  <si>
    <t>o__Unclassified Sericytochromatia</t>
  </si>
  <si>
    <t>f__Unclassified Sericytochromatia</t>
  </si>
  <si>
    <t>g__Unclassified Sericytochromatia</t>
  </si>
  <si>
    <t>marker593</t>
  </si>
  <si>
    <t>marker594</t>
  </si>
  <si>
    <t>marker595</t>
  </si>
  <si>
    <t>c__Endomicrobia</t>
  </si>
  <si>
    <t>o__Endomicrobiales</t>
  </si>
  <si>
    <t>marker596</t>
  </si>
  <si>
    <t>marker598</t>
  </si>
  <si>
    <t>f__Endomicrobiaceae</t>
  </si>
  <si>
    <t>marker599</t>
  </si>
  <si>
    <t>g__Candidatus Endomicrobium</t>
  </si>
  <si>
    <t>g__Alterococcus</t>
  </si>
  <si>
    <t>marker602</t>
  </si>
  <si>
    <t>marker603</t>
  </si>
  <si>
    <t>c__CPR2</t>
  </si>
  <si>
    <t>marker604</t>
  </si>
  <si>
    <t>f__Peptococcaceae</t>
  </si>
  <si>
    <t>g__Cryptanaerobacter</t>
  </si>
  <si>
    <t>marker606</t>
  </si>
  <si>
    <t>c__Thermoplasmata</t>
  </si>
  <si>
    <t>o__Methanomassiliicoccales</t>
  </si>
  <si>
    <t>marker607</t>
  </si>
  <si>
    <t>c__Elusimicrobia</t>
  </si>
  <si>
    <t>o__Lineage IV</t>
  </si>
  <si>
    <t>f__Unclassified Lineage IV</t>
  </si>
  <si>
    <t>g__Unclassified Lineage IV</t>
  </si>
  <si>
    <t>marker609</t>
  </si>
  <si>
    <t>marker610</t>
  </si>
  <si>
    <t>f__Unclassified Methanomassiliicoccales</t>
  </si>
  <si>
    <t>marker611</t>
  </si>
  <si>
    <t>g__uncultured verrucomicrobium DEV064</t>
  </si>
  <si>
    <t>g__Unclassified Methanomassiliicoccales</t>
  </si>
  <si>
    <t>marker614</t>
  </si>
  <si>
    <t>marker615</t>
  </si>
  <si>
    <t>o__1-20</t>
  </si>
  <si>
    <t>f__Unclassified 1-20</t>
  </si>
  <si>
    <t>marker616</t>
  </si>
  <si>
    <t>g__Unclassified 1-20</t>
  </si>
  <si>
    <r>
      <t>chi</t>
    </r>
    <r>
      <rPr>
        <b/>
        <vertAlign val="superscript"/>
        <sz val="10"/>
        <color theme="1"/>
        <rFont val="Times New Roman"/>
        <family val="1"/>
      </rPr>
      <t>2</t>
    </r>
  </si>
  <si>
    <t>Marker</t>
  </si>
  <si>
    <t>g__11-24_uncultured Acidobacteria bacterium</t>
  </si>
  <si>
    <t>o__Unclassified Actinobacteria</t>
  </si>
  <si>
    <t>f__Unclassified Actinobacteria</t>
  </si>
  <si>
    <t>g__Unclassified Actinobacteria</t>
  </si>
  <si>
    <t>g__Unclassified Actinomarinales</t>
  </si>
  <si>
    <t>g__Unclassified Rhizobiales</t>
  </si>
  <si>
    <t>g__RBG-13-54-9_uncultured Caldilineaceae bacterium</t>
  </si>
  <si>
    <t>Geographic distance (merged)</t>
  </si>
  <si>
    <t>o__UC Lineage IIc</t>
  </si>
  <si>
    <t>f__UC Lineage IIc</t>
  </si>
  <si>
    <t>g__UC Lineage IIc</t>
  </si>
  <si>
    <t>o__UC Sub 6 (2)</t>
  </si>
  <si>
    <t>f__UC Sub 6 (2)</t>
  </si>
  <si>
    <t>g__UC Sub 6 (2)</t>
  </si>
  <si>
    <t>c__UC Latescibacteria</t>
  </si>
  <si>
    <t xml:space="preserve">o__UC Latescibacteria </t>
  </si>
  <si>
    <t>c__UC Latescibacteria (2)</t>
  </si>
  <si>
    <t>o__UC Latescibacteria (2)</t>
  </si>
  <si>
    <t>f__UC Latescibacteria (2)</t>
  </si>
  <si>
    <t xml:space="preserve">c__UC Latescibacteria </t>
  </si>
  <si>
    <t xml:space="preserve">f__UC Latescibacteria </t>
  </si>
  <si>
    <t>g__UC Latescibacteria (2)</t>
  </si>
  <si>
    <t xml:space="preserve">g__UC Latescibacteria </t>
  </si>
  <si>
    <t>f__Unknown Family (Anaerolineales)</t>
  </si>
  <si>
    <t>g__Bellilinea</t>
  </si>
  <si>
    <t>Sample ID</t>
  </si>
  <si>
    <t>TN wt %</t>
  </si>
  <si>
    <t>TOC wt %</t>
  </si>
  <si>
    <t>TS wt %</t>
  </si>
  <si>
    <t>BDL</t>
  </si>
  <si>
    <t>All measuremenets are in units of Mean (wt %). [Detection Limit (mg)]</t>
  </si>
  <si>
    <t xml:space="preserve">[0.005] </t>
  </si>
  <si>
    <t>[0.022]</t>
  </si>
  <si>
    <t xml:space="preserve">Residence Time </t>
  </si>
  <si>
    <r>
      <rPr>
        <vertAlign val="superscript"/>
        <sz val="11"/>
        <color theme="1"/>
        <rFont val="Calibri"/>
        <family val="2"/>
        <scheme val="minor"/>
      </rPr>
      <t>3</t>
    </r>
    <r>
      <rPr>
        <sz val="11"/>
        <color theme="1"/>
        <rFont val="Calibri"/>
        <family val="2"/>
        <scheme val="minor"/>
      </rPr>
      <t>H Min</t>
    </r>
  </si>
  <si>
    <r>
      <rPr>
        <vertAlign val="superscript"/>
        <sz val="11"/>
        <color theme="1"/>
        <rFont val="Calibri"/>
        <family val="2"/>
        <scheme val="minor"/>
      </rPr>
      <t>3</t>
    </r>
    <r>
      <rPr>
        <sz val="11"/>
        <color theme="1"/>
        <rFont val="Calibri"/>
        <family val="2"/>
        <scheme val="minor"/>
      </rPr>
      <t>H Max</t>
    </r>
  </si>
  <si>
    <r>
      <rPr>
        <b/>
        <vertAlign val="superscript"/>
        <sz val="11"/>
        <color theme="1"/>
        <rFont val="Calibri"/>
        <family val="2"/>
        <scheme val="minor"/>
      </rPr>
      <t>3</t>
    </r>
    <r>
      <rPr>
        <b/>
        <sz val="11"/>
        <color theme="1"/>
        <rFont val="Calibri"/>
        <family val="2"/>
        <scheme val="minor"/>
      </rPr>
      <t>H Average</t>
    </r>
  </si>
  <si>
    <r>
      <rPr>
        <vertAlign val="superscript"/>
        <sz val="11"/>
        <color theme="1"/>
        <rFont val="Calibri"/>
        <family val="2"/>
        <scheme val="minor"/>
      </rPr>
      <t>14</t>
    </r>
    <r>
      <rPr>
        <sz val="11"/>
        <color theme="1"/>
        <rFont val="Calibri"/>
        <family val="2"/>
        <scheme val="minor"/>
      </rPr>
      <t>C Min</t>
    </r>
  </si>
  <si>
    <r>
      <rPr>
        <vertAlign val="superscript"/>
        <sz val="11"/>
        <color theme="1"/>
        <rFont val="Calibri"/>
        <family val="2"/>
        <scheme val="minor"/>
      </rPr>
      <t>14</t>
    </r>
    <r>
      <rPr>
        <sz val="11"/>
        <color theme="1"/>
        <rFont val="Calibri"/>
        <family val="2"/>
        <scheme val="minor"/>
      </rPr>
      <t>C Max</t>
    </r>
  </si>
  <si>
    <r>
      <rPr>
        <b/>
        <vertAlign val="superscript"/>
        <sz val="11"/>
        <color theme="1"/>
        <rFont val="Calibri"/>
        <family val="2"/>
        <scheme val="minor"/>
      </rPr>
      <t>14</t>
    </r>
    <r>
      <rPr>
        <b/>
        <sz val="11"/>
        <color theme="1"/>
        <rFont val="Calibri"/>
        <family val="2"/>
        <scheme val="minor"/>
      </rPr>
      <t>C Preferred</t>
    </r>
  </si>
  <si>
    <r>
      <rPr>
        <vertAlign val="superscript"/>
        <sz val="11"/>
        <color theme="1"/>
        <rFont val="Calibri"/>
        <family val="2"/>
        <scheme val="minor"/>
      </rPr>
      <t>36</t>
    </r>
    <r>
      <rPr>
        <sz val="11"/>
        <color theme="1"/>
        <rFont val="Calibri"/>
        <family val="2"/>
        <scheme val="minor"/>
      </rPr>
      <t>Cl/Cl Min</t>
    </r>
  </si>
  <si>
    <r>
      <rPr>
        <vertAlign val="superscript"/>
        <sz val="11"/>
        <color theme="1"/>
        <rFont val="Calibri"/>
        <family val="2"/>
        <scheme val="minor"/>
      </rPr>
      <t>36</t>
    </r>
    <r>
      <rPr>
        <sz val="11"/>
        <color theme="1"/>
        <rFont val="Calibri"/>
        <family val="2"/>
        <scheme val="minor"/>
      </rPr>
      <t>Cl/Cl Max</t>
    </r>
  </si>
  <si>
    <t>R.T. (yrs)</t>
  </si>
  <si>
    <t>-</t>
  </si>
  <si>
    <t>Unnamed Pine Ck Spring</t>
  </si>
  <si>
    <t xml:space="preserve">Boron Spring A </t>
  </si>
  <si>
    <t xml:space="preserve">Grover Anton Spring </t>
  </si>
  <si>
    <t xml:space="preserve">Elderberry Canyon Spring </t>
  </si>
  <si>
    <t xml:space="preserve">Wells Meadow B </t>
  </si>
  <si>
    <t xml:space="preserve">North Harry Birch Spring </t>
  </si>
  <si>
    <t xml:space="preserve">South Harry Birch Spring </t>
  </si>
  <si>
    <t>Slope</t>
  </si>
  <si>
    <t>years</t>
  </si>
  <si>
    <t>TN (sediment)</t>
  </si>
  <si>
    <t>TOC (sediment)</t>
  </si>
  <si>
    <t>TS (sediment)</t>
  </si>
  <si>
    <t>Geochemical Group</t>
  </si>
  <si>
    <t xml:space="preserve">Granitic </t>
  </si>
  <si>
    <t>Lots of vegetation present above spring source and channel. Spring flows readily and channelizes quickly but overall is shallow and seepy. Hard to access source, have to climb through vegetation while avoiding spring channel to reach source.</t>
  </si>
  <si>
    <t>T-test (p-value)</t>
  </si>
  <si>
    <r>
      <t>Ca</t>
    </r>
    <r>
      <rPr>
        <b/>
        <vertAlign val="superscript"/>
        <sz val="10"/>
        <rFont val="Times New Roman"/>
        <family val="1"/>
      </rPr>
      <t>2+</t>
    </r>
    <r>
      <rPr>
        <b/>
        <sz val="10"/>
        <rFont val="Times New Roman"/>
        <family val="1"/>
      </rPr>
      <t>/Mg</t>
    </r>
    <r>
      <rPr>
        <b/>
        <vertAlign val="superscript"/>
        <sz val="10"/>
        <rFont val="Times New Roman"/>
        <family val="1"/>
      </rPr>
      <t>2+</t>
    </r>
  </si>
  <si>
    <t>1-2) near source; coarse granite sediment; possible epilithic cyanobacteria on larger rocks; also some dark, fine material (possibly organic)
3) 10 m downstream; sand
4) from thalweg; sand &amp; gravel sites; little cyanobacteria growth</t>
  </si>
  <si>
    <t>Coarse grain sediment throughout thalweg. Very steep &amp; young area, right along sheer zone. Rock is fairly fractured, secondary porosity (fractures).  Fair amount of vegetation at and around source.</t>
  </si>
  <si>
    <t xml:space="preserve">Defined source; 2-3 ft wide channel and high discharge rate. Very little microbial phototrophic growth; heavy plant foliage. </t>
  </si>
  <si>
    <t>Multiple pools and sources. Main source surrounded by reeds and vegetation. Towards source had coarser grain sediment, but away from the source it became more fine grain (similar to marsh/bog).</t>
  </si>
  <si>
    <t>D/M</t>
  </si>
  <si>
    <r>
      <t>Muck (</t>
    </r>
    <r>
      <rPr>
        <b/>
        <i/>
        <sz val="10"/>
        <rFont val="Times New Roman"/>
        <family val="1"/>
      </rPr>
      <t>silt with organic material</t>
    </r>
    <r>
      <rPr>
        <b/>
        <sz val="10"/>
        <rFont val="Times New Roman"/>
        <family val="1"/>
      </rPr>
      <t>)</t>
    </r>
  </si>
  <si>
    <r>
      <t>Gravel (</t>
    </r>
    <r>
      <rPr>
        <b/>
        <i/>
        <sz val="10"/>
        <rFont val="Times New Roman"/>
        <family val="1"/>
      </rPr>
      <t>2-64 mm particles</t>
    </r>
    <r>
      <rPr>
        <b/>
        <sz val="10"/>
        <rFont val="Times New Roman"/>
        <family val="1"/>
      </rPr>
      <t>)</t>
    </r>
  </si>
  <si>
    <r>
      <t>Cobble (</t>
    </r>
    <r>
      <rPr>
        <b/>
        <i/>
        <sz val="10"/>
        <rFont val="Times New Roman"/>
        <family val="1"/>
      </rPr>
      <t>65-256 mm particles</t>
    </r>
    <r>
      <rPr>
        <b/>
        <sz val="10"/>
        <rFont val="Times New Roman"/>
        <family val="1"/>
      </rPr>
      <t>)</t>
    </r>
  </si>
  <si>
    <r>
      <t>Boulder (</t>
    </r>
    <r>
      <rPr>
        <b/>
        <i/>
        <sz val="10"/>
        <rFont val="Times New Roman"/>
        <family val="1"/>
      </rPr>
      <t>257-1025 mm particles</t>
    </r>
    <r>
      <rPr>
        <b/>
        <sz val="10"/>
        <rFont val="Times New Roman"/>
        <family val="1"/>
      </rPr>
      <t>)</t>
    </r>
  </si>
  <si>
    <r>
      <t>Sand (v</t>
    </r>
    <r>
      <rPr>
        <b/>
        <i/>
        <sz val="10"/>
        <rFont val="Times New Roman"/>
        <family val="1"/>
      </rPr>
      <t>ery small, grainy feel</t>
    </r>
    <r>
      <rPr>
        <b/>
        <sz val="10"/>
        <rFont val="Times New Roman"/>
        <family val="1"/>
      </rPr>
      <t>)</t>
    </r>
  </si>
  <si>
    <r>
      <t>Silt (</t>
    </r>
    <r>
      <rPr>
        <b/>
        <i/>
        <sz val="10"/>
        <rFont val="Times New Roman"/>
        <family val="1"/>
      </rPr>
      <t>very small, smooth feel</t>
    </r>
    <r>
      <rPr>
        <b/>
        <sz val="10"/>
        <rFont val="Times New Roman"/>
        <family val="1"/>
      </rPr>
      <t>)</t>
    </r>
  </si>
  <si>
    <t>Roof pendant</t>
  </si>
  <si>
    <t xml:space="preserve">Roof pendant </t>
  </si>
  <si>
    <t xml:space="preserve"> (Analyzed by Geochemistry: Roof pendant vs. Granitic)</t>
  </si>
  <si>
    <t>meq/L</t>
  </si>
  <si>
    <t>mg/L</t>
  </si>
  <si>
    <t>m</t>
  </si>
  <si>
    <t>℃</t>
  </si>
  <si>
    <t>cm</t>
  </si>
  <si>
    <t>cm/second</t>
  </si>
  <si>
    <t>(± 5)</t>
  </si>
  <si>
    <t>(± 8)</t>
  </si>
  <si>
    <t>(± 4)</t>
  </si>
  <si>
    <t>(± 7)</t>
  </si>
  <si>
    <t>(± 6)</t>
  </si>
  <si>
    <t xml:space="preserve"> [Detection Limit] and (Analytical Uncertainty Relative to Standards)</t>
  </si>
  <si>
    <t>36Cl</t>
  </si>
  <si>
    <t>3H</t>
  </si>
  <si>
    <t>TU</t>
  </si>
  <si>
    <t>Mass</t>
  </si>
  <si>
    <t>d13C Value</t>
  </si>
  <si>
    <t>F(-25)</t>
  </si>
  <si>
    <t>dF(-25)</t>
  </si>
  <si>
    <t>14C</t>
  </si>
  <si>
    <t>Std Dev (10-15)</t>
  </si>
  <si>
    <t>Ratio (x10-15)</t>
  </si>
  <si>
    <t>Uncertainty</t>
  </si>
  <si>
    <t>+/- TU</t>
  </si>
  <si>
    <t>Lubken Canyon Spring 2</t>
  </si>
  <si>
    <t>IES-028</t>
  </si>
  <si>
    <t>IES-033</t>
  </si>
  <si>
    <t>IES-038</t>
  </si>
  <si>
    <t>IES-042</t>
  </si>
  <si>
    <t>IES-043</t>
  </si>
  <si>
    <t>IES-024</t>
  </si>
  <si>
    <t>IES-027</t>
  </si>
  <si>
    <t>IES-029</t>
  </si>
  <si>
    <t>IES-039</t>
  </si>
  <si>
    <t>IES-054</t>
  </si>
  <si>
    <t>IES-028-S1</t>
  </si>
  <si>
    <t>IES-028-S2</t>
  </si>
  <si>
    <t>IES-028-S3</t>
  </si>
  <si>
    <t>IES-028-S4</t>
  </si>
  <si>
    <t>IES-033-S1</t>
  </si>
  <si>
    <t>IES-033-S2</t>
  </si>
  <si>
    <t>IES-033-S3</t>
  </si>
  <si>
    <t>IES-033-S4</t>
  </si>
  <si>
    <t>IES-038-S1</t>
  </si>
  <si>
    <t>IES-038-S2</t>
  </si>
  <si>
    <t>IES-038-S3</t>
  </si>
  <si>
    <t>IES-038-S4</t>
  </si>
  <si>
    <t>IES-042-S1</t>
  </si>
  <si>
    <t>IES-042-S2</t>
  </si>
  <si>
    <t>IES-042-S3</t>
  </si>
  <si>
    <t>IES-042-S4</t>
  </si>
  <si>
    <t>IES-043-S2</t>
  </si>
  <si>
    <t>IES-043-S3</t>
  </si>
  <si>
    <t>IES-043-S4</t>
  </si>
  <si>
    <t>IES-024-S1</t>
  </si>
  <si>
    <t>IES-024-S2</t>
  </si>
  <si>
    <t>IES-024-S3</t>
  </si>
  <si>
    <t>IES-024-S4</t>
  </si>
  <si>
    <t>IES-027-S1</t>
  </si>
  <si>
    <t>IES-027-S2</t>
  </si>
  <si>
    <t>IES-027-S3</t>
  </si>
  <si>
    <t>IES-027-S4</t>
  </si>
  <si>
    <t>IES-029-S3</t>
  </si>
  <si>
    <t>IES-029-S4</t>
  </si>
  <si>
    <t>IES-039-S2</t>
  </si>
  <si>
    <t>IES-039-S3</t>
  </si>
  <si>
    <t>IES-039-S4</t>
  </si>
  <si>
    <t>IES-054-S1</t>
  </si>
  <si>
    <t>IES-054-S2</t>
  </si>
  <si>
    <t>IES-054-S3</t>
  </si>
  <si>
    <t>IES-054-S4</t>
  </si>
  <si>
    <t>IES-028-F</t>
  </si>
  <si>
    <t>IES-033-F</t>
  </si>
  <si>
    <t>IES-038-F</t>
  </si>
  <si>
    <t>IES-042-F</t>
  </si>
  <si>
    <t>IES-043-F</t>
  </si>
  <si>
    <t>IES-043-S1</t>
  </si>
  <si>
    <t>IES-024-F</t>
  </si>
  <si>
    <t>IES-027-F</t>
  </si>
  <si>
    <t>IES-029-F</t>
  </si>
  <si>
    <t>IES-029-S1</t>
  </si>
  <si>
    <t>IES-029-S2</t>
  </si>
  <si>
    <t>IES-039-F</t>
  </si>
  <si>
    <t>IES-039-S1</t>
  </si>
  <si>
    <t>IES-054-F</t>
  </si>
  <si>
    <t xml:space="preserve">Preferred residence time ages are indicated in bold. </t>
  </si>
  <si>
    <r>
      <rPr>
        <b/>
        <vertAlign val="superscript"/>
        <sz val="11"/>
        <color theme="1"/>
        <rFont val="Calibri"/>
        <family val="2"/>
        <scheme val="minor"/>
      </rPr>
      <t>36</t>
    </r>
    <r>
      <rPr>
        <b/>
        <sz val="11"/>
        <color theme="1"/>
        <rFont val="Calibri"/>
        <family val="2"/>
        <scheme val="minor"/>
      </rPr>
      <t>Cl/Cl Calculated</t>
    </r>
  </si>
  <si>
    <t>Kingdom</t>
  </si>
  <si>
    <t>Species</t>
  </si>
  <si>
    <t>IES033</t>
  </si>
  <si>
    <t>IES043</t>
  </si>
  <si>
    <t>IES042</t>
  </si>
  <si>
    <t>IES028</t>
  </si>
  <si>
    <t>IES038</t>
  </si>
  <si>
    <t>IES054</t>
  </si>
  <si>
    <t>IES024</t>
  </si>
  <si>
    <t>IES029</t>
  </si>
  <si>
    <t>IES027</t>
  </si>
  <si>
    <t>IES039</t>
  </si>
  <si>
    <t>Aeschna californica</t>
  </si>
  <si>
    <t>Metazoa</t>
  </si>
  <si>
    <t>Arthropoda</t>
  </si>
  <si>
    <t>Insecta</t>
  </si>
  <si>
    <t>Odonata</t>
  </si>
  <si>
    <t>Aeshnidae</t>
  </si>
  <si>
    <t>Aeschna</t>
  </si>
  <si>
    <t>Ametor</t>
  </si>
  <si>
    <t>Coleoptera</t>
  </si>
  <si>
    <t>Hydrophilidae</t>
  </si>
  <si>
    <t>Argia</t>
  </si>
  <si>
    <t>Coenagrionidae</t>
  </si>
  <si>
    <t>Arrenurus</t>
  </si>
  <si>
    <t>Arachnida</t>
  </si>
  <si>
    <t>Trombidiformes</t>
  </si>
  <si>
    <t>Arrenuridae</t>
  </si>
  <si>
    <t>Aturus</t>
  </si>
  <si>
    <t>Aturidae</t>
  </si>
  <si>
    <t>Baetis</t>
  </si>
  <si>
    <t>Ephemeroptera</t>
  </si>
  <si>
    <t>Baetidae</t>
  </si>
  <si>
    <t>Brillia</t>
  </si>
  <si>
    <t>Diptera</t>
  </si>
  <si>
    <t>Chironomidae</t>
  </si>
  <si>
    <t>Brundiniella</t>
  </si>
  <si>
    <t>Ceratopogon</t>
  </si>
  <si>
    <t>Ceratopogonidae</t>
  </si>
  <si>
    <t xml:space="preserve">Chaetocladius </t>
  </si>
  <si>
    <t>Chaetocladius</t>
  </si>
  <si>
    <t>Ostracoda</t>
  </si>
  <si>
    <t>Cleptelmis addenda</t>
  </si>
  <si>
    <t>Elmidae</t>
  </si>
  <si>
    <t>Cleptelmis</t>
  </si>
  <si>
    <t>Corynoneura</t>
  </si>
  <si>
    <t xml:space="preserve">Cricotopus </t>
  </si>
  <si>
    <t>Cricotopus</t>
  </si>
  <si>
    <t>Cryptolabis</t>
  </si>
  <si>
    <t>Limoniidae</t>
  </si>
  <si>
    <t>Dicranota</t>
  </si>
  <si>
    <t>Pediciidae</t>
  </si>
  <si>
    <t>Dixa</t>
  </si>
  <si>
    <t>Dixidae</t>
  </si>
  <si>
    <t>Dixella</t>
  </si>
  <si>
    <t>Dolophilodes</t>
  </si>
  <si>
    <t>Trichoptera</t>
  </si>
  <si>
    <t>Philopotamidae</t>
  </si>
  <si>
    <t>Enchytraeidae</t>
  </si>
  <si>
    <t>Annelida</t>
  </si>
  <si>
    <t>Clitellata</t>
  </si>
  <si>
    <t>Enchytraeida</t>
  </si>
  <si>
    <t>Eukiefferiella</t>
  </si>
  <si>
    <t>Fallceon quilleri</t>
  </si>
  <si>
    <t>Fallceon</t>
  </si>
  <si>
    <t>Gumaga</t>
  </si>
  <si>
    <t>Sericostomatidae</t>
  </si>
  <si>
    <t>Heleniella</t>
  </si>
  <si>
    <t>Helicopsyche borealis</t>
  </si>
  <si>
    <t>Helicopsychidae</t>
  </si>
  <si>
    <t>Helicopsyche</t>
  </si>
  <si>
    <t>Hesperoperla</t>
  </si>
  <si>
    <t>Plecoptera</t>
  </si>
  <si>
    <t>Perlidae</t>
  </si>
  <si>
    <t>Hyalella</t>
  </si>
  <si>
    <t>Malacostraca</t>
  </si>
  <si>
    <t>Amphipoda</t>
  </si>
  <si>
    <t>Hyalellidae</t>
  </si>
  <si>
    <t>Hydraena</t>
  </si>
  <si>
    <t>Hydraenidae</t>
  </si>
  <si>
    <t>Hydropsyche</t>
  </si>
  <si>
    <t>Hydropsychidae</t>
  </si>
  <si>
    <t>Hydroptila</t>
  </si>
  <si>
    <t>Hydroptilidae</t>
  </si>
  <si>
    <t>Ironodes</t>
  </si>
  <si>
    <t>Heptageniidae</t>
  </si>
  <si>
    <t>Isoperla</t>
  </si>
  <si>
    <t>Perlodidae</t>
  </si>
  <si>
    <t>Larsia</t>
  </si>
  <si>
    <t>Lebertia</t>
  </si>
  <si>
    <t>Lebertiidae</t>
  </si>
  <si>
    <t>Lepidostoma</t>
  </si>
  <si>
    <t>Lepidostomatidae</t>
  </si>
  <si>
    <t>Limnophila</t>
  </si>
  <si>
    <t>Liodessus</t>
  </si>
  <si>
    <t>Dytiscidae</t>
  </si>
  <si>
    <t>Lumbriculidae</t>
  </si>
  <si>
    <t>Lumbriculida</t>
  </si>
  <si>
    <t>Malenka</t>
  </si>
  <si>
    <t>Nemouridae</t>
  </si>
  <si>
    <t>Metriocnemus</t>
  </si>
  <si>
    <t>Micropsectra/Tanytarsus</t>
  </si>
  <si>
    <t>Microvelia</t>
  </si>
  <si>
    <t>Hemiptera</t>
  </si>
  <si>
    <t>Veliidae</t>
  </si>
  <si>
    <t>Naididae</t>
  </si>
  <si>
    <t>Haplotaxida</t>
  </si>
  <si>
    <t>Nilotanypus</t>
  </si>
  <si>
    <t>Ochrotrichia</t>
  </si>
  <si>
    <t>Optioservus</t>
  </si>
  <si>
    <t xml:space="preserve">Oribatei </t>
  </si>
  <si>
    <t xml:space="preserve">Oribatida </t>
  </si>
  <si>
    <t>Oribatei</t>
  </si>
  <si>
    <t>Orthocladius</t>
  </si>
  <si>
    <t>Parachaetocladius</t>
  </si>
  <si>
    <t>Parametriocnemus</t>
  </si>
  <si>
    <t>Paraphaenocladius</t>
  </si>
  <si>
    <t>Parapsyche</t>
  </si>
  <si>
    <t>Peltodytes callosus</t>
  </si>
  <si>
    <t>Haliplidae</t>
  </si>
  <si>
    <t>Peltodytes</t>
  </si>
  <si>
    <t>Pentaneura</t>
  </si>
  <si>
    <t>Nematoda</t>
  </si>
  <si>
    <t>Physa</t>
  </si>
  <si>
    <t>Mollusca</t>
  </si>
  <si>
    <t>Gastropoda</t>
  </si>
  <si>
    <t>Physidae</t>
  </si>
  <si>
    <t>Pisidium</t>
  </si>
  <si>
    <t>Bivalvia</t>
  </si>
  <si>
    <t>Sphaeriidae</t>
  </si>
  <si>
    <t>Polypedilum</t>
  </si>
  <si>
    <t>Psilometriocnemus</t>
  </si>
  <si>
    <t>Psychoda</t>
  </si>
  <si>
    <t>Psychodidae</t>
  </si>
  <si>
    <t>Pyrgulopsis</t>
  </si>
  <si>
    <t>Hydrobiidae</t>
  </si>
  <si>
    <t>Rheocricotopus</t>
  </si>
  <si>
    <t>Rheotanytarsus</t>
  </si>
  <si>
    <t>Rhyacophila</t>
  </si>
  <si>
    <t>Rhyacophilidae</t>
  </si>
  <si>
    <t>Simulium</t>
  </si>
  <si>
    <t>Simuliidae</t>
  </si>
  <si>
    <t>Sperchon</t>
  </si>
  <si>
    <t>Sperchontidae</t>
  </si>
  <si>
    <t>Stygobromus</t>
  </si>
  <si>
    <t>Crangonyctidae</t>
  </si>
  <si>
    <t>Tabanidae</t>
  </si>
  <si>
    <t>Tanypodinae</t>
  </si>
  <si>
    <t xml:space="preserve">Tanypodinae </t>
  </si>
  <si>
    <t>Tanytarsus</t>
  </si>
  <si>
    <t>Telmatoscopus/Pericoma</t>
  </si>
  <si>
    <t>Testudacarus</t>
  </si>
  <si>
    <t>Torrenticolidae</t>
  </si>
  <si>
    <t>Thaumalea</t>
  </si>
  <si>
    <t>Thaumaleidae</t>
  </si>
  <si>
    <t>Thienemanniella</t>
  </si>
  <si>
    <t>Thienemannimyia grp.</t>
  </si>
  <si>
    <t>Thienemannimyia</t>
  </si>
  <si>
    <t xml:space="preserve">Thienemannimyia </t>
  </si>
  <si>
    <t>Tinodes</t>
  </si>
  <si>
    <t>Psychomyiidae</t>
  </si>
  <si>
    <t>Tipula</t>
  </si>
  <si>
    <t>Tipulidae</t>
  </si>
  <si>
    <t>Triaenodes</t>
  </si>
  <si>
    <t>Leptoceridae</t>
  </si>
  <si>
    <t>Tricladida</t>
  </si>
  <si>
    <t>Platyhelminthes</t>
  </si>
  <si>
    <t>Rhabditophora</t>
  </si>
  <si>
    <t xml:space="preserve">Tricladida </t>
  </si>
  <si>
    <t>Tvetenia</t>
  </si>
  <si>
    <t>Wormaldia</t>
  </si>
  <si>
    <t>Zaitzevia</t>
  </si>
  <si>
    <t>Zapada cinctipes</t>
  </si>
  <si>
    <t>Zapada</t>
  </si>
  <si>
    <t>Zavrelimyia</t>
  </si>
  <si>
    <t>Taxon</t>
  </si>
  <si>
    <t xml:space="preserve">All chemical species are in units of (mg/L). </t>
  </si>
  <si>
    <t>Molar ratios.</t>
  </si>
  <si>
    <t>ND indicates no data for entire spreadsheet.</t>
  </si>
  <si>
    <r>
      <t>Equation (meq/L):                                                                                               Ca</t>
    </r>
    <r>
      <rPr>
        <vertAlign val="superscript"/>
        <sz val="10"/>
        <rFont val="Times New Roman"/>
        <family val="1"/>
      </rPr>
      <t>2+</t>
    </r>
    <r>
      <rPr>
        <sz val="10"/>
        <rFont val="Times New Roman"/>
        <family val="1"/>
      </rPr>
      <t xml:space="preserve"> + Mg</t>
    </r>
    <r>
      <rPr>
        <vertAlign val="superscript"/>
        <sz val="10"/>
        <rFont val="Times New Roman"/>
        <family val="1"/>
      </rPr>
      <t>2+</t>
    </r>
    <r>
      <rPr>
        <sz val="10"/>
        <rFont val="Times New Roman"/>
        <family val="1"/>
      </rPr>
      <t xml:space="preserve"> / Na</t>
    </r>
    <r>
      <rPr>
        <vertAlign val="superscript"/>
        <sz val="10"/>
        <rFont val="Times New Roman"/>
        <family val="1"/>
      </rPr>
      <t>+</t>
    </r>
    <r>
      <rPr>
        <sz val="10"/>
        <rFont val="Times New Roman"/>
        <family val="1"/>
      </rPr>
      <t xml:space="preserve"> + K</t>
    </r>
    <r>
      <rPr>
        <vertAlign val="superscript"/>
        <sz val="10"/>
        <rFont val="Times New Roman"/>
        <family val="1"/>
      </rPr>
      <t>+</t>
    </r>
    <r>
      <rPr>
        <sz val="10"/>
        <rFont val="Times New Roman"/>
        <family val="1"/>
      </rPr>
      <t xml:space="preserve"> </t>
    </r>
  </si>
  <si>
    <t xml:space="preserve"> [Detection Limit] </t>
  </si>
  <si>
    <t>UC Nematoda</t>
  </si>
  <si>
    <t>B</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</si>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</sst>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Times New Roman"/>
      <family val="1"/>
    </font>
    <font>
      <sz val="10"/>
      <color indexed="8"/>
      <name val="Arial"/>
      <family val="2"/>
    </font>
    <font>
      <sz val="12"/>
      <color theme="1"/>
      <name val="Calibri"/>
      <family val="2"/>
      <scheme val="minor"/>
    </font>
    <font>
      <b/>
      <sz val="10"/>
      <name val="Times New Roman"/>
      <family val="1"/>
    </font>
    <font>
      <b/>
      <vertAlign val="superscript"/>
      <sz val="10"/>
      <name val="Times New Roman"/>
      <family val="1"/>
    </font>
    <font>
      <b/>
      <vertAlign val="subscript"/>
      <sz val="10"/>
      <name val="Times New Roman"/>
      <family val="1"/>
    </font>
    <font>
      <b/>
      <sz val="11"/>
      <color theme="1"/>
      <name val="Calibri"/>
      <family val="2"/>
      <scheme val="minor"/>
    </font>
    <font>
      <sz val="8"/>
      <color rgb="FF000000"/>
      <name val="Lucida Console"/>
      <family val="3"/>
    </font>
    <font>
      <b/>
      <sz val="10"/>
      <color theme="0"/>
      <name val="Times New Roman"/>
      <family val="1"/>
    </font>
    <font>
      <sz val="10"/>
      <color theme="1"/>
      <name val="Times New Roman"/>
      <family val="1"/>
    </font>
    <font>
      <b/>
      <sz val="10"/>
      <color theme="1"/>
      <name val="Times New Roman"/>
      <family val="1"/>
    </font>
    <font>
      <b/>
      <vertAlign val="superscript"/>
      <sz val="10"/>
      <color theme="1"/>
      <name val="Times New Roman"/>
      <family val="1"/>
    </font>
    <font>
      <b/>
      <u/>
      <sz val="10"/>
      <name val="Times New Roman"/>
      <family val="1"/>
    </font>
    <font>
      <sz val="10"/>
      <color rgb="FF000000"/>
      <name val="Arial"/>
      <family val="2"/>
    </font>
    <font>
      <sz val="8"/>
      <color theme="1"/>
      <name val="Calibri"/>
      <family val="2"/>
      <scheme val="minor"/>
    </font>
    <font>
      <vertAlign val="superscript"/>
      <sz val="11"/>
      <color theme="1"/>
      <name val="Calibri"/>
      <family val="2"/>
      <scheme val="minor"/>
    </font>
    <font>
      <b/>
      <vertAlign val="superscript"/>
      <sz val="11"/>
      <color theme="1"/>
      <name val="Calibri"/>
      <family val="2"/>
      <scheme val="minor"/>
    </font>
    <font>
      <sz val="11"/>
      <color theme="1"/>
      <name val="Times New Roman"/>
      <family val="1"/>
    </font>
    <font>
      <sz val="8"/>
      <name val="Calibri"/>
      <family val="2"/>
      <scheme val="minor"/>
    </font>
    <font>
      <vertAlign val="superscript"/>
      <sz val="10"/>
      <name val="Times New Roman"/>
      <family val="1"/>
    </font>
    <font>
      <sz val="10"/>
      <color rgb="FF000000"/>
      <name val="Tahoma"/>
      <family val="2"/>
    </font>
    <font>
      <b/>
      <sz val="10"/>
      <color rgb="FF000000"/>
      <name val="Tahoma"/>
      <family val="2"/>
    </font>
    <font>
      <b/>
      <i/>
      <sz val="10"/>
      <name val="Times New Roman"/>
      <family val="1"/>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6" tint="0.59999389629810485"/>
        <bgColor indexed="64"/>
      </patternFill>
    </fill>
  </fills>
  <borders count="22">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auto="1"/>
      </right>
      <top style="thin">
        <color auto="1"/>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
    <xf numFmtId="0" fontId="0" fillId="0" borderId="0"/>
    <xf numFmtId="0" fontId="2" fillId="0" borderId="0"/>
    <xf numFmtId="0" fontId="3" fillId="0" borderId="0"/>
    <xf numFmtId="0" fontId="14" fillId="0" borderId="0"/>
  </cellStyleXfs>
  <cellXfs count="152">
    <xf numFmtId="0" fontId="0" fillId="0" borderId="0" xfId="0"/>
    <xf numFmtId="0" fontId="1" fillId="0" borderId="0" xfId="0" applyFont="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5" borderId="4" xfId="0" quotePrefix="1" applyFont="1" applyFill="1" applyBorder="1" applyAlignment="1">
      <alignment horizontal="center" vertical="center"/>
    </xf>
    <xf numFmtId="0" fontId="4" fillId="5" borderId="5" xfId="0" applyFont="1" applyFill="1" applyBorder="1" applyAlignment="1">
      <alignment horizontal="center" vertical="center"/>
    </xf>
    <xf numFmtId="0" fontId="1" fillId="5" borderId="5" xfId="0" quotePrefix="1" applyFont="1" applyFill="1" applyBorder="1" applyAlignment="1">
      <alignment horizontal="center" vertical="center"/>
    </xf>
    <xf numFmtId="0" fontId="1" fillId="5" borderId="5" xfId="0" applyFont="1" applyFill="1" applyBorder="1" applyAlignment="1">
      <alignment horizontal="center" vertical="center"/>
    </xf>
    <xf numFmtId="15" fontId="1" fillId="2" borderId="3" xfId="0" applyNumberFormat="1" applyFont="1" applyFill="1" applyBorder="1" applyAlignment="1">
      <alignment horizontal="center" vertical="center"/>
    </xf>
    <xf numFmtId="0" fontId="1" fillId="5" borderId="7" xfId="0" applyFont="1" applyFill="1" applyBorder="1" applyAlignment="1">
      <alignment horizontal="center" vertical="center"/>
    </xf>
    <xf numFmtId="0" fontId="1" fillId="2" borderId="10" xfId="0" applyFont="1" applyFill="1" applyBorder="1" applyAlignment="1">
      <alignment horizontal="center" vertical="center"/>
    </xf>
    <xf numFmtId="15" fontId="1" fillId="2" borderId="10"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1" fillId="5" borderId="5" xfId="0" applyNumberFormat="1" applyFont="1" applyFill="1" applyBorder="1" applyAlignment="1">
      <alignment horizontal="center" vertical="center"/>
    </xf>
    <xf numFmtId="0" fontId="7" fillId="0" borderId="0" xfId="0" applyFont="1"/>
    <xf numFmtId="0" fontId="0" fillId="0" borderId="0" xfId="0" applyAlignment="1">
      <alignment horizontal="center" vertical="center"/>
    </xf>
    <xf numFmtId="0" fontId="4" fillId="3" borderId="10" xfId="0" applyFont="1" applyFill="1" applyBorder="1" applyAlignment="1">
      <alignment horizontal="center" vertical="center"/>
    </xf>
    <xf numFmtId="0" fontId="0" fillId="0" borderId="0" xfId="0" applyFill="1" applyBorder="1"/>
    <xf numFmtId="0" fontId="4" fillId="0" borderId="0" xfId="0" applyFont="1" applyAlignment="1">
      <alignment horizontal="center" vertical="center"/>
    </xf>
    <xf numFmtId="0" fontId="0" fillId="0" borderId="0" xfId="0" applyBorder="1"/>
    <xf numFmtId="0" fontId="10" fillId="0" borderId="0" xfId="0" applyFont="1"/>
    <xf numFmtId="0" fontId="10" fillId="0" borderId="0" xfId="0" applyFont="1" applyFill="1" applyBorder="1"/>
    <xf numFmtId="0" fontId="10" fillId="0" borderId="0" xfId="0" applyNumberFormat="1" applyFont="1"/>
    <xf numFmtId="0" fontId="1" fillId="2" borderId="12"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xf>
    <xf numFmtId="0" fontId="13" fillId="2" borderId="11" xfId="0" applyNumberFormat="1" applyFont="1" applyFill="1" applyBorder="1" applyAlignment="1">
      <alignment horizontal="center" vertical="center"/>
    </xf>
    <xf numFmtId="0" fontId="1" fillId="2" borderId="15" xfId="0" quotePrefix="1" applyNumberFormat="1" applyFont="1" applyFill="1" applyBorder="1" applyAlignment="1">
      <alignment horizontal="center" vertical="center" wrapText="1"/>
    </xf>
    <xf numFmtId="0" fontId="1" fillId="2" borderId="14"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xf>
    <xf numFmtId="0" fontId="13" fillId="2" borderId="13" xfId="0" applyNumberFormat="1" applyFont="1" applyFill="1" applyBorder="1" applyAlignment="1">
      <alignment horizontal="center" vertical="center"/>
    </xf>
    <xf numFmtId="0" fontId="1" fillId="2" borderId="14" xfId="0" quotePrefix="1" applyNumberFormat="1" applyFont="1" applyFill="1" applyBorder="1" applyAlignment="1">
      <alignment horizontal="center" vertical="center" wrapText="1"/>
    </xf>
    <xf numFmtId="0" fontId="1" fillId="2" borderId="13" xfId="0" quotePrefix="1" applyNumberFormat="1" applyFont="1" applyFill="1" applyBorder="1" applyAlignment="1">
      <alignment horizontal="center" vertical="center" wrapText="1"/>
    </xf>
    <xf numFmtId="0" fontId="13" fillId="2" borderId="15" xfId="0" quotePrefix="1"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xf>
    <xf numFmtId="0" fontId="1" fillId="2" borderId="8"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3" fillId="2" borderId="1" xfId="0" applyNumberFormat="1" applyFont="1" applyFill="1" applyBorder="1" applyAlignment="1">
      <alignment horizontal="center" vertical="center"/>
    </xf>
    <xf numFmtId="0" fontId="1" fillId="2" borderId="8" xfId="0" quotePrefix="1" applyNumberFormat="1" applyFont="1" applyFill="1" applyBorder="1" applyAlignment="1">
      <alignment horizontal="center" vertical="center" wrapText="1"/>
    </xf>
    <xf numFmtId="0" fontId="1" fillId="2" borderId="1" xfId="0" quotePrefix="1" applyNumberFormat="1" applyFont="1" applyFill="1" applyBorder="1" applyAlignment="1">
      <alignment horizontal="center" vertical="center" wrapText="1"/>
    </xf>
    <xf numFmtId="0" fontId="10" fillId="2" borderId="15"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wrapText="1"/>
    </xf>
    <xf numFmtId="0" fontId="10" fillId="2" borderId="3" xfId="0" applyNumberFormat="1" applyFont="1" applyFill="1" applyBorder="1" applyAlignment="1">
      <alignment horizontal="center" vertical="center"/>
    </xf>
    <xf numFmtId="0" fontId="1" fillId="2" borderId="16"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16" xfId="0" quotePrefix="1" applyNumberFormat="1" applyFont="1" applyFill="1" applyBorder="1" applyAlignment="1">
      <alignment horizontal="center" vertical="center" wrapText="1"/>
    </xf>
    <xf numFmtId="0" fontId="1" fillId="2" borderId="3" xfId="0" quotePrefix="1" applyNumberFormat="1" applyFont="1" applyFill="1" applyBorder="1" applyAlignment="1">
      <alignment horizontal="center" vertical="center" wrapText="1"/>
    </xf>
    <xf numFmtId="0" fontId="13" fillId="2" borderId="3" xfId="0" quotePrefix="1" applyNumberFormat="1" applyFont="1" applyFill="1" applyBorder="1" applyAlignment="1">
      <alignment horizontal="center" vertical="center" wrapText="1"/>
    </xf>
    <xf numFmtId="11" fontId="1" fillId="2" borderId="15" xfId="0" applyNumberFormat="1" applyFont="1" applyFill="1" applyBorder="1" applyAlignment="1">
      <alignment horizontal="center" vertical="center" wrapText="1"/>
    </xf>
    <xf numFmtId="0" fontId="1" fillId="2" borderId="17"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xf>
    <xf numFmtId="11"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1" fillId="2" borderId="16" xfId="0" applyNumberFormat="1" applyFont="1" applyFill="1" applyBorder="1" applyAlignment="1">
      <alignment horizontal="center" vertical="center"/>
    </xf>
    <xf numFmtId="0" fontId="1" fillId="2" borderId="17" xfId="0" applyNumberFormat="1" applyFont="1" applyFill="1" applyBorder="1" applyAlignment="1">
      <alignment horizontal="center" vertical="center" wrapText="1"/>
    </xf>
    <xf numFmtId="0" fontId="1" fillId="2" borderId="10" xfId="0" applyNumberFormat="1" applyFont="1" applyFill="1" applyBorder="1" applyAlignment="1">
      <alignment horizontal="center" vertical="center" wrapText="1"/>
    </xf>
    <xf numFmtId="0" fontId="10" fillId="0" borderId="16" xfId="0" applyFont="1" applyBorder="1"/>
    <xf numFmtId="0" fontId="10" fillId="0" borderId="0" xfId="0" applyFont="1" applyBorder="1"/>
    <xf numFmtId="0" fontId="11" fillId="7" borderId="12" xfId="0" applyNumberFormat="1" applyFont="1" applyFill="1" applyBorder="1" applyAlignment="1">
      <alignment horizontal="center" vertical="center"/>
    </xf>
    <xf numFmtId="0" fontId="11" fillId="7" borderId="11" xfId="0" applyNumberFormat="1" applyFont="1" applyFill="1" applyBorder="1" applyAlignment="1">
      <alignment horizontal="center" vertical="center"/>
    </xf>
    <xf numFmtId="0" fontId="10" fillId="2" borderId="5" xfId="0" applyNumberFormat="1" applyFont="1" applyFill="1" applyBorder="1" applyAlignment="1">
      <alignment horizontal="center" vertical="center"/>
    </xf>
    <xf numFmtId="0" fontId="10" fillId="2" borderId="5" xfId="0" applyFont="1" applyFill="1" applyBorder="1" applyAlignment="1">
      <alignment horizontal="center" vertical="center"/>
    </xf>
    <xf numFmtId="0" fontId="10" fillId="2" borderId="7" xfId="0" applyFont="1" applyFill="1" applyBorder="1" applyAlignment="1">
      <alignment horizontal="center" vertical="center"/>
    </xf>
    <xf numFmtId="0" fontId="10" fillId="0" borderId="0" xfId="0" applyFont="1" applyAlignment="1">
      <alignment horizontal="center" vertical="center"/>
    </xf>
    <xf numFmtId="0" fontId="10" fillId="2" borderId="7" xfId="0" applyNumberFormat="1" applyFont="1" applyFill="1" applyBorder="1" applyAlignment="1">
      <alignment horizontal="center" vertical="center"/>
    </xf>
    <xf numFmtId="0" fontId="1" fillId="2" borderId="10" xfId="0" applyNumberFormat="1" applyFont="1" applyFill="1" applyBorder="1" applyAlignment="1">
      <alignment horizontal="left" vertical="top" wrapText="1"/>
    </xf>
    <xf numFmtId="0" fontId="8" fillId="0" borderId="0" xfId="0" applyFont="1" applyAlignment="1">
      <alignment vertical="center"/>
    </xf>
    <xf numFmtId="0" fontId="15" fillId="0" borderId="0" xfId="0" applyFont="1"/>
    <xf numFmtId="0" fontId="18" fillId="0" borderId="0" xfId="0" applyFont="1"/>
    <xf numFmtId="1" fontId="10" fillId="0" borderId="0" xfId="0" applyNumberFormat="1" applyFont="1" applyAlignment="1">
      <alignment horizontal="center" vertical="center"/>
    </xf>
    <xf numFmtId="1" fontId="11" fillId="0" borderId="0" xfId="0" applyNumberFormat="1" applyFont="1" applyAlignment="1">
      <alignment horizontal="center" vertical="center"/>
    </xf>
    <xf numFmtId="0" fontId="1" fillId="2" borderId="1" xfId="0" applyFont="1" applyFill="1" applyBorder="1" applyAlignment="1">
      <alignment horizontal="center" vertical="center"/>
    </xf>
    <xf numFmtId="0" fontId="4" fillId="2" borderId="10" xfId="0" applyFont="1" applyFill="1" applyBorder="1" applyAlignment="1">
      <alignment horizontal="center" vertical="center"/>
    </xf>
    <xf numFmtId="1" fontId="11" fillId="0" borderId="0" xfId="0" applyNumberFormat="1" applyFont="1" applyAlignment="1">
      <alignment horizontal="center"/>
    </xf>
    <xf numFmtId="0" fontId="10" fillId="0" borderId="0" xfId="0" applyFont="1" applyAlignment="1">
      <alignment horizont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1" fillId="2" borderId="10"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10" xfId="0" applyFont="1" applyFill="1" applyBorder="1" applyAlignment="1">
      <alignment horizontal="center" vertical="center" wrapText="1"/>
    </xf>
    <xf numFmtId="0" fontId="1" fillId="2" borderId="4" xfId="0" quotePrefix="1" applyFont="1" applyFill="1" applyBorder="1" applyAlignment="1">
      <alignment horizontal="center" vertical="center"/>
    </xf>
    <xf numFmtId="0" fontId="1" fillId="2" borderId="7" xfId="0" applyFont="1" applyFill="1" applyBorder="1" applyAlignment="1">
      <alignment horizontal="center" vertical="center"/>
    </xf>
    <xf numFmtId="0" fontId="13" fillId="2" borderId="7" xfId="0" applyFont="1" applyFill="1" applyBorder="1" applyAlignment="1">
      <alignment horizontal="center" vertical="center"/>
    </xf>
    <xf numFmtId="0" fontId="1" fillId="2" borderId="7" xfId="0" quotePrefix="1" applyFont="1" applyFill="1" applyBorder="1" applyAlignment="1">
      <alignment horizontal="center" vertical="center"/>
    </xf>
    <xf numFmtId="0" fontId="1" fillId="2" borderId="10" xfId="0" quotePrefix="1" applyFont="1" applyFill="1" applyBorder="1" applyAlignment="1">
      <alignment horizontal="center" vertical="center"/>
    </xf>
    <xf numFmtId="11" fontId="13" fillId="2" borderId="10"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0" fontId="13" fillId="2" borderId="10"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1" fillId="2" borderId="3" xfId="0" quotePrefix="1" applyFont="1" applyFill="1" applyBorder="1" applyAlignment="1">
      <alignment horizontal="center" vertical="center" wrapText="1"/>
    </xf>
    <xf numFmtId="0" fontId="1" fillId="0" borderId="0" xfId="0" applyFont="1" applyAlignment="1">
      <alignment horizontal="center"/>
    </xf>
    <xf numFmtId="0" fontId="0"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0" xfId="0" applyFont="1" applyFill="1" applyBorder="1" applyAlignment="1">
      <alignment vertical="center" wrapText="1"/>
    </xf>
    <xf numFmtId="0" fontId="11" fillId="3" borderId="10" xfId="0" applyFont="1" applyFill="1" applyBorder="1" applyAlignment="1">
      <alignment horizontal="center" vertical="center"/>
    </xf>
    <xf numFmtId="0" fontId="10" fillId="2" borderId="10" xfId="0" applyFont="1" applyFill="1" applyBorder="1" applyAlignment="1">
      <alignment horizontal="center" vertical="center"/>
    </xf>
    <xf numFmtId="0" fontId="11" fillId="7" borderId="10" xfId="0" applyNumberFormat="1" applyFont="1" applyFill="1" applyBorder="1" applyAlignment="1">
      <alignment horizontal="center" vertical="center"/>
    </xf>
    <xf numFmtId="0" fontId="10" fillId="2" borderId="10" xfId="0" applyNumberFormat="1" applyFont="1" applyFill="1" applyBorder="1" applyAlignment="1">
      <alignment horizontal="center" vertical="center"/>
    </xf>
    <xf numFmtId="0" fontId="9" fillId="6" borderId="10" xfId="0" applyNumberFormat="1" applyFont="1" applyFill="1" applyBorder="1" applyAlignment="1">
      <alignment vertical="center"/>
    </xf>
    <xf numFmtId="0" fontId="4" fillId="3" borderId="10"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1" fillId="7" borderId="10" xfId="0" applyNumberFormat="1" applyFont="1" applyFill="1" applyBorder="1" applyAlignment="1">
      <alignment horizontal="center" vertical="center"/>
    </xf>
    <xf numFmtId="0" fontId="9" fillId="6" borderId="10" xfId="0" applyNumberFormat="1" applyFont="1" applyFill="1" applyBorder="1" applyAlignment="1">
      <alignment horizontal="center" vertical="center"/>
    </xf>
    <xf numFmtId="0" fontId="9" fillId="6" borderId="10" xfId="0" applyNumberFormat="1" applyFont="1" applyFill="1" applyBorder="1" applyAlignment="1">
      <alignment horizontal="center"/>
    </xf>
  </cellXfs>
  <cellStyles count="4">
    <cellStyle name="Normal" xfId="0" builtinId="0"/>
    <cellStyle name="Normal 2" xfId="1" xr:uid="{02B2D629-E1A6-4D54-B430-C3967842313B}"/>
    <cellStyle name="Normal 3" xfId="2" xr:uid="{A2FFA9BB-EE28-4445-8944-E883F0EB20E6}"/>
    <cellStyle name="Normal 4" xfId="3" xr:uid="{4BFABB1B-EA95-4C22-91E7-BCF8185E7702}"/>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AEAEA"/>
      <color rgb="FFE6E6E6"/>
      <color rgb="FFF7F7F7"/>
      <color rgb="FFFDFDFD"/>
      <color rgb="FFC5C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1062F-C7C0-475E-97F8-16460DD95C90}">
  <sheetPr>
    <pageSetUpPr autoPageBreaks="0"/>
  </sheetPr>
  <dimension ref="A1:CA58"/>
  <sheetViews>
    <sheetView tabSelected="1" topLeftCell="V1" zoomScale="70" zoomScaleNormal="70" workbookViewId="0">
      <selection sqref="A1:AC20"/>
    </sheetView>
  </sheetViews>
  <sheetFormatPr defaultColWidth="8.77734375" defaultRowHeight="14.4" x14ac:dyDescent="0.3"/>
  <cols>
    <col min="1" max="1" width="9.109375" style="1" bestFit="1" customWidth="1"/>
    <col min="2" max="2" width="31.44140625" style="1" bestFit="1" customWidth="1"/>
    <col min="3" max="3" width="16.77734375" style="1" customWidth="1"/>
    <col min="4" max="4" width="9.6640625" style="1" bestFit="1" customWidth="1"/>
    <col min="5" max="5" width="7" style="1" bestFit="1" customWidth="1"/>
    <col min="6" max="6" width="8" style="1" bestFit="1" customWidth="1"/>
    <col min="7" max="7" width="8.77734375" style="1" bestFit="1" customWidth="1"/>
    <col min="8" max="8" width="11.6640625" style="1" bestFit="1" customWidth="1"/>
    <col min="9" max="9" width="7.44140625" style="1" customWidth="1"/>
    <col min="10" max="10" width="5.44140625" style="1" customWidth="1"/>
    <col min="11" max="11" width="9" style="1" bestFit="1" customWidth="1"/>
    <col min="12" max="13" width="6" style="1" bestFit="1" customWidth="1"/>
    <col min="14" max="14" width="6" style="1" customWidth="1"/>
    <col min="15" max="15" width="6" style="1" bestFit="1" customWidth="1"/>
    <col min="16" max="16" width="6.21875" style="1" customWidth="1"/>
    <col min="17" max="17" width="7" style="1" bestFit="1" customWidth="1"/>
    <col min="18" max="20" width="6" style="1" bestFit="1" customWidth="1"/>
    <col min="21" max="22" width="5" style="1" bestFit="1" customWidth="1"/>
    <col min="23" max="23" width="5.44140625" style="1" bestFit="1" customWidth="1"/>
    <col min="24" max="24" width="7" style="1" bestFit="1" customWidth="1"/>
    <col min="25" max="25" width="6.44140625" style="1" bestFit="1" customWidth="1"/>
    <col min="26" max="26" width="6.77734375" style="1" bestFit="1" customWidth="1"/>
    <col min="27" max="27" width="8.77734375" style="1" bestFit="1" customWidth="1"/>
    <col min="28" max="28" width="7.109375" style="1" bestFit="1" customWidth="1"/>
    <col min="29" max="29" width="7.33203125" style="1" bestFit="1" customWidth="1"/>
    <col min="30" max="30" width="10.109375" style="1" customWidth="1"/>
    <col min="31" max="31" width="8.44140625" style="1" customWidth="1"/>
    <col min="32" max="32" width="9.6640625" style="1" customWidth="1"/>
    <col min="33" max="33" width="19.21875" style="1" customWidth="1"/>
    <col min="34" max="34" width="7.109375" style="1" customWidth="1"/>
    <col min="35" max="35" width="7" style="1" bestFit="1" customWidth="1"/>
    <col min="36" max="36" width="6.44140625" style="1" bestFit="1" customWidth="1"/>
    <col min="37" max="37" width="7.109375" style="1" customWidth="1"/>
    <col min="38" max="39" width="6.44140625" style="1" customWidth="1"/>
    <col min="40" max="40" width="6" style="1" customWidth="1"/>
    <col min="41" max="41" width="6" style="1" bestFit="1" customWidth="1"/>
    <col min="42" max="42" width="6.77734375" style="1" customWidth="1"/>
    <col min="43" max="43" width="6.44140625" style="1" bestFit="1" customWidth="1"/>
    <col min="44" max="44" width="15.6640625" style="1" customWidth="1"/>
    <col min="45" max="45" width="6.77734375" customWidth="1"/>
    <col min="46" max="47" width="6.44140625" style="1" bestFit="1" customWidth="1"/>
    <col min="48" max="48" width="7" style="1" bestFit="1" customWidth="1"/>
    <col min="49" max="49" width="8" style="1" bestFit="1" customWidth="1"/>
    <col min="50" max="50" width="6.44140625" style="1" bestFit="1" customWidth="1"/>
    <col min="51" max="51" width="11.33203125" style="1" customWidth="1"/>
    <col min="52" max="52" width="10.44140625" style="1" customWidth="1"/>
    <col min="53" max="55" width="7.77734375" style="1" customWidth="1"/>
    <col min="56" max="56" width="7.21875" style="1" customWidth="1"/>
    <col min="57" max="57" width="13.109375" style="1" customWidth="1"/>
    <col min="58" max="58" width="13.77734375" style="1" customWidth="1"/>
    <col min="59" max="59" width="9.77734375" customWidth="1"/>
    <col min="60" max="60" width="10.44140625" customWidth="1"/>
    <col min="61" max="61" width="11" style="1" customWidth="1"/>
    <col min="62" max="62" width="10.109375" style="1" customWidth="1"/>
    <col min="63" max="63" width="14.44140625" style="1" customWidth="1"/>
    <col min="64" max="64" width="14.21875" style="1" customWidth="1"/>
    <col min="65" max="69" width="16.109375" style="69" customWidth="1"/>
    <col min="70" max="70" width="16.109375" customWidth="1"/>
    <col min="71" max="71" width="12.77734375" style="1" customWidth="1"/>
    <col min="72" max="72" width="7.6640625" style="1" customWidth="1"/>
    <col min="73" max="73" width="10" style="1" customWidth="1"/>
    <col min="74" max="74" width="10.44140625" style="1" customWidth="1"/>
    <col min="75" max="75" width="7.77734375" style="1" bestFit="1" customWidth="1"/>
    <col min="77" max="16384" width="8.77734375" style="1"/>
  </cols>
  <sheetData>
    <row r="1" spans="1:76" ht="14.4" customHeight="1" x14ac:dyDescent="0.3">
      <c r="A1" s="122" t="s">
        <v>0</v>
      </c>
      <c r="B1" s="122" t="s">
        <v>1</v>
      </c>
      <c r="C1" s="125" t="s">
        <v>1118</v>
      </c>
      <c r="D1" s="125" t="s">
        <v>51</v>
      </c>
      <c r="E1" s="128" t="s">
        <v>2</v>
      </c>
      <c r="F1" s="129"/>
      <c r="G1" s="122" t="s">
        <v>13</v>
      </c>
      <c r="H1" s="122" t="s">
        <v>14</v>
      </c>
      <c r="I1" s="122" t="s">
        <v>3</v>
      </c>
      <c r="J1" s="122" t="s">
        <v>4</v>
      </c>
      <c r="K1" s="125" t="s">
        <v>15</v>
      </c>
      <c r="L1" s="122" t="s">
        <v>35</v>
      </c>
      <c r="M1" s="122" t="s">
        <v>57</v>
      </c>
      <c r="N1" s="122" t="s">
        <v>36</v>
      </c>
      <c r="O1" s="122" t="s">
        <v>37</v>
      </c>
      <c r="P1" s="122" t="s">
        <v>38</v>
      </c>
      <c r="Q1" s="122" t="s">
        <v>43</v>
      </c>
      <c r="R1" s="122" t="s">
        <v>39</v>
      </c>
      <c r="S1" s="122" t="s">
        <v>40</v>
      </c>
      <c r="T1" s="122" t="s">
        <v>41</v>
      </c>
      <c r="U1" s="122" t="s">
        <v>58</v>
      </c>
      <c r="V1" s="122" t="s">
        <v>59</v>
      </c>
      <c r="W1" s="122" t="s">
        <v>60</v>
      </c>
      <c r="X1" s="122" t="s">
        <v>42</v>
      </c>
      <c r="Y1" s="122" t="s">
        <v>44</v>
      </c>
      <c r="Z1" s="122" t="s">
        <v>45</v>
      </c>
      <c r="AA1" s="122" t="s">
        <v>87</v>
      </c>
      <c r="AB1" s="122" t="s">
        <v>54</v>
      </c>
      <c r="AC1" s="122" t="s">
        <v>55</v>
      </c>
      <c r="AD1" s="125" t="s">
        <v>56</v>
      </c>
      <c r="AE1" s="125" t="s">
        <v>50</v>
      </c>
      <c r="AF1" s="125" t="s">
        <v>1122</v>
      </c>
      <c r="AG1" s="125" t="s">
        <v>1127</v>
      </c>
      <c r="AH1" s="122" t="s">
        <v>26</v>
      </c>
      <c r="AI1" s="122" t="s">
        <v>61</v>
      </c>
      <c r="AJ1" s="122" t="s">
        <v>27</v>
      </c>
      <c r="AK1" s="122" t="s">
        <v>28</v>
      </c>
      <c r="AL1" s="122" t="s">
        <v>29</v>
      </c>
      <c r="AM1" s="122" t="s">
        <v>30</v>
      </c>
      <c r="AN1" s="122" t="s">
        <v>64</v>
      </c>
      <c r="AO1" s="122" t="s">
        <v>31</v>
      </c>
      <c r="AP1" s="122" t="s">
        <v>32</v>
      </c>
      <c r="AQ1" s="122" t="s">
        <v>52</v>
      </c>
      <c r="AR1" s="122" t="s">
        <v>65</v>
      </c>
      <c r="AS1" s="122" t="s">
        <v>66</v>
      </c>
      <c r="AT1" s="122" t="s">
        <v>67</v>
      </c>
      <c r="AU1" s="122" t="s">
        <v>33</v>
      </c>
      <c r="AV1" s="122" t="s">
        <v>34</v>
      </c>
      <c r="AW1" s="122" t="s">
        <v>68</v>
      </c>
      <c r="AX1" s="122" t="s">
        <v>69</v>
      </c>
      <c r="AY1" s="132" t="s">
        <v>1150</v>
      </c>
      <c r="AZ1" s="133"/>
      <c r="BA1" s="132" t="s">
        <v>1156</v>
      </c>
      <c r="BB1" s="134"/>
      <c r="BC1" s="134"/>
      <c r="BD1" s="133"/>
      <c r="BE1" s="132" t="s">
        <v>1149</v>
      </c>
      <c r="BF1" s="133"/>
      <c r="BG1" s="125" t="s">
        <v>1095</v>
      </c>
      <c r="BH1" s="125" t="s">
        <v>1115</v>
      </c>
      <c r="BI1" s="125" t="s">
        <v>1116</v>
      </c>
      <c r="BJ1" s="125" t="s">
        <v>1117</v>
      </c>
      <c r="BK1" s="125" t="s">
        <v>1128</v>
      </c>
      <c r="BL1" s="125" t="s">
        <v>1133</v>
      </c>
      <c r="BM1" s="125" t="s">
        <v>1132</v>
      </c>
      <c r="BN1" s="125" t="s">
        <v>1129</v>
      </c>
      <c r="BO1" s="125" t="s">
        <v>1130</v>
      </c>
      <c r="BP1" s="125" t="s">
        <v>1131</v>
      </c>
      <c r="BQ1" s="125" t="s">
        <v>47</v>
      </c>
      <c r="BR1" s="125" t="s">
        <v>16</v>
      </c>
      <c r="BS1" s="125" t="s">
        <v>17</v>
      </c>
      <c r="BT1" s="125" t="s">
        <v>18</v>
      </c>
      <c r="BU1" s="125" t="s">
        <v>19</v>
      </c>
      <c r="BV1" s="125" t="s">
        <v>1113</v>
      </c>
      <c r="BX1" s="1"/>
    </row>
    <row r="2" spans="1:76" ht="26.4" x14ac:dyDescent="0.3">
      <c r="A2" s="123"/>
      <c r="B2" s="123"/>
      <c r="C2" s="126"/>
      <c r="D2" s="127"/>
      <c r="E2" s="130"/>
      <c r="F2" s="131"/>
      <c r="G2" s="124"/>
      <c r="H2" s="124"/>
      <c r="I2" s="124"/>
      <c r="J2" s="124"/>
      <c r="K2" s="127"/>
      <c r="L2" s="124"/>
      <c r="M2" s="124"/>
      <c r="N2" s="124"/>
      <c r="O2" s="124"/>
      <c r="P2" s="124"/>
      <c r="Q2" s="124"/>
      <c r="R2" s="124"/>
      <c r="S2" s="124"/>
      <c r="T2" s="124"/>
      <c r="U2" s="124"/>
      <c r="V2" s="124"/>
      <c r="W2" s="124"/>
      <c r="X2" s="124"/>
      <c r="Y2" s="124"/>
      <c r="Z2" s="124"/>
      <c r="AA2" s="124"/>
      <c r="AB2" s="124"/>
      <c r="AC2" s="124"/>
      <c r="AD2" s="127"/>
      <c r="AE2" s="127"/>
      <c r="AF2" s="127"/>
      <c r="AG2" s="127"/>
      <c r="AH2" s="124"/>
      <c r="AI2" s="124"/>
      <c r="AJ2" s="124"/>
      <c r="AK2" s="124"/>
      <c r="AL2" s="124"/>
      <c r="AM2" s="124"/>
      <c r="AN2" s="124"/>
      <c r="AO2" s="124"/>
      <c r="AP2" s="124"/>
      <c r="AQ2" s="124"/>
      <c r="AR2" s="124"/>
      <c r="AS2" s="124"/>
      <c r="AT2" s="124"/>
      <c r="AU2" s="124"/>
      <c r="AV2" s="124"/>
      <c r="AW2" s="124"/>
      <c r="AX2" s="124"/>
      <c r="AY2" s="109" t="s">
        <v>1150</v>
      </c>
      <c r="AZ2" s="103" t="s">
        <v>1159</v>
      </c>
      <c r="BA2" s="109" t="s">
        <v>1152</v>
      </c>
      <c r="BB2" s="109" t="s">
        <v>1153</v>
      </c>
      <c r="BC2" s="109" t="s">
        <v>1154</v>
      </c>
      <c r="BD2" s="109" t="s">
        <v>1155</v>
      </c>
      <c r="BE2" s="109" t="s">
        <v>1158</v>
      </c>
      <c r="BF2" s="109" t="s">
        <v>1157</v>
      </c>
      <c r="BG2" s="127"/>
      <c r="BH2" s="127"/>
      <c r="BI2" s="127"/>
      <c r="BJ2" s="127"/>
      <c r="BK2" s="127"/>
      <c r="BL2" s="127"/>
      <c r="BM2" s="127"/>
      <c r="BN2" s="127"/>
      <c r="BO2" s="127"/>
      <c r="BP2" s="127"/>
      <c r="BQ2" s="127"/>
      <c r="BR2" s="127"/>
      <c r="BS2" s="127"/>
      <c r="BT2" s="127"/>
      <c r="BU2" s="127"/>
      <c r="BV2" s="127"/>
      <c r="BX2" s="1"/>
    </row>
    <row r="3" spans="1:76" ht="13.2" x14ac:dyDescent="0.3">
      <c r="A3" s="123"/>
      <c r="B3" s="123"/>
      <c r="C3" s="126"/>
      <c r="D3" s="3" t="s">
        <v>49</v>
      </c>
      <c r="E3" s="3" t="s">
        <v>5</v>
      </c>
      <c r="F3" s="3" t="s">
        <v>6</v>
      </c>
      <c r="G3" s="3" t="s">
        <v>1139</v>
      </c>
      <c r="H3" s="3" t="s">
        <v>1140</v>
      </c>
      <c r="I3" s="3" t="s">
        <v>92</v>
      </c>
      <c r="J3" s="3" t="s">
        <v>49</v>
      </c>
      <c r="K3" s="3" t="s">
        <v>1138</v>
      </c>
      <c r="L3" s="3" t="s">
        <v>20</v>
      </c>
      <c r="M3" s="3" t="s">
        <v>62</v>
      </c>
      <c r="N3" s="3" t="s">
        <v>20</v>
      </c>
      <c r="O3" s="3" t="s">
        <v>20</v>
      </c>
      <c r="P3" s="3" t="s">
        <v>20</v>
      </c>
      <c r="Q3" s="3" t="s">
        <v>21</v>
      </c>
      <c r="R3" s="3" t="s">
        <v>84</v>
      </c>
      <c r="S3" s="3" t="s">
        <v>22</v>
      </c>
      <c r="T3" s="3" t="s">
        <v>23</v>
      </c>
      <c r="U3" s="3" t="s">
        <v>23</v>
      </c>
      <c r="V3" s="3" t="s">
        <v>23</v>
      </c>
      <c r="W3" s="3" t="s">
        <v>63</v>
      </c>
      <c r="X3" s="3" t="s">
        <v>22</v>
      </c>
      <c r="Y3" s="3" t="s">
        <v>24</v>
      </c>
      <c r="Z3" s="3" t="s">
        <v>24</v>
      </c>
      <c r="AA3" s="3" t="s">
        <v>24</v>
      </c>
      <c r="AB3" s="3" t="s">
        <v>1137</v>
      </c>
      <c r="AC3" s="3" t="s">
        <v>1137</v>
      </c>
      <c r="AD3" s="3" t="s">
        <v>48</v>
      </c>
      <c r="AE3" s="3" t="s">
        <v>49</v>
      </c>
      <c r="AF3" s="3" t="s">
        <v>49</v>
      </c>
      <c r="AG3" s="3" t="s">
        <v>49</v>
      </c>
      <c r="AH3" s="3" t="s">
        <v>83</v>
      </c>
      <c r="AI3" s="3" t="s">
        <v>83</v>
      </c>
      <c r="AJ3" s="3" t="s">
        <v>83</v>
      </c>
      <c r="AK3" s="3" t="s">
        <v>83</v>
      </c>
      <c r="AL3" s="3" t="s">
        <v>83</v>
      </c>
      <c r="AM3" s="3" t="s">
        <v>62</v>
      </c>
      <c r="AN3" s="3" t="s">
        <v>62</v>
      </c>
      <c r="AO3" s="3" t="s">
        <v>83</v>
      </c>
      <c r="AP3" s="3" t="s">
        <v>83</v>
      </c>
      <c r="AQ3" s="3" t="s">
        <v>83</v>
      </c>
      <c r="AR3" s="3" t="s">
        <v>86</v>
      </c>
      <c r="AS3" s="3" t="s">
        <v>83</v>
      </c>
      <c r="AT3" s="3" t="s">
        <v>83</v>
      </c>
      <c r="AU3" s="3" t="s">
        <v>83</v>
      </c>
      <c r="AV3" s="3" t="s">
        <v>83</v>
      </c>
      <c r="AW3" s="3" t="s">
        <v>83</v>
      </c>
      <c r="AX3" s="3" t="s">
        <v>83</v>
      </c>
      <c r="AY3" s="3" t="s">
        <v>1151</v>
      </c>
      <c r="AZ3" s="99" t="s">
        <v>1160</v>
      </c>
      <c r="BA3" s="3" t="s">
        <v>49</v>
      </c>
      <c r="BB3" s="3" t="s">
        <v>49</v>
      </c>
      <c r="BC3" s="3" t="s">
        <v>49</v>
      </c>
      <c r="BD3" s="3" t="s">
        <v>49</v>
      </c>
      <c r="BE3" s="3" t="s">
        <v>49</v>
      </c>
      <c r="BF3" s="3" t="s">
        <v>49</v>
      </c>
      <c r="BG3" s="3" t="s">
        <v>1114</v>
      </c>
      <c r="BH3" s="3" t="s">
        <v>1093</v>
      </c>
      <c r="BI3" s="3" t="s">
        <v>21</v>
      </c>
      <c r="BJ3" s="3" t="s">
        <v>1094</v>
      </c>
      <c r="BK3" s="3" t="s">
        <v>48</v>
      </c>
      <c r="BL3" s="3" t="s">
        <v>48</v>
      </c>
      <c r="BM3" s="3" t="s">
        <v>48</v>
      </c>
      <c r="BN3" s="3" t="s">
        <v>48</v>
      </c>
      <c r="BO3" s="3" t="s">
        <v>48</v>
      </c>
      <c r="BP3" s="3" t="s">
        <v>48</v>
      </c>
      <c r="BQ3" s="3" t="s">
        <v>1141</v>
      </c>
      <c r="BR3" s="3" t="s">
        <v>1141</v>
      </c>
      <c r="BS3" s="3" t="s">
        <v>1142</v>
      </c>
      <c r="BT3" s="3" t="s">
        <v>48</v>
      </c>
      <c r="BU3" s="3" t="s">
        <v>48</v>
      </c>
      <c r="BV3" s="3" t="s">
        <v>48</v>
      </c>
      <c r="BX3" s="1"/>
    </row>
    <row r="4" spans="1:76" ht="13.2" x14ac:dyDescent="0.3">
      <c r="A4" s="124"/>
      <c r="B4" s="124"/>
      <c r="C4" s="127"/>
      <c r="D4" s="2" t="s">
        <v>49</v>
      </c>
      <c r="E4" s="2" t="s">
        <v>49</v>
      </c>
      <c r="F4" s="2" t="s">
        <v>49</v>
      </c>
      <c r="G4" s="2" t="s">
        <v>49</v>
      </c>
      <c r="H4" s="2" t="s">
        <v>49</v>
      </c>
      <c r="I4" s="2" t="s">
        <v>49</v>
      </c>
      <c r="J4" s="2" t="s">
        <v>49</v>
      </c>
      <c r="K4" s="2" t="s">
        <v>49</v>
      </c>
      <c r="L4" s="2" t="s">
        <v>1143</v>
      </c>
      <c r="M4" s="2" t="s">
        <v>1144</v>
      </c>
      <c r="N4" s="2" t="s">
        <v>1145</v>
      </c>
      <c r="O4" s="2" t="s">
        <v>1146</v>
      </c>
      <c r="P4" s="2" t="s">
        <v>1143</v>
      </c>
      <c r="Q4" s="2" t="s">
        <v>1145</v>
      </c>
      <c r="R4" s="2" t="s">
        <v>1147</v>
      </c>
      <c r="S4" s="2" t="s">
        <v>1143</v>
      </c>
      <c r="T4" s="2" t="s">
        <v>1147</v>
      </c>
      <c r="U4" s="2" t="s">
        <v>1145</v>
      </c>
      <c r="V4" s="2" t="s">
        <v>1145</v>
      </c>
      <c r="W4" s="2" t="s">
        <v>1145</v>
      </c>
      <c r="X4" s="2" t="s">
        <v>1147</v>
      </c>
      <c r="Y4" s="2" t="s">
        <v>49</v>
      </c>
      <c r="Z4" s="2" t="s">
        <v>49</v>
      </c>
      <c r="AA4" s="2" t="s">
        <v>49</v>
      </c>
      <c r="AB4" s="2" t="s">
        <v>49</v>
      </c>
      <c r="AC4" s="2" t="s">
        <v>49</v>
      </c>
      <c r="AD4" s="2" t="s">
        <v>49</v>
      </c>
      <c r="AE4" s="2" t="s">
        <v>49</v>
      </c>
      <c r="AF4" s="2" t="s">
        <v>49</v>
      </c>
      <c r="AG4" s="2" t="s">
        <v>49</v>
      </c>
      <c r="AH4" s="2" t="s">
        <v>49</v>
      </c>
      <c r="AI4" s="2" t="s">
        <v>49</v>
      </c>
      <c r="AJ4" s="2" t="s">
        <v>49</v>
      </c>
      <c r="AK4" s="2" t="s">
        <v>49</v>
      </c>
      <c r="AL4" s="2" t="s">
        <v>49</v>
      </c>
      <c r="AM4" s="2" t="s">
        <v>49</v>
      </c>
      <c r="AN4" s="2" t="s">
        <v>49</v>
      </c>
      <c r="AO4" s="2" t="s">
        <v>49</v>
      </c>
      <c r="AP4" s="2" t="s">
        <v>49</v>
      </c>
      <c r="AQ4" s="2" t="s">
        <v>49</v>
      </c>
      <c r="AR4" s="2" t="s">
        <v>49</v>
      </c>
      <c r="AS4" s="2" t="s">
        <v>49</v>
      </c>
      <c r="AT4" s="2" t="s">
        <v>49</v>
      </c>
      <c r="AU4" s="2" t="s">
        <v>49</v>
      </c>
      <c r="AV4" s="2" t="s">
        <v>49</v>
      </c>
      <c r="AW4" s="2" t="s">
        <v>49</v>
      </c>
      <c r="AX4" s="2" t="s">
        <v>49</v>
      </c>
      <c r="AY4" s="2" t="s">
        <v>49</v>
      </c>
      <c r="AZ4" s="2" t="s">
        <v>49</v>
      </c>
      <c r="BA4" s="2" t="s">
        <v>49</v>
      </c>
      <c r="BB4" s="2" t="s">
        <v>49</v>
      </c>
      <c r="BC4" s="2" t="s">
        <v>49</v>
      </c>
      <c r="BD4" s="2" t="s">
        <v>49</v>
      </c>
      <c r="BE4" s="2" t="s">
        <v>49</v>
      </c>
      <c r="BF4" s="2" t="s">
        <v>49</v>
      </c>
      <c r="BG4" s="2" t="s">
        <v>49</v>
      </c>
      <c r="BH4" s="2" t="s">
        <v>49</v>
      </c>
      <c r="BI4" s="2" t="s">
        <v>49</v>
      </c>
      <c r="BJ4" s="2" t="s">
        <v>49</v>
      </c>
      <c r="BK4" s="2" t="s">
        <v>49</v>
      </c>
      <c r="BL4" s="2" t="s">
        <v>49</v>
      </c>
      <c r="BM4" s="2" t="s">
        <v>49</v>
      </c>
      <c r="BN4" s="2" t="s">
        <v>49</v>
      </c>
      <c r="BO4" s="2" t="s">
        <v>49</v>
      </c>
      <c r="BP4" s="2" t="s">
        <v>49</v>
      </c>
      <c r="BQ4" s="2" t="s">
        <v>49</v>
      </c>
      <c r="BR4" s="2" t="s">
        <v>49</v>
      </c>
      <c r="BS4" s="2" t="s">
        <v>49</v>
      </c>
      <c r="BT4" s="2" t="s">
        <v>49</v>
      </c>
      <c r="BU4" s="2" t="s">
        <v>49</v>
      </c>
      <c r="BV4" s="2" t="s">
        <v>49</v>
      </c>
      <c r="BX4" s="1"/>
    </row>
    <row r="5" spans="1:76" ht="13.2" x14ac:dyDescent="0.3">
      <c r="A5" s="3" t="s">
        <v>1162</v>
      </c>
      <c r="B5" s="3" t="s">
        <v>10</v>
      </c>
      <c r="C5" s="3" t="s">
        <v>1134</v>
      </c>
      <c r="D5" s="8">
        <v>42449</v>
      </c>
      <c r="E5" s="3">
        <v>385165</v>
      </c>
      <c r="F5" s="3">
        <v>4082719</v>
      </c>
      <c r="G5" s="3">
        <v>1593.781005859375</v>
      </c>
      <c r="H5" s="3">
        <v>15.6</v>
      </c>
      <c r="I5" s="3">
        <v>480</v>
      </c>
      <c r="J5" s="3">
        <v>7.63</v>
      </c>
      <c r="K5" s="3">
        <v>7.2</v>
      </c>
      <c r="L5" s="3">
        <v>44.9</v>
      </c>
      <c r="M5" s="3" t="s">
        <v>70</v>
      </c>
      <c r="N5" s="3">
        <v>3.38</v>
      </c>
      <c r="O5" s="3">
        <v>2.79</v>
      </c>
      <c r="P5" s="3">
        <v>16.399999999999999</v>
      </c>
      <c r="Q5" s="3">
        <v>0.188</v>
      </c>
      <c r="R5" s="3">
        <v>4.1000000000000002E-2</v>
      </c>
      <c r="S5" s="3">
        <v>13.7</v>
      </c>
      <c r="T5" s="3">
        <v>0.23</v>
      </c>
      <c r="U5" s="3">
        <v>0.84</v>
      </c>
      <c r="V5" s="3" t="s">
        <v>53</v>
      </c>
      <c r="W5" s="3" t="s">
        <v>71</v>
      </c>
      <c r="X5" s="3">
        <v>23.8</v>
      </c>
      <c r="Y5" s="3">
        <v>147</v>
      </c>
      <c r="Z5" s="3">
        <v>121</v>
      </c>
      <c r="AA5" s="3" t="s">
        <v>88</v>
      </c>
      <c r="AB5" s="3">
        <v>3.33</v>
      </c>
      <c r="AC5" s="3">
        <v>3.3</v>
      </c>
      <c r="AD5" s="3">
        <v>-0.45</v>
      </c>
      <c r="AE5" s="3">
        <v>1.5703967489999999</v>
      </c>
      <c r="AF5" s="3">
        <v>8.0555923089999997</v>
      </c>
      <c r="AG5" s="3">
        <v>3.210025995208726</v>
      </c>
      <c r="AH5" s="3">
        <v>3.3000000000000002E-2</v>
      </c>
      <c r="AI5" s="3" t="s">
        <v>82</v>
      </c>
      <c r="AJ5" s="3">
        <v>0.29799999999999999</v>
      </c>
      <c r="AK5" s="3">
        <v>3.254</v>
      </c>
      <c r="AL5" s="3" t="s">
        <v>82</v>
      </c>
      <c r="AM5" s="3">
        <v>11.055</v>
      </c>
      <c r="AN5" s="3" t="s">
        <v>70</v>
      </c>
      <c r="AO5" s="3">
        <v>2E-3</v>
      </c>
      <c r="AP5" s="3" t="s">
        <v>82</v>
      </c>
      <c r="AQ5" s="3">
        <v>3.7999999999999999E-2</v>
      </c>
      <c r="AR5" s="3" t="s">
        <v>82</v>
      </c>
      <c r="AS5" s="3" t="s">
        <v>82</v>
      </c>
      <c r="AT5" s="3" t="s">
        <v>82</v>
      </c>
      <c r="AU5" s="3">
        <v>1.4999999999999999E-2</v>
      </c>
      <c r="AV5" s="3">
        <v>6.0000000000000001E-3</v>
      </c>
      <c r="AW5" s="3" t="s">
        <v>82</v>
      </c>
      <c r="AX5" s="3" t="s">
        <v>82</v>
      </c>
      <c r="AY5" s="3">
        <v>2.25</v>
      </c>
      <c r="AZ5" s="3">
        <v>0.9</v>
      </c>
      <c r="BA5" s="3">
        <v>1.83</v>
      </c>
      <c r="BB5" s="3">
        <v>-7.4</v>
      </c>
      <c r="BC5" s="3">
        <v>0.73850000000000005</v>
      </c>
      <c r="BD5" s="3">
        <v>2E-3</v>
      </c>
      <c r="BE5" s="3">
        <v>658.59</v>
      </c>
      <c r="BF5" s="3">
        <v>11.5</v>
      </c>
      <c r="BG5" s="3">
        <v>101</v>
      </c>
      <c r="BH5" s="3">
        <v>8.5000000000000006E-2</v>
      </c>
      <c r="BI5" s="3">
        <v>0.99</v>
      </c>
      <c r="BJ5" s="3">
        <v>0.06</v>
      </c>
      <c r="BK5" s="3">
        <v>0</v>
      </c>
      <c r="BL5" s="3">
        <v>0</v>
      </c>
      <c r="BM5" s="3">
        <v>0</v>
      </c>
      <c r="BN5" s="3">
        <v>80</v>
      </c>
      <c r="BO5" s="3">
        <v>10</v>
      </c>
      <c r="BP5" s="3">
        <v>10</v>
      </c>
      <c r="BQ5" s="3">
        <v>58.2</v>
      </c>
      <c r="BR5" s="3">
        <v>7.6</v>
      </c>
      <c r="BS5" s="3">
        <v>68.400000000000006</v>
      </c>
      <c r="BT5" s="3">
        <v>100</v>
      </c>
      <c r="BU5" s="3">
        <v>100</v>
      </c>
      <c r="BV5" s="3">
        <v>26.542999999999999</v>
      </c>
      <c r="BX5" s="1"/>
    </row>
    <row r="6" spans="1:76" ht="13.2" x14ac:dyDescent="0.3">
      <c r="A6" s="3" t="s">
        <v>1163</v>
      </c>
      <c r="B6" s="3" t="s">
        <v>46</v>
      </c>
      <c r="C6" s="3" t="s">
        <v>1134</v>
      </c>
      <c r="D6" s="8">
        <v>42450</v>
      </c>
      <c r="E6" s="3">
        <v>357900</v>
      </c>
      <c r="F6" s="3">
        <v>4138046</v>
      </c>
      <c r="G6" s="3">
        <v>1596.345703125</v>
      </c>
      <c r="H6" s="3">
        <v>12.7</v>
      </c>
      <c r="I6" s="3">
        <v>164.8</v>
      </c>
      <c r="J6" s="3">
        <v>7.73</v>
      </c>
      <c r="K6" s="3">
        <v>8.6999999999999993</v>
      </c>
      <c r="L6" s="3">
        <v>14.6</v>
      </c>
      <c r="M6" s="3" t="s">
        <v>70</v>
      </c>
      <c r="N6" s="3">
        <v>0.38800000000000001</v>
      </c>
      <c r="O6" s="3">
        <v>1.27</v>
      </c>
      <c r="P6" s="3">
        <v>6.19</v>
      </c>
      <c r="Q6" s="3">
        <v>5.2999999999999999E-2</v>
      </c>
      <c r="R6" s="3" t="s">
        <v>85</v>
      </c>
      <c r="S6" s="3">
        <v>0.68</v>
      </c>
      <c r="T6" s="3">
        <v>0.34</v>
      </c>
      <c r="U6" s="3">
        <v>1.34</v>
      </c>
      <c r="V6" s="3" t="s">
        <v>53</v>
      </c>
      <c r="W6" s="3" t="s">
        <v>71</v>
      </c>
      <c r="X6" s="3">
        <v>14.6</v>
      </c>
      <c r="Y6" s="3">
        <v>42</v>
      </c>
      <c r="Z6" s="3">
        <v>34</v>
      </c>
      <c r="AA6" s="3" t="s">
        <v>88</v>
      </c>
      <c r="AB6" s="3">
        <v>1.05</v>
      </c>
      <c r="AC6" s="3">
        <v>1.06</v>
      </c>
      <c r="AD6" s="3">
        <v>0.55000000000000004</v>
      </c>
      <c r="AE6" s="3">
        <v>1.352910606</v>
      </c>
      <c r="AF6" s="3">
        <v>22.766937500000001</v>
      </c>
      <c r="AG6" s="3">
        <v>2.5206510209493502</v>
      </c>
      <c r="AH6" s="3">
        <v>4.0000000000000001E-3</v>
      </c>
      <c r="AI6" s="3" t="s">
        <v>82</v>
      </c>
      <c r="AJ6" s="3">
        <v>8.0000000000000002E-3</v>
      </c>
      <c r="AK6" s="3">
        <v>0.39600000000000002</v>
      </c>
      <c r="AL6" s="3">
        <v>2E-3</v>
      </c>
      <c r="AM6" s="3">
        <v>7.1260000000000003</v>
      </c>
      <c r="AN6" s="3" t="s">
        <v>70</v>
      </c>
      <c r="AO6" s="3">
        <v>4.0000000000000001E-3</v>
      </c>
      <c r="AP6" s="3" t="s">
        <v>82</v>
      </c>
      <c r="AQ6" s="3">
        <v>1.2999999999999999E-2</v>
      </c>
      <c r="AR6" s="3" t="s">
        <v>82</v>
      </c>
      <c r="AS6" s="3" t="s">
        <v>82</v>
      </c>
      <c r="AT6" s="3" t="s">
        <v>82</v>
      </c>
      <c r="AU6" s="3">
        <v>1E-3</v>
      </c>
      <c r="AV6" s="3">
        <v>1.6E-2</v>
      </c>
      <c r="AW6" s="3" t="s">
        <v>82</v>
      </c>
      <c r="AX6" s="3">
        <v>6.0000000000000001E-3</v>
      </c>
      <c r="AY6" s="3">
        <v>2.31</v>
      </c>
      <c r="AZ6" s="3">
        <v>0.9</v>
      </c>
      <c r="BA6" s="3">
        <v>0.43</v>
      </c>
      <c r="BB6" s="3">
        <v>-6.7</v>
      </c>
      <c r="BC6" s="3">
        <v>0.91049999999999998</v>
      </c>
      <c r="BD6" s="3">
        <v>2.8999999999999998E-3</v>
      </c>
      <c r="BE6" s="3">
        <v>4598.8999999999996</v>
      </c>
      <c r="BF6" s="3">
        <v>766</v>
      </c>
      <c r="BG6" s="3">
        <v>95</v>
      </c>
      <c r="BH6" s="3">
        <v>0.11</v>
      </c>
      <c r="BI6" s="3">
        <v>1.3</v>
      </c>
      <c r="BJ6" s="3">
        <v>8.0000000000000016E-2</v>
      </c>
      <c r="BK6" s="3">
        <v>0</v>
      </c>
      <c r="BL6" s="3">
        <v>0</v>
      </c>
      <c r="BM6" s="3">
        <v>10</v>
      </c>
      <c r="BN6" s="3">
        <v>60</v>
      </c>
      <c r="BO6" s="3">
        <v>30</v>
      </c>
      <c r="BP6" s="3">
        <v>0</v>
      </c>
      <c r="BQ6" s="3">
        <v>93</v>
      </c>
      <c r="BR6" s="3">
        <v>12.2</v>
      </c>
      <c r="BS6" s="3">
        <v>33.4</v>
      </c>
      <c r="BT6" s="3">
        <v>100</v>
      </c>
      <c r="BU6" s="3">
        <v>100</v>
      </c>
      <c r="BV6" s="3">
        <v>8.5640000000000001</v>
      </c>
      <c r="BX6" s="1"/>
    </row>
    <row r="7" spans="1:76" ht="13.2" x14ac:dyDescent="0.3">
      <c r="A7" s="3" t="s">
        <v>1164</v>
      </c>
      <c r="B7" s="3" t="s">
        <v>9</v>
      </c>
      <c r="C7" s="3" t="s">
        <v>1134</v>
      </c>
      <c r="D7" s="8">
        <v>42507</v>
      </c>
      <c r="E7" s="3">
        <v>355222</v>
      </c>
      <c r="F7" s="3">
        <v>4145412</v>
      </c>
      <c r="G7" s="3">
        <v>1614.472</v>
      </c>
      <c r="H7" s="3">
        <v>11.2</v>
      </c>
      <c r="I7" s="3">
        <v>66.099999999999994</v>
      </c>
      <c r="J7" s="3">
        <v>7.87</v>
      </c>
      <c r="K7" s="3">
        <v>7.6</v>
      </c>
      <c r="L7" s="3">
        <v>10.3</v>
      </c>
      <c r="M7" s="3" t="s">
        <v>70</v>
      </c>
      <c r="N7" s="3">
        <v>0.61699999999999999</v>
      </c>
      <c r="O7" s="3">
        <v>1.3</v>
      </c>
      <c r="P7" s="3">
        <v>3.74</v>
      </c>
      <c r="Q7" s="3">
        <v>3.1E-2</v>
      </c>
      <c r="R7" s="3" t="s">
        <v>85</v>
      </c>
      <c r="S7" s="3">
        <v>0.28000000000000003</v>
      </c>
      <c r="T7" s="3" t="s">
        <v>53</v>
      </c>
      <c r="U7" s="3">
        <v>0.76</v>
      </c>
      <c r="V7" s="3" t="s">
        <v>53</v>
      </c>
      <c r="W7" s="3" t="s">
        <v>71</v>
      </c>
      <c r="X7" s="3">
        <v>4.0999999999999996</v>
      </c>
      <c r="Y7" s="3">
        <v>41</v>
      </c>
      <c r="Z7" s="3">
        <v>34</v>
      </c>
      <c r="AA7" s="3" t="s">
        <v>88</v>
      </c>
      <c r="AB7" s="3">
        <v>0.8</v>
      </c>
      <c r="AC7" s="3">
        <v>0.76</v>
      </c>
      <c r="AD7" s="3">
        <v>-2.75</v>
      </c>
      <c r="AE7" s="3">
        <v>1.579692358</v>
      </c>
      <c r="AF7" s="3">
        <v>10.11755906</v>
      </c>
      <c r="AG7" s="3">
        <v>2.8822148507272263</v>
      </c>
      <c r="AH7" s="3">
        <v>2E-3</v>
      </c>
      <c r="AI7" s="3" t="s">
        <v>82</v>
      </c>
      <c r="AJ7" s="3">
        <v>1.37E-2</v>
      </c>
      <c r="AK7" s="3">
        <v>0.70199999999999996</v>
      </c>
      <c r="AL7" s="3">
        <v>3.0000000000000001E-3</v>
      </c>
      <c r="AM7" s="3">
        <v>5.3860000000000001</v>
      </c>
      <c r="AN7" s="3" t="s">
        <v>70</v>
      </c>
      <c r="AO7" s="3">
        <v>2E-3</v>
      </c>
      <c r="AP7" s="3" t="s">
        <v>82</v>
      </c>
      <c r="AQ7" s="3">
        <v>1.6E-2</v>
      </c>
      <c r="AR7" s="3" t="s">
        <v>82</v>
      </c>
      <c r="AS7" s="3" t="s">
        <v>82</v>
      </c>
      <c r="AT7" s="3">
        <v>4.0000000000000001E-3</v>
      </c>
      <c r="AU7" s="3" t="s">
        <v>82</v>
      </c>
      <c r="AV7" s="3">
        <v>5.0000000000000001E-3</v>
      </c>
      <c r="AW7" s="3" t="s">
        <v>82</v>
      </c>
      <c r="AX7" s="3">
        <v>2E-3</v>
      </c>
      <c r="AY7" s="3">
        <v>3.3</v>
      </c>
      <c r="AZ7" s="3">
        <v>0.11</v>
      </c>
      <c r="BA7" s="3">
        <v>0.24</v>
      </c>
      <c r="BB7" s="3">
        <v>-15</v>
      </c>
      <c r="BC7" s="3">
        <v>0.79059999999999997</v>
      </c>
      <c r="BD7" s="3">
        <v>2.5000000000000001E-3</v>
      </c>
      <c r="BE7" s="3">
        <v>17246</v>
      </c>
      <c r="BF7" s="3">
        <v>678</v>
      </c>
      <c r="BG7" s="3">
        <v>43</v>
      </c>
      <c r="BH7" s="3">
        <v>0.02</v>
      </c>
      <c r="BI7" s="3">
        <v>0.1</v>
      </c>
      <c r="BJ7" s="3">
        <v>1.0999999999999999E-2</v>
      </c>
      <c r="BK7" s="3">
        <v>0</v>
      </c>
      <c r="BL7" s="3">
        <v>0</v>
      </c>
      <c r="BM7" s="3">
        <v>0</v>
      </c>
      <c r="BN7" s="3">
        <v>10</v>
      </c>
      <c r="BO7" s="3">
        <v>80</v>
      </c>
      <c r="BP7" s="3">
        <v>10</v>
      </c>
      <c r="BQ7" s="3">
        <v>11</v>
      </c>
      <c r="BR7" s="3">
        <v>2</v>
      </c>
      <c r="BS7" s="3">
        <v>50</v>
      </c>
      <c r="BT7" s="3">
        <v>100</v>
      </c>
      <c r="BU7" s="3">
        <v>100</v>
      </c>
      <c r="BV7" s="3">
        <v>33.15</v>
      </c>
      <c r="BX7" s="1"/>
    </row>
    <row r="8" spans="1:76" ht="13.2" x14ac:dyDescent="0.3">
      <c r="A8" s="3" t="s">
        <v>1165</v>
      </c>
      <c r="B8" s="3" t="s">
        <v>11</v>
      </c>
      <c r="C8" s="3" t="s">
        <v>1134</v>
      </c>
      <c r="D8" s="8">
        <v>42508</v>
      </c>
      <c r="E8" s="3">
        <v>385273</v>
      </c>
      <c r="F8" s="3">
        <v>4085645</v>
      </c>
      <c r="G8" s="3">
        <v>1486.732</v>
      </c>
      <c r="H8" s="3">
        <v>14.3</v>
      </c>
      <c r="I8" s="3">
        <v>191.9</v>
      </c>
      <c r="J8" s="3">
        <v>7.61</v>
      </c>
      <c r="K8" s="3">
        <v>5.4</v>
      </c>
      <c r="L8" s="3">
        <v>29.7</v>
      </c>
      <c r="M8" s="3" t="s">
        <v>70</v>
      </c>
      <c r="N8" s="3">
        <v>1.71</v>
      </c>
      <c r="O8" s="3">
        <v>1.79</v>
      </c>
      <c r="P8" s="3">
        <v>10.1</v>
      </c>
      <c r="Q8" s="3">
        <v>0.129</v>
      </c>
      <c r="R8" s="3">
        <v>1.9E-2</v>
      </c>
      <c r="S8" s="3">
        <v>1.87</v>
      </c>
      <c r="T8" s="3">
        <v>0.51</v>
      </c>
      <c r="U8" s="3">
        <v>0.54</v>
      </c>
      <c r="V8" s="3" t="s">
        <v>53</v>
      </c>
      <c r="W8" s="3" t="s">
        <v>71</v>
      </c>
      <c r="X8" s="3">
        <v>15.2</v>
      </c>
      <c r="Y8" s="3">
        <v>106</v>
      </c>
      <c r="Z8" s="3">
        <v>87</v>
      </c>
      <c r="AA8" s="3" t="s">
        <v>88</v>
      </c>
      <c r="AB8" s="3">
        <v>2.15</v>
      </c>
      <c r="AC8" s="3">
        <v>2.11</v>
      </c>
      <c r="AD8" s="3">
        <v>-0.99</v>
      </c>
      <c r="AE8" s="3">
        <v>1.6867160219999999</v>
      </c>
      <c r="AF8" s="3">
        <v>10.525823859999999</v>
      </c>
      <c r="AG8" s="3">
        <v>3.3452214067782635</v>
      </c>
      <c r="AH8" s="3">
        <v>1.6E-2</v>
      </c>
      <c r="AI8" s="3" t="s">
        <v>82</v>
      </c>
      <c r="AJ8" s="3">
        <v>7.6200000000000004E-2</v>
      </c>
      <c r="AK8" s="3">
        <v>1.8295999999999999</v>
      </c>
      <c r="AL8" s="3">
        <v>1E-3</v>
      </c>
      <c r="AM8" s="3">
        <v>8.1290999999999993</v>
      </c>
      <c r="AN8" s="3" t="s">
        <v>70</v>
      </c>
      <c r="AO8" s="3">
        <v>1.5E-3</v>
      </c>
      <c r="AP8" s="3" t="s">
        <v>82</v>
      </c>
      <c r="AQ8" s="3">
        <v>3.5999999999999997E-2</v>
      </c>
      <c r="AR8" s="3" t="s">
        <v>82</v>
      </c>
      <c r="AS8" s="3" t="s">
        <v>82</v>
      </c>
      <c r="AT8" s="3" t="s">
        <v>82</v>
      </c>
      <c r="AU8" s="3">
        <v>7.7000000000000002E-3</v>
      </c>
      <c r="AV8" s="3">
        <v>1.8800000000000001E-2</v>
      </c>
      <c r="AW8" s="3" t="s">
        <v>82</v>
      </c>
      <c r="AX8" s="3" t="s">
        <v>82</v>
      </c>
      <c r="AY8" s="3">
        <v>1.23</v>
      </c>
      <c r="AZ8" s="3">
        <v>0.09</v>
      </c>
      <c r="BA8" s="3">
        <v>1.6</v>
      </c>
      <c r="BB8" s="3">
        <v>-7.6</v>
      </c>
      <c r="BC8" s="3">
        <v>0.91459999999999997</v>
      </c>
      <c r="BD8" s="3">
        <v>2.8999999999999998E-3</v>
      </c>
      <c r="BE8" s="3">
        <v>3562.1</v>
      </c>
      <c r="BF8" s="3">
        <v>88</v>
      </c>
      <c r="BG8" s="3">
        <v>160</v>
      </c>
      <c r="BH8" s="3">
        <v>0.06</v>
      </c>
      <c r="BI8" s="3">
        <v>0.77</v>
      </c>
      <c r="BJ8" s="3">
        <v>0.03</v>
      </c>
      <c r="BK8" s="3">
        <v>0</v>
      </c>
      <c r="BL8" s="3">
        <v>0</v>
      </c>
      <c r="BM8" s="3">
        <v>0</v>
      </c>
      <c r="BN8" s="3">
        <v>100</v>
      </c>
      <c r="BO8" s="3">
        <v>0</v>
      </c>
      <c r="BP8" s="3">
        <v>0</v>
      </c>
      <c r="BQ8" s="3">
        <v>79.599999999999994</v>
      </c>
      <c r="BR8" s="3">
        <v>2.2000000000000002</v>
      </c>
      <c r="BS8" s="3">
        <v>25.8</v>
      </c>
      <c r="BT8" s="3">
        <v>100</v>
      </c>
      <c r="BU8" s="3">
        <v>100</v>
      </c>
      <c r="BV8" s="3">
        <v>27.439</v>
      </c>
      <c r="BX8" s="1"/>
    </row>
    <row r="9" spans="1:76" ht="13.8" customHeight="1" x14ac:dyDescent="0.3">
      <c r="A9" s="3" t="s">
        <v>1166</v>
      </c>
      <c r="B9" s="3" t="s">
        <v>12</v>
      </c>
      <c r="C9" s="3" t="s">
        <v>1134</v>
      </c>
      <c r="D9" s="8">
        <v>42508</v>
      </c>
      <c r="E9" s="3">
        <v>385440</v>
      </c>
      <c r="F9" s="3">
        <v>4085284</v>
      </c>
      <c r="G9" s="3">
        <v>1497.7380000000001</v>
      </c>
      <c r="H9" s="3">
        <v>15.3</v>
      </c>
      <c r="I9" s="3">
        <v>243.5</v>
      </c>
      <c r="J9" s="3">
        <v>6.94</v>
      </c>
      <c r="K9" s="3">
        <v>2.9</v>
      </c>
      <c r="L9" s="3">
        <v>34.700000000000003</v>
      </c>
      <c r="M9" s="3">
        <v>6.8000000000000005E-2</v>
      </c>
      <c r="N9" s="3">
        <v>2.4300000000000002</v>
      </c>
      <c r="O9" s="3">
        <v>1.96</v>
      </c>
      <c r="P9" s="3">
        <v>12.4</v>
      </c>
      <c r="Q9" s="3">
        <v>0.16400000000000001</v>
      </c>
      <c r="R9" s="3">
        <v>1.7000000000000001E-2</v>
      </c>
      <c r="S9" s="3">
        <v>2.4300000000000002</v>
      </c>
      <c r="T9" s="3">
        <v>0.44</v>
      </c>
      <c r="U9" s="3">
        <v>0.11</v>
      </c>
      <c r="V9" s="3" t="s">
        <v>53</v>
      </c>
      <c r="W9" s="3" t="s">
        <v>71</v>
      </c>
      <c r="X9" s="3">
        <v>12.5</v>
      </c>
      <c r="Y9" s="3">
        <v>127</v>
      </c>
      <c r="Z9" s="3">
        <v>104</v>
      </c>
      <c r="AA9" s="3" t="s">
        <v>88</v>
      </c>
      <c r="AB9" s="3">
        <v>2.44</v>
      </c>
      <c r="AC9" s="3">
        <v>2.52</v>
      </c>
      <c r="AD9" s="3">
        <v>1.68</v>
      </c>
      <c r="AE9" s="3">
        <v>1.6051465300000001</v>
      </c>
      <c r="AF9" s="3">
        <v>8.6576799999999992</v>
      </c>
      <c r="AG9" s="3">
        <v>3.2771869116075516</v>
      </c>
      <c r="AH9" s="3">
        <v>1.4E-2</v>
      </c>
      <c r="AI9" s="3" t="s">
        <v>82</v>
      </c>
      <c r="AJ9" s="3">
        <v>0.11360000000000001</v>
      </c>
      <c r="AK9" s="3">
        <v>2.415</v>
      </c>
      <c r="AL9" s="3">
        <v>3.0000000000000001E-3</v>
      </c>
      <c r="AM9" s="3">
        <v>9.26</v>
      </c>
      <c r="AN9" s="3" t="s">
        <v>70</v>
      </c>
      <c r="AO9" s="3">
        <v>1E-3</v>
      </c>
      <c r="AP9" s="3">
        <v>7</v>
      </c>
      <c r="AQ9" s="3">
        <v>0.16400000000000001</v>
      </c>
      <c r="AR9" s="3" t="s">
        <v>82</v>
      </c>
      <c r="AS9" s="3" t="s">
        <v>82</v>
      </c>
      <c r="AT9" s="3" t="s">
        <v>82</v>
      </c>
      <c r="AU9" s="3">
        <v>3.0000000000000001E-3</v>
      </c>
      <c r="AV9" s="3">
        <v>1.2999999999999999E-2</v>
      </c>
      <c r="AW9" s="3" t="s">
        <v>82</v>
      </c>
      <c r="AX9" s="3" t="s">
        <v>82</v>
      </c>
      <c r="AY9" s="3">
        <v>0.28999999999999998</v>
      </c>
      <c r="AZ9" s="3">
        <v>0.09</v>
      </c>
      <c r="BA9" s="3">
        <v>1.32</v>
      </c>
      <c r="BB9" s="3">
        <v>-12.5</v>
      </c>
      <c r="BC9" s="3">
        <v>0.86599999999999999</v>
      </c>
      <c r="BD9" s="3">
        <v>3.0999999999999999E-3</v>
      </c>
      <c r="BE9" s="3">
        <v>2313.8000000000002</v>
      </c>
      <c r="BF9" s="3">
        <v>29.3</v>
      </c>
      <c r="BG9" s="3">
        <v>195</v>
      </c>
      <c r="BH9" s="3">
        <v>0.06</v>
      </c>
      <c r="BI9" s="3">
        <v>0.95</v>
      </c>
      <c r="BJ9" s="3">
        <v>0.04</v>
      </c>
      <c r="BK9" s="3">
        <v>0</v>
      </c>
      <c r="BL9" s="3">
        <v>0</v>
      </c>
      <c r="BM9" s="3">
        <v>0</v>
      </c>
      <c r="BN9" s="3">
        <v>100</v>
      </c>
      <c r="BO9" s="3">
        <v>0</v>
      </c>
      <c r="BP9" s="3">
        <v>0</v>
      </c>
      <c r="BQ9" s="3">
        <v>69.2</v>
      </c>
      <c r="BR9" s="3">
        <v>1</v>
      </c>
      <c r="BS9" s="3">
        <v>3.8</v>
      </c>
      <c r="BT9" s="3">
        <v>100</v>
      </c>
      <c r="BU9" s="3">
        <v>100</v>
      </c>
      <c r="BV9" s="3">
        <v>24.265000000000001</v>
      </c>
      <c r="BX9" s="1"/>
    </row>
    <row r="10" spans="1:76" ht="15" customHeight="1" x14ac:dyDescent="0.3">
      <c r="A10" s="4" t="s">
        <v>49</v>
      </c>
      <c r="B10" s="5" t="s">
        <v>91</v>
      </c>
      <c r="C10" s="6" t="s">
        <v>49</v>
      </c>
      <c r="D10" s="6" t="s">
        <v>49</v>
      </c>
      <c r="E10" s="6" t="s">
        <v>49</v>
      </c>
      <c r="F10" s="6" t="s">
        <v>49</v>
      </c>
      <c r="G10" s="7">
        <v>1557.8137417968751</v>
      </c>
      <c r="H10" s="7">
        <v>13.819999999999999</v>
      </c>
      <c r="I10" s="7">
        <v>229.26000000000005</v>
      </c>
      <c r="J10" s="7">
        <v>7.556</v>
      </c>
      <c r="K10" s="7">
        <v>6.3599999999999994</v>
      </c>
      <c r="L10" s="7">
        <v>26.839999999999996</v>
      </c>
      <c r="M10" s="6" t="s">
        <v>49</v>
      </c>
      <c r="N10" s="7">
        <v>1.7050000000000001</v>
      </c>
      <c r="O10" s="7">
        <v>1.8219999999999998</v>
      </c>
      <c r="P10" s="7">
        <v>9.766</v>
      </c>
      <c r="Q10" s="7">
        <v>0.11300000000000002</v>
      </c>
      <c r="R10" s="6" t="s">
        <v>49</v>
      </c>
      <c r="S10" s="7">
        <v>3.7919999999999994</v>
      </c>
      <c r="T10" s="6" t="s">
        <v>49</v>
      </c>
      <c r="U10" s="6" t="s">
        <v>49</v>
      </c>
      <c r="V10" s="6" t="s">
        <v>49</v>
      </c>
      <c r="W10" s="6" t="s">
        <v>49</v>
      </c>
      <c r="X10" s="7">
        <v>14.040000000000001</v>
      </c>
      <c r="Y10" s="7">
        <v>92.6</v>
      </c>
      <c r="Z10" s="7">
        <v>76</v>
      </c>
      <c r="AA10" s="6" t="s">
        <v>49</v>
      </c>
      <c r="AB10" s="7">
        <v>1.954</v>
      </c>
      <c r="AC10" s="7">
        <v>1.9499999999999997</v>
      </c>
      <c r="AD10" s="7">
        <v>-0.39200000000000013</v>
      </c>
      <c r="AE10" s="7">
        <v>1.558972453</v>
      </c>
      <c r="AF10" s="7">
        <v>12.024718545799999</v>
      </c>
      <c r="AG10" s="7">
        <f>AVERAGE(AG5:AG9)</f>
        <v>3.0470600370542238</v>
      </c>
      <c r="AH10" s="13">
        <v>1.37E-2</v>
      </c>
      <c r="AI10" s="6" t="s">
        <v>49</v>
      </c>
      <c r="AJ10" s="7">
        <v>0.10189999999999999</v>
      </c>
      <c r="AK10" s="7">
        <v>1.7193200000000002</v>
      </c>
      <c r="AL10" s="6" t="s">
        <v>49</v>
      </c>
      <c r="AM10" s="7">
        <v>8.1912199999999995</v>
      </c>
      <c r="AN10" s="6" t="s">
        <v>49</v>
      </c>
      <c r="AO10" s="7">
        <v>2.0999999999999999E-3</v>
      </c>
      <c r="AP10" s="6" t="s">
        <v>49</v>
      </c>
      <c r="AQ10" s="7">
        <v>5.3400000000000003E-2</v>
      </c>
      <c r="AR10" s="6" t="s">
        <v>49</v>
      </c>
      <c r="AS10" s="6" t="s">
        <v>49</v>
      </c>
      <c r="AT10" s="6" t="s">
        <v>49</v>
      </c>
      <c r="AU10" s="6" t="s">
        <v>49</v>
      </c>
      <c r="AV10" s="7">
        <v>1.176E-2</v>
      </c>
      <c r="AW10" s="6" t="s">
        <v>49</v>
      </c>
      <c r="AX10" s="6" t="s">
        <v>49</v>
      </c>
      <c r="AY10" s="9" t="s">
        <v>49</v>
      </c>
      <c r="AZ10" s="9" t="s">
        <v>49</v>
      </c>
      <c r="BA10" s="9" t="s">
        <v>49</v>
      </c>
      <c r="BB10" s="9" t="s">
        <v>49</v>
      </c>
      <c r="BC10" s="9" t="s">
        <v>49</v>
      </c>
      <c r="BD10" s="9" t="s">
        <v>49</v>
      </c>
      <c r="BE10" s="9" t="s">
        <v>49</v>
      </c>
      <c r="BF10" s="9" t="s">
        <v>49</v>
      </c>
      <c r="BG10" s="9">
        <f>AVERAGE(BG5:BG9)</f>
        <v>118.8</v>
      </c>
      <c r="BH10" s="9">
        <v>6.7000000000000004E-2</v>
      </c>
      <c r="BI10" s="9">
        <v>0.82</v>
      </c>
      <c r="BJ10" s="9">
        <v>4.3999999999999997E-2</v>
      </c>
      <c r="BK10" s="9">
        <v>0</v>
      </c>
      <c r="BL10" s="9" t="s">
        <v>49</v>
      </c>
      <c r="BM10" s="9">
        <v>2</v>
      </c>
      <c r="BN10" s="9">
        <v>70</v>
      </c>
      <c r="BO10" s="9">
        <v>24</v>
      </c>
      <c r="BP10" s="9">
        <v>4</v>
      </c>
      <c r="BQ10" s="7">
        <v>62.2</v>
      </c>
      <c r="BR10" s="7">
        <v>4.9999999999999991</v>
      </c>
      <c r="BS10" s="7">
        <v>36.280000000000008</v>
      </c>
      <c r="BT10" s="7">
        <v>100</v>
      </c>
      <c r="BU10" s="9">
        <v>100</v>
      </c>
      <c r="BV10" s="9">
        <v>23.992000000000001</v>
      </c>
      <c r="BX10" s="1"/>
    </row>
    <row r="11" spans="1:76" ht="13.2" x14ac:dyDescent="0.3">
      <c r="A11" s="3" t="s">
        <v>1167</v>
      </c>
      <c r="B11" s="3" t="s">
        <v>7</v>
      </c>
      <c r="C11" s="3" t="s">
        <v>89</v>
      </c>
      <c r="D11" s="8">
        <v>42448</v>
      </c>
      <c r="E11" s="3">
        <v>397732</v>
      </c>
      <c r="F11" s="3">
        <v>4056750</v>
      </c>
      <c r="G11" s="3">
        <v>1393.322998046875</v>
      </c>
      <c r="H11" s="3">
        <v>18.7</v>
      </c>
      <c r="I11" s="3">
        <v>397.4</v>
      </c>
      <c r="J11" s="3">
        <v>6.95</v>
      </c>
      <c r="K11" s="3">
        <v>6.8</v>
      </c>
      <c r="L11" s="3">
        <v>36</v>
      </c>
      <c r="M11" s="3" t="s">
        <v>70</v>
      </c>
      <c r="N11" s="3">
        <v>8.15</v>
      </c>
      <c r="O11" s="3">
        <v>2.2200000000000002</v>
      </c>
      <c r="P11" s="3">
        <v>24</v>
      </c>
      <c r="Q11" s="3">
        <v>0.41099999999999998</v>
      </c>
      <c r="R11" s="3">
        <v>4.3999999999999997E-2</v>
      </c>
      <c r="S11" s="3">
        <v>5.52</v>
      </c>
      <c r="T11" s="3" t="s">
        <v>53</v>
      </c>
      <c r="U11" s="3">
        <v>2.71</v>
      </c>
      <c r="V11" s="3" t="s">
        <v>53</v>
      </c>
      <c r="W11" s="3" t="s">
        <v>71</v>
      </c>
      <c r="X11" s="3">
        <v>9.33</v>
      </c>
      <c r="Y11" s="3">
        <v>198</v>
      </c>
      <c r="Z11" s="3">
        <v>162</v>
      </c>
      <c r="AA11" s="3" t="s">
        <v>88</v>
      </c>
      <c r="AB11" s="3">
        <v>3.64</v>
      </c>
      <c r="AC11" s="3">
        <v>3.57</v>
      </c>
      <c r="AD11" s="3">
        <v>-1.06</v>
      </c>
      <c r="AE11" s="3">
        <v>0.86039554600000001</v>
      </c>
      <c r="AF11" s="3">
        <v>2.6786312859999999</v>
      </c>
      <c r="AG11" s="3">
        <v>2.2407747233779682</v>
      </c>
      <c r="AH11" s="3">
        <v>0.05</v>
      </c>
      <c r="AI11" s="3" t="s">
        <v>82</v>
      </c>
      <c r="AJ11" s="3">
        <v>0.10100000000000001</v>
      </c>
      <c r="AK11" s="3">
        <v>7.8410000000000002</v>
      </c>
      <c r="AL11" s="3" t="s">
        <v>82</v>
      </c>
      <c r="AM11" s="3">
        <v>23.626000000000001</v>
      </c>
      <c r="AN11" s="3">
        <v>4.9000000000000002E-2</v>
      </c>
      <c r="AO11" s="3">
        <v>3.0000000000000001E-3</v>
      </c>
      <c r="AP11" s="3" t="s">
        <v>82</v>
      </c>
      <c r="AQ11" s="3">
        <v>3.2000000000000001E-2</v>
      </c>
      <c r="AR11" s="3" t="s">
        <v>82</v>
      </c>
      <c r="AS11" s="3" t="s">
        <v>82</v>
      </c>
      <c r="AT11" s="3" t="s">
        <v>82</v>
      </c>
      <c r="AU11" s="3">
        <v>2E-3</v>
      </c>
      <c r="AV11" s="3" t="s">
        <v>82</v>
      </c>
      <c r="AW11" s="3" t="s">
        <v>82</v>
      </c>
      <c r="AX11" s="3" t="s">
        <v>82</v>
      </c>
      <c r="AY11" s="3">
        <v>0.05</v>
      </c>
      <c r="AZ11" s="3">
        <v>0.09</v>
      </c>
      <c r="BA11" s="3">
        <v>1.84</v>
      </c>
      <c r="BB11" s="3">
        <v>-4.2</v>
      </c>
      <c r="BC11" s="3">
        <v>0.53810000000000002</v>
      </c>
      <c r="BD11" s="3">
        <v>1.6000000000000001E-3</v>
      </c>
      <c r="BE11" s="3">
        <v>381.93</v>
      </c>
      <c r="BF11" s="3">
        <v>11.4</v>
      </c>
      <c r="BG11" s="3">
        <v>1850</v>
      </c>
      <c r="BH11" s="3">
        <v>0.11</v>
      </c>
      <c r="BI11" s="3">
        <v>1.3</v>
      </c>
      <c r="BJ11" s="3">
        <v>0.05</v>
      </c>
      <c r="BK11" s="3">
        <v>100</v>
      </c>
      <c r="BL11" s="3">
        <v>0</v>
      </c>
      <c r="BM11" s="3">
        <v>0</v>
      </c>
      <c r="BN11" s="3">
        <v>0</v>
      </c>
      <c r="BO11" s="3">
        <v>0</v>
      </c>
      <c r="BP11" s="3">
        <v>0</v>
      </c>
      <c r="BQ11" s="3">
        <v>46</v>
      </c>
      <c r="BR11" s="3">
        <v>5.75</v>
      </c>
      <c r="BS11" s="3">
        <v>0</v>
      </c>
      <c r="BT11" s="3">
        <v>100</v>
      </c>
      <c r="BU11" s="3">
        <v>100</v>
      </c>
      <c r="BV11" s="3">
        <v>10.744999999999999</v>
      </c>
      <c r="BX11" s="1"/>
    </row>
    <row r="12" spans="1:76" ht="13.2" x14ac:dyDescent="0.3">
      <c r="A12" s="3" t="s">
        <v>1168</v>
      </c>
      <c r="B12" s="3" t="s">
        <v>72</v>
      </c>
      <c r="C12" s="3" t="s">
        <v>89</v>
      </c>
      <c r="D12" s="8">
        <v>42449</v>
      </c>
      <c r="E12" s="3">
        <v>386328</v>
      </c>
      <c r="F12" s="3">
        <v>4072314</v>
      </c>
      <c r="G12" s="3">
        <v>1601.77392578125</v>
      </c>
      <c r="H12" s="3">
        <v>15.2</v>
      </c>
      <c r="I12" s="3">
        <v>470.7</v>
      </c>
      <c r="J12" s="3">
        <v>7.88</v>
      </c>
      <c r="K12" s="3">
        <v>6.3</v>
      </c>
      <c r="L12" s="3">
        <v>33.9</v>
      </c>
      <c r="M12" s="3" t="s">
        <v>70</v>
      </c>
      <c r="N12" s="3">
        <v>4.88</v>
      </c>
      <c r="O12" s="3">
        <v>2.58</v>
      </c>
      <c r="P12" s="3">
        <v>28.7</v>
      </c>
      <c r="Q12" s="3">
        <v>0.17399999999999999</v>
      </c>
      <c r="R12" s="3">
        <v>1.4999999999999999E-2</v>
      </c>
      <c r="S12" s="3">
        <v>13.6</v>
      </c>
      <c r="T12" s="3" t="s">
        <v>53</v>
      </c>
      <c r="U12" s="3">
        <v>2.0099999999999998</v>
      </c>
      <c r="V12" s="3" t="s">
        <v>53</v>
      </c>
      <c r="W12" s="3" t="s">
        <v>71</v>
      </c>
      <c r="X12" s="3">
        <v>32.4</v>
      </c>
      <c r="Y12" s="3">
        <v>154</v>
      </c>
      <c r="Z12" s="3">
        <v>126</v>
      </c>
      <c r="AA12" s="3" t="s">
        <v>88</v>
      </c>
      <c r="AB12" s="3">
        <v>3.61</v>
      </c>
      <c r="AC12" s="3">
        <v>3.41</v>
      </c>
      <c r="AD12" s="3">
        <v>-2.93</v>
      </c>
      <c r="AE12" s="3">
        <v>0.67752401900000003</v>
      </c>
      <c r="AF12" s="3">
        <v>4.2125688559999999</v>
      </c>
      <c r="AG12" s="3">
        <v>1.5933150176180944</v>
      </c>
      <c r="AH12" s="3">
        <v>8.0000000000000002E-3</v>
      </c>
      <c r="AI12" s="3" t="s">
        <v>82</v>
      </c>
      <c r="AJ12" s="3">
        <v>0.373</v>
      </c>
      <c r="AK12" s="3">
        <v>4.6050000000000004</v>
      </c>
      <c r="AL12" s="3" t="s">
        <v>82</v>
      </c>
      <c r="AM12" s="3">
        <v>8.3759999999999994</v>
      </c>
      <c r="AN12" s="3" t="s">
        <v>70</v>
      </c>
      <c r="AO12" s="3">
        <v>2E-3</v>
      </c>
      <c r="AP12" s="3" t="s">
        <v>82</v>
      </c>
      <c r="AQ12" s="3">
        <v>2.9000000000000001E-2</v>
      </c>
      <c r="AR12" s="3" t="s">
        <v>82</v>
      </c>
      <c r="AS12" s="3" t="s">
        <v>82</v>
      </c>
      <c r="AT12" s="3" t="s">
        <v>82</v>
      </c>
      <c r="AU12" s="3" t="s">
        <v>82</v>
      </c>
      <c r="AV12" s="3">
        <v>4.0000000000000001E-3</v>
      </c>
      <c r="AW12" s="3" t="s">
        <v>82</v>
      </c>
      <c r="AX12" s="3" t="s">
        <v>82</v>
      </c>
      <c r="AY12" s="3">
        <v>0.2</v>
      </c>
      <c r="AZ12" s="3">
        <v>0.9</v>
      </c>
      <c r="BA12" s="3">
        <v>1.71</v>
      </c>
      <c r="BB12" s="3">
        <v>-4.5999999999999996</v>
      </c>
      <c r="BC12" s="3">
        <v>0.82320000000000004</v>
      </c>
      <c r="BD12" s="3">
        <v>2.0999999999999999E-3</v>
      </c>
      <c r="BE12" s="3">
        <v>240.26</v>
      </c>
      <c r="BF12" s="3">
        <v>6.3</v>
      </c>
      <c r="BG12" s="3">
        <v>674</v>
      </c>
      <c r="BH12" s="3">
        <v>0.58000000000000007</v>
      </c>
      <c r="BI12" s="3">
        <v>6.2</v>
      </c>
      <c r="BJ12" s="3">
        <v>0.15</v>
      </c>
      <c r="BK12" s="3">
        <v>0</v>
      </c>
      <c r="BL12" s="3">
        <v>0</v>
      </c>
      <c r="BM12" s="3">
        <v>20</v>
      </c>
      <c r="BN12" s="3">
        <v>80</v>
      </c>
      <c r="BO12" s="3">
        <v>0</v>
      </c>
      <c r="BP12" s="3">
        <v>0</v>
      </c>
      <c r="BQ12" s="3">
        <v>80.400000000000006</v>
      </c>
      <c r="BR12" s="3">
        <v>1.6</v>
      </c>
      <c r="BS12" s="3">
        <v>9.1999999999999993</v>
      </c>
      <c r="BT12" s="3">
        <v>100</v>
      </c>
      <c r="BU12" s="3">
        <v>100</v>
      </c>
      <c r="BV12" s="3">
        <v>7.94</v>
      </c>
      <c r="BX12" s="1"/>
    </row>
    <row r="13" spans="1:76" ht="13.2" x14ac:dyDescent="0.3">
      <c r="A13" s="3" t="s">
        <v>1169</v>
      </c>
      <c r="B13" s="3" t="s">
        <v>127</v>
      </c>
      <c r="C13" s="3" t="s">
        <v>89</v>
      </c>
      <c r="D13" s="8">
        <v>42449</v>
      </c>
      <c r="E13" s="3">
        <v>385305</v>
      </c>
      <c r="F13" s="3">
        <v>4100901</v>
      </c>
      <c r="G13" s="3">
        <v>1417.5091552734375</v>
      </c>
      <c r="H13" s="3">
        <v>15.6</v>
      </c>
      <c r="I13" s="3">
        <v>273.5</v>
      </c>
      <c r="J13" s="3">
        <v>7.75</v>
      </c>
      <c r="K13" s="3">
        <v>5.8</v>
      </c>
      <c r="L13" s="3">
        <v>14.9</v>
      </c>
      <c r="M13" s="3" t="s">
        <v>70</v>
      </c>
      <c r="N13" s="3">
        <v>3.76</v>
      </c>
      <c r="O13" s="3">
        <v>2.15</v>
      </c>
      <c r="P13" s="3">
        <v>9.77</v>
      </c>
      <c r="Q13" s="3">
        <v>9.8000000000000004E-2</v>
      </c>
      <c r="R13" s="3" t="s">
        <v>85</v>
      </c>
      <c r="S13" s="3">
        <v>1.9</v>
      </c>
      <c r="T13" s="3">
        <v>0.15</v>
      </c>
      <c r="U13" s="3">
        <v>0.74</v>
      </c>
      <c r="V13" s="3" t="s">
        <v>53</v>
      </c>
      <c r="W13" s="3" t="s">
        <v>71</v>
      </c>
      <c r="X13" s="3">
        <v>9.51</v>
      </c>
      <c r="Y13" s="3">
        <v>81</v>
      </c>
      <c r="Z13" s="3">
        <v>66</v>
      </c>
      <c r="AA13" s="3" t="s">
        <v>88</v>
      </c>
      <c r="AB13" s="3">
        <v>1.6</v>
      </c>
      <c r="AC13" s="3">
        <v>1.53</v>
      </c>
      <c r="AD13" s="3">
        <v>-2.08</v>
      </c>
      <c r="AE13" s="3">
        <v>0.87477950500000001</v>
      </c>
      <c r="AF13" s="3">
        <v>2.4030613889999999</v>
      </c>
      <c r="AG13" s="3">
        <v>2.1935873664034671</v>
      </c>
      <c r="AH13" s="3">
        <v>1E-3</v>
      </c>
      <c r="AI13" s="3" t="s">
        <v>82</v>
      </c>
      <c r="AJ13" s="3">
        <v>1.6E-2</v>
      </c>
      <c r="AK13" s="3">
        <v>3.7559999999999998</v>
      </c>
      <c r="AL13" s="3">
        <v>2E-3</v>
      </c>
      <c r="AM13" s="3">
        <v>14.465</v>
      </c>
      <c r="AN13" s="3">
        <v>0.06</v>
      </c>
      <c r="AO13" s="3">
        <v>8.9999999999999993E-3</v>
      </c>
      <c r="AP13" s="3" t="s">
        <v>82</v>
      </c>
      <c r="AQ13" s="3">
        <v>1.4E-2</v>
      </c>
      <c r="AR13" s="3" t="s">
        <v>82</v>
      </c>
      <c r="AS13" s="3" t="s">
        <v>82</v>
      </c>
      <c r="AT13" s="3" t="s">
        <v>82</v>
      </c>
      <c r="AU13" s="3">
        <v>1E-3</v>
      </c>
      <c r="AV13" s="3">
        <v>3.0000000000000001E-3</v>
      </c>
      <c r="AW13" s="3" t="s">
        <v>82</v>
      </c>
      <c r="AX13" s="3">
        <v>3.0000000000000001E-3</v>
      </c>
      <c r="AY13" s="3">
        <v>2.87</v>
      </c>
      <c r="AZ13" s="3">
        <v>0.9</v>
      </c>
      <c r="BA13" s="3">
        <v>1.31</v>
      </c>
      <c r="BB13" s="3">
        <v>-9.5</v>
      </c>
      <c r="BC13" s="3">
        <v>0.93279999999999996</v>
      </c>
      <c r="BD13" s="3">
        <v>2.3E-3</v>
      </c>
      <c r="BE13" s="3">
        <v>1445.2</v>
      </c>
      <c r="BF13" s="3">
        <v>66</v>
      </c>
      <c r="BG13" s="3">
        <v>52</v>
      </c>
      <c r="BH13" s="3">
        <v>0.13</v>
      </c>
      <c r="BI13" s="3">
        <v>0.86</v>
      </c>
      <c r="BJ13" s="3">
        <v>1.0999999999999999E-2</v>
      </c>
      <c r="BK13" s="3">
        <v>0</v>
      </c>
      <c r="BL13" s="3">
        <v>0</v>
      </c>
      <c r="BM13" s="3">
        <v>20</v>
      </c>
      <c r="BN13" s="3">
        <v>60</v>
      </c>
      <c r="BO13" s="3">
        <v>20</v>
      </c>
      <c r="BP13" s="3">
        <v>0</v>
      </c>
      <c r="BQ13" s="3">
        <v>230.8</v>
      </c>
      <c r="BR13" s="3">
        <v>10.4</v>
      </c>
      <c r="BS13" s="3">
        <v>33.6</v>
      </c>
      <c r="BT13" s="3">
        <v>100</v>
      </c>
      <c r="BU13" s="3">
        <v>80</v>
      </c>
      <c r="BV13" s="3">
        <v>4.7469999999999999</v>
      </c>
      <c r="BX13" s="1"/>
    </row>
    <row r="14" spans="1:76" ht="13.2" x14ac:dyDescent="0.3">
      <c r="A14" s="3" t="s">
        <v>1170</v>
      </c>
      <c r="B14" s="3" t="s">
        <v>8</v>
      </c>
      <c r="C14" s="3" t="s">
        <v>89</v>
      </c>
      <c r="D14" s="8">
        <v>42507</v>
      </c>
      <c r="E14" s="3">
        <v>353679</v>
      </c>
      <c r="F14" s="3">
        <v>4140727</v>
      </c>
      <c r="G14" s="3">
        <v>1863.9839999999999</v>
      </c>
      <c r="H14" s="3">
        <v>13.5</v>
      </c>
      <c r="I14" s="3">
        <v>83.2</v>
      </c>
      <c r="J14" s="3">
        <v>7.17</v>
      </c>
      <c r="K14" s="3">
        <v>3.5</v>
      </c>
      <c r="L14" s="3">
        <v>9.25</v>
      </c>
      <c r="M14" s="3">
        <v>8.8999999999999996E-2</v>
      </c>
      <c r="N14" s="3">
        <v>0.57399999999999995</v>
      </c>
      <c r="O14" s="3">
        <v>0.92500000000000004</v>
      </c>
      <c r="P14" s="3">
        <v>7.06</v>
      </c>
      <c r="Q14" s="3">
        <v>2.5999999999999999E-2</v>
      </c>
      <c r="R14" s="3">
        <v>2.1999999999999999E-2</v>
      </c>
      <c r="S14" s="3">
        <v>0.44</v>
      </c>
      <c r="T14" s="3">
        <v>0.25</v>
      </c>
      <c r="U14" s="3" t="s">
        <v>53</v>
      </c>
      <c r="V14" s="3" t="s">
        <v>53</v>
      </c>
      <c r="W14" s="3" t="s">
        <v>71</v>
      </c>
      <c r="X14" s="3">
        <v>5.49</v>
      </c>
      <c r="Y14" s="3">
        <v>41</v>
      </c>
      <c r="Z14" s="3">
        <v>34</v>
      </c>
      <c r="AA14" s="3" t="s">
        <v>88</v>
      </c>
      <c r="AB14" s="3">
        <v>0.83</v>
      </c>
      <c r="AC14" s="3">
        <v>0.84</v>
      </c>
      <c r="AD14" s="3">
        <v>0.46</v>
      </c>
      <c r="AE14" s="3">
        <v>0.75152585500000002</v>
      </c>
      <c r="AF14" s="3">
        <v>9.7791525420000003</v>
      </c>
      <c r="AG14" s="3">
        <v>1.5383661869633571</v>
      </c>
      <c r="AH14" s="3">
        <v>3.0000000000000001E-3</v>
      </c>
      <c r="AI14" s="3" t="s">
        <v>82</v>
      </c>
      <c r="AJ14" s="3">
        <v>1.04E-2</v>
      </c>
      <c r="AK14" s="3">
        <v>0.66100000000000003</v>
      </c>
      <c r="AL14" s="3">
        <v>4.0000000000000001E-3</v>
      </c>
      <c r="AM14" s="3">
        <v>5.7679999999999998</v>
      </c>
      <c r="AN14" s="3" t="s">
        <v>70</v>
      </c>
      <c r="AO14" s="3">
        <v>3.0000000000000001E-3</v>
      </c>
      <c r="AP14" s="3">
        <v>2</v>
      </c>
      <c r="AQ14" s="3">
        <v>0.17799999999999999</v>
      </c>
      <c r="AR14" s="3" t="s">
        <v>82</v>
      </c>
      <c r="AS14" s="3" t="s">
        <v>82</v>
      </c>
      <c r="AT14" s="3" t="s">
        <v>82</v>
      </c>
      <c r="AU14" s="3">
        <v>2E-3</v>
      </c>
      <c r="AV14" s="3">
        <v>2.1000000000000001E-2</v>
      </c>
      <c r="AW14" s="3" t="s">
        <v>82</v>
      </c>
      <c r="AX14" s="3">
        <v>5.0000000000000001E-3</v>
      </c>
      <c r="AY14" s="3">
        <v>3</v>
      </c>
      <c r="AZ14" s="3">
        <v>0.1</v>
      </c>
      <c r="BA14" s="3" t="s">
        <v>25</v>
      </c>
      <c r="BB14" s="3" t="s">
        <v>25</v>
      </c>
      <c r="BC14" s="3" t="s">
        <v>25</v>
      </c>
      <c r="BD14" s="3" t="s">
        <v>25</v>
      </c>
      <c r="BE14" s="3">
        <v>10695</v>
      </c>
      <c r="BF14" s="3">
        <v>209.9</v>
      </c>
      <c r="BG14" s="3">
        <v>44</v>
      </c>
      <c r="BH14" s="3">
        <v>0.33</v>
      </c>
      <c r="BI14" s="3">
        <v>5.4</v>
      </c>
      <c r="BJ14" s="3">
        <v>0.11</v>
      </c>
      <c r="BK14" s="3">
        <v>20</v>
      </c>
      <c r="BL14" s="3">
        <v>0</v>
      </c>
      <c r="BM14" s="3">
        <v>80</v>
      </c>
      <c r="BN14" s="3">
        <v>0</v>
      </c>
      <c r="BO14" s="3">
        <v>0</v>
      </c>
      <c r="BP14" s="3">
        <v>0</v>
      </c>
      <c r="BQ14" s="3">
        <v>150</v>
      </c>
      <c r="BR14" s="3">
        <v>3.6</v>
      </c>
      <c r="BS14" s="3">
        <v>4</v>
      </c>
      <c r="BT14" s="3">
        <v>100</v>
      </c>
      <c r="BU14" s="3">
        <v>100</v>
      </c>
      <c r="BV14" s="3">
        <v>8.1159999999999997</v>
      </c>
      <c r="BX14" s="1"/>
    </row>
    <row r="15" spans="1:76" ht="13.2" x14ac:dyDescent="0.3">
      <c r="A15" s="2" t="s">
        <v>1171</v>
      </c>
      <c r="B15" s="3" t="s">
        <v>1161</v>
      </c>
      <c r="C15" s="3" t="s">
        <v>89</v>
      </c>
      <c r="D15" s="8">
        <v>43022</v>
      </c>
      <c r="E15" s="2">
        <v>404916</v>
      </c>
      <c r="F15" s="2">
        <v>4044329</v>
      </c>
      <c r="G15" s="3">
        <v>1259.7383596883726</v>
      </c>
      <c r="H15" s="3">
        <v>17.2</v>
      </c>
      <c r="I15" s="2">
        <v>161</v>
      </c>
      <c r="J15" s="2">
        <v>8.16</v>
      </c>
      <c r="K15" s="3">
        <v>7.9</v>
      </c>
      <c r="L15" s="2">
        <v>14.6</v>
      </c>
      <c r="M15" s="3" t="s">
        <v>70</v>
      </c>
      <c r="N15" s="2">
        <v>1.47</v>
      </c>
      <c r="O15" s="3">
        <v>1.37</v>
      </c>
      <c r="P15" s="2">
        <v>20.3</v>
      </c>
      <c r="Q15" s="3">
        <v>0.17949999999999999</v>
      </c>
      <c r="R15" s="3" t="s">
        <v>85</v>
      </c>
      <c r="S15" s="2">
        <v>2.31</v>
      </c>
      <c r="T15" s="3">
        <v>0.76</v>
      </c>
      <c r="U15" s="2">
        <v>0.16</v>
      </c>
      <c r="V15" s="3" t="s">
        <v>53</v>
      </c>
      <c r="W15" s="3" t="s">
        <v>71</v>
      </c>
      <c r="X15" s="3">
        <v>13.2</v>
      </c>
      <c r="Y15" s="2">
        <v>91</v>
      </c>
      <c r="Z15" s="3">
        <v>75</v>
      </c>
      <c r="AA15" s="3" t="s">
        <v>88</v>
      </c>
      <c r="AB15" s="3">
        <v>1.88</v>
      </c>
      <c r="AC15" s="3">
        <v>1.77</v>
      </c>
      <c r="AD15" s="3">
        <v>-3.07</v>
      </c>
      <c r="AE15" s="3">
        <v>0.41253776599999997</v>
      </c>
      <c r="AF15" s="3">
        <v>6.0210082639999998</v>
      </c>
      <c r="AG15" s="3">
        <v>0.92534094374972775</v>
      </c>
      <c r="AH15" s="2">
        <v>1.0999999999999999E-2</v>
      </c>
      <c r="AI15" s="3" t="s">
        <v>82</v>
      </c>
      <c r="AJ15" s="3">
        <v>8.7999999999999995E-2</v>
      </c>
      <c r="AK15" s="2" t="s">
        <v>25</v>
      </c>
      <c r="AL15" s="2">
        <v>1.6000000000000001E-3</v>
      </c>
      <c r="AM15" s="2">
        <v>13.8</v>
      </c>
      <c r="AN15" s="3" t="s">
        <v>25</v>
      </c>
      <c r="AO15" s="3">
        <v>2.7000000000000001E-3</v>
      </c>
      <c r="AP15" s="3" t="s">
        <v>82</v>
      </c>
      <c r="AQ15" s="2" t="s">
        <v>25</v>
      </c>
      <c r="AR15" s="3">
        <v>5.0000000000000001E-4</v>
      </c>
      <c r="AS15" s="3" t="s">
        <v>82</v>
      </c>
      <c r="AT15" s="3" t="s">
        <v>82</v>
      </c>
      <c r="AU15" s="2">
        <v>1.55E-2</v>
      </c>
      <c r="AV15" s="2">
        <v>1.2E-2</v>
      </c>
      <c r="AW15" s="3" t="s">
        <v>82</v>
      </c>
      <c r="AX15" s="2">
        <v>4.5599999999999998E-3</v>
      </c>
      <c r="AY15" s="3">
        <v>0.03</v>
      </c>
      <c r="AZ15" s="3">
        <v>0.09</v>
      </c>
      <c r="BA15" s="3">
        <v>2.2799999999999998</v>
      </c>
      <c r="BB15" s="3">
        <v>-8.4</v>
      </c>
      <c r="BC15" s="3">
        <v>0.66979999999999995</v>
      </c>
      <c r="BD15" s="3">
        <v>2.0999999999999999E-3</v>
      </c>
      <c r="BE15" s="3" t="s">
        <v>25</v>
      </c>
      <c r="BF15" s="3" t="s">
        <v>25</v>
      </c>
      <c r="BG15" s="3">
        <v>1270</v>
      </c>
      <c r="BH15" s="3">
        <v>0.03</v>
      </c>
      <c r="BI15" s="3">
        <v>0.27</v>
      </c>
      <c r="BJ15" s="3">
        <v>0.03</v>
      </c>
      <c r="BK15" s="3">
        <v>100</v>
      </c>
      <c r="BL15" s="3">
        <v>0</v>
      </c>
      <c r="BM15" s="3">
        <v>0</v>
      </c>
      <c r="BN15" s="3">
        <v>0</v>
      </c>
      <c r="BO15" s="3">
        <v>0</v>
      </c>
      <c r="BP15" s="3">
        <v>0</v>
      </c>
      <c r="BQ15" s="3">
        <v>50.6</v>
      </c>
      <c r="BR15" s="2">
        <v>2.4</v>
      </c>
      <c r="BS15" s="2">
        <v>8.4</v>
      </c>
      <c r="BT15" s="3">
        <v>100</v>
      </c>
      <c r="BU15" s="3">
        <v>100</v>
      </c>
      <c r="BV15" s="3">
        <v>6.0880000000000001</v>
      </c>
      <c r="BX15" s="1"/>
    </row>
    <row r="16" spans="1:76" ht="13.2" x14ac:dyDescent="0.3">
      <c r="A16" s="4" t="s">
        <v>49</v>
      </c>
      <c r="B16" s="5" t="s">
        <v>90</v>
      </c>
      <c r="C16" s="6" t="s">
        <v>49</v>
      </c>
      <c r="D16" s="6" t="s">
        <v>49</v>
      </c>
      <c r="E16" s="6" t="s">
        <v>49</v>
      </c>
      <c r="F16" s="6" t="s">
        <v>49</v>
      </c>
      <c r="G16" s="7">
        <v>1507.2656877579871</v>
      </c>
      <c r="H16" s="7">
        <v>16.04</v>
      </c>
      <c r="I16" s="7">
        <v>277.15999999999997</v>
      </c>
      <c r="J16" s="7">
        <v>7.581999999999999</v>
      </c>
      <c r="K16" s="7">
        <v>6.0600000000000005</v>
      </c>
      <c r="L16" s="7">
        <v>21.73</v>
      </c>
      <c r="M16" s="6" t="s">
        <v>49</v>
      </c>
      <c r="N16" s="7">
        <v>3.7667999999999999</v>
      </c>
      <c r="O16" s="7">
        <v>1.8490000000000002</v>
      </c>
      <c r="P16" s="7">
        <v>17.966000000000001</v>
      </c>
      <c r="Q16" s="7">
        <v>0.1777</v>
      </c>
      <c r="R16" s="6" t="s">
        <v>49</v>
      </c>
      <c r="S16" s="7">
        <v>4.7539999999999996</v>
      </c>
      <c r="T16" s="6" t="s">
        <v>49</v>
      </c>
      <c r="U16" s="6" t="s">
        <v>49</v>
      </c>
      <c r="V16" s="6" t="s">
        <v>49</v>
      </c>
      <c r="W16" s="6" t="s">
        <v>49</v>
      </c>
      <c r="X16" s="7">
        <v>13.985999999999999</v>
      </c>
      <c r="Y16" s="7">
        <v>113</v>
      </c>
      <c r="Z16" s="7">
        <v>92.6</v>
      </c>
      <c r="AA16" s="6" t="s">
        <v>49</v>
      </c>
      <c r="AB16" s="7">
        <v>2.3119999999999998</v>
      </c>
      <c r="AC16" s="7">
        <v>2.2239999999999998</v>
      </c>
      <c r="AD16" s="7">
        <v>-1.736</v>
      </c>
      <c r="AE16" s="7">
        <v>0.71535253820000011</v>
      </c>
      <c r="AF16" s="7">
        <v>5.0188844674000004</v>
      </c>
      <c r="AG16" s="7">
        <f>AVERAGE(AG11:AG15)</f>
        <v>1.6982768476225227</v>
      </c>
      <c r="AH16" s="7">
        <v>1.4600000000000002E-2</v>
      </c>
      <c r="AI16" s="6" t="s">
        <v>49</v>
      </c>
      <c r="AJ16" s="7">
        <v>0.11768000000000001</v>
      </c>
      <c r="AK16" s="6" t="s">
        <v>49</v>
      </c>
      <c r="AL16" s="6" t="s">
        <v>49</v>
      </c>
      <c r="AM16" s="7">
        <v>13.206999999999999</v>
      </c>
      <c r="AN16" s="6" t="s">
        <v>49</v>
      </c>
      <c r="AO16" s="7">
        <v>3.9399999999999999E-3</v>
      </c>
      <c r="AP16" s="6" t="s">
        <v>49</v>
      </c>
      <c r="AQ16" s="6" t="s">
        <v>49</v>
      </c>
      <c r="AR16" s="6" t="s">
        <v>49</v>
      </c>
      <c r="AS16" s="6" t="s">
        <v>49</v>
      </c>
      <c r="AT16" s="6" t="s">
        <v>49</v>
      </c>
      <c r="AU16" s="6" t="s">
        <v>49</v>
      </c>
      <c r="AV16" s="6" t="s">
        <v>49</v>
      </c>
      <c r="AW16" s="6" t="s">
        <v>49</v>
      </c>
      <c r="AX16" s="6" t="s">
        <v>49</v>
      </c>
      <c r="AY16" s="9" t="s">
        <v>49</v>
      </c>
      <c r="AZ16" s="9" t="s">
        <v>49</v>
      </c>
      <c r="BA16" s="9" t="s">
        <v>49</v>
      </c>
      <c r="BB16" s="9" t="s">
        <v>49</v>
      </c>
      <c r="BC16" s="9" t="s">
        <v>49</v>
      </c>
      <c r="BD16" s="9" t="s">
        <v>49</v>
      </c>
      <c r="BE16" s="9" t="s">
        <v>49</v>
      </c>
      <c r="BF16" s="9" t="s">
        <v>49</v>
      </c>
      <c r="BG16" s="9">
        <v>1239</v>
      </c>
      <c r="BH16" s="9">
        <v>0.24</v>
      </c>
      <c r="BI16" s="9">
        <v>2.8</v>
      </c>
      <c r="BJ16" s="9">
        <v>7.0000000000000007E-2</v>
      </c>
      <c r="BK16" s="9">
        <v>44</v>
      </c>
      <c r="BL16" s="9" t="s">
        <v>49</v>
      </c>
      <c r="BM16" s="9">
        <v>24</v>
      </c>
      <c r="BN16" s="9">
        <v>28</v>
      </c>
      <c r="BO16" s="9">
        <v>4</v>
      </c>
      <c r="BP16" s="9">
        <v>0</v>
      </c>
      <c r="BQ16" s="7">
        <v>111.55999999999999</v>
      </c>
      <c r="BR16" s="7">
        <v>4.75</v>
      </c>
      <c r="BS16" s="7">
        <v>11.040000000000001</v>
      </c>
      <c r="BT16" s="7">
        <v>100</v>
      </c>
      <c r="BU16" s="9">
        <v>96</v>
      </c>
      <c r="BV16" s="9">
        <v>7.5270000000000001</v>
      </c>
      <c r="BX16" s="1"/>
    </row>
    <row r="17" spans="1:79" ht="13.2" x14ac:dyDescent="0.3">
      <c r="A17" s="90" t="s">
        <v>49</v>
      </c>
      <c r="B17" s="74" t="s">
        <v>1121</v>
      </c>
      <c r="C17" s="94" t="s">
        <v>49</v>
      </c>
      <c r="D17" s="93" t="s">
        <v>49</v>
      </c>
      <c r="E17" s="94" t="s">
        <v>49</v>
      </c>
      <c r="F17" s="94" t="s">
        <v>49</v>
      </c>
      <c r="G17" s="94" t="s">
        <v>49</v>
      </c>
      <c r="H17" s="10">
        <v>0.1051</v>
      </c>
      <c r="I17" s="10">
        <v>0.64339999999999997</v>
      </c>
      <c r="J17" s="91">
        <v>0.92779999999999996</v>
      </c>
      <c r="K17" s="10">
        <v>0.81689999999999996</v>
      </c>
      <c r="L17" s="91">
        <v>0.56200000000000006</v>
      </c>
      <c r="M17" s="94" t="s">
        <v>49</v>
      </c>
      <c r="N17" s="10">
        <v>0.2112</v>
      </c>
      <c r="O17" s="10">
        <v>0.94930000000000003</v>
      </c>
      <c r="P17" s="10">
        <v>0.13100000000000001</v>
      </c>
      <c r="Q17" s="10">
        <v>0.40289999999999998</v>
      </c>
      <c r="R17" s="94" t="s">
        <v>49</v>
      </c>
      <c r="S17" s="10">
        <v>0.78710000000000002</v>
      </c>
      <c r="T17" s="94" t="s">
        <v>49</v>
      </c>
      <c r="U17" s="94" t="s">
        <v>49</v>
      </c>
      <c r="V17" s="94" t="s">
        <v>49</v>
      </c>
      <c r="W17" s="94" t="s">
        <v>49</v>
      </c>
      <c r="X17" s="10">
        <v>0.99270000000000003</v>
      </c>
      <c r="Y17" s="10">
        <v>0.58179999999999998</v>
      </c>
      <c r="Z17" s="10">
        <v>0.58379999999999999</v>
      </c>
      <c r="AA17" s="93" t="s">
        <v>49</v>
      </c>
      <c r="AB17" s="94" t="s">
        <v>49</v>
      </c>
      <c r="AC17" s="94" t="s">
        <v>49</v>
      </c>
      <c r="AD17" s="94" t="s">
        <v>49</v>
      </c>
      <c r="AE17" s="95">
        <f>_xlfn.T.TEST(AE5:AE9,AE11:AE15,2,2)</f>
        <v>3.1036664446680367E-5</v>
      </c>
      <c r="AF17" s="97">
        <v>5.0200000000000002E-2</v>
      </c>
      <c r="AG17" s="97">
        <f>_xlfn.T.TEST(AG5:AG9,AG11:AG15, 2, 2)</f>
        <v>1.5393496185910167E-3</v>
      </c>
      <c r="AH17" s="96">
        <v>0.93469999999999998</v>
      </c>
      <c r="AI17" s="94" t="s">
        <v>49</v>
      </c>
      <c r="AJ17" s="91">
        <v>0.85729999999999995</v>
      </c>
      <c r="AK17" s="94" t="s">
        <v>49</v>
      </c>
      <c r="AL17" s="94" t="s">
        <v>49</v>
      </c>
      <c r="AM17" s="91">
        <v>0.183</v>
      </c>
      <c r="AN17" s="94" t="s">
        <v>49</v>
      </c>
      <c r="AO17" s="10">
        <v>0.23630000000000001</v>
      </c>
      <c r="AP17" s="94" t="s">
        <v>49</v>
      </c>
      <c r="AQ17" s="94" t="s">
        <v>49</v>
      </c>
      <c r="AR17" s="94" t="s">
        <v>49</v>
      </c>
      <c r="AS17" s="94" t="s">
        <v>49</v>
      </c>
      <c r="AT17" s="94" t="s">
        <v>49</v>
      </c>
      <c r="AU17" s="94" t="s">
        <v>49</v>
      </c>
      <c r="AV17" s="94" t="s">
        <v>49</v>
      </c>
      <c r="AW17" s="94" t="s">
        <v>49</v>
      </c>
      <c r="AX17" s="94" t="s">
        <v>49</v>
      </c>
      <c r="AY17" s="94" t="s">
        <v>49</v>
      </c>
      <c r="AZ17" s="94" t="s">
        <v>49</v>
      </c>
      <c r="BA17" s="94" t="s">
        <v>49</v>
      </c>
      <c r="BB17" s="94" t="s">
        <v>49</v>
      </c>
      <c r="BC17" s="94" t="s">
        <v>49</v>
      </c>
      <c r="BD17" s="94" t="s">
        <v>49</v>
      </c>
      <c r="BE17" s="93" t="s">
        <v>49</v>
      </c>
      <c r="BF17" s="93" t="s">
        <v>49</v>
      </c>
      <c r="BG17" s="91">
        <f>_xlfn.T.TEST(BG5:BG9,BG11:BG15,2,2)</f>
        <v>9.8220075229078024E-2</v>
      </c>
      <c r="BH17" s="91">
        <v>0.13100000000000001</v>
      </c>
      <c r="BI17" s="91">
        <v>0.156</v>
      </c>
      <c r="BJ17" s="91">
        <v>0.39800000000000002</v>
      </c>
      <c r="BK17" s="91">
        <v>0.13020000000000001</v>
      </c>
      <c r="BL17" s="93" t="s">
        <v>49</v>
      </c>
      <c r="BM17" s="91">
        <v>0.2097</v>
      </c>
      <c r="BN17" s="91">
        <v>0.1205</v>
      </c>
      <c r="BO17" s="91">
        <v>0.25990000000000002</v>
      </c>
      <c r="BP17" s="91">
        <v>0.17780000000000001</v>
      </c>
      <c r="BQ17" s="10">
        <v>0.24629999999999999</v>
      </c>
      <c r="BR17" s="10">
        <v>0.92749999999999999</v>
      </c>
      <c r="BS17" s="10">
        <v>7.5999999999999998E-2</v>
      </c>
      <c r="BT17" s="94" t="s">
        <v>49</v>
      </c>
      <c r="BU17" s="94" t="s">
        <v>49</v>
      </c>
      <c r="BV17" s="92">
        <f>_xlfn.T.TEST(BV5:BV9,BV11:BV15,2,2)</f>
        <v>4.705894449843746E-3</v>
      </c>
      <c r="BX17" s="1"/>
    </row>
    <row r="18" spans="1:79" ht="15.6" customHeight="1" x14ac:dyDescent="0.3">
      <c r="L18" s="113" t="s">
        <v>1400</v>
      </c>
      <c r="M18" s="114"/>
      <c r="N18" s="114"/>
      <c r="O18" s="114"/>
      <c r="P18" s="114"/>
      <c r="Q18" s="114"/>
      <c r="R18" s="114"/>
      <c r="S18" s="114"/>
      <c r="T18" s="114"/>
      <c r="U18" s="114"/>
      <c r="V18" s="114"/>
      <c r="W18" s="114"/>
      <c r="X18" s="114"/>
      <c r="Y18" s="114"/>
      <c r="Z18" s="114"/>
      <c r="AA18" s="115"/>
      <c r="AE18" s="110" t="s">
        <v>1401</v>
      </c>
      <c r="AF18" s="112"/>
      <c r="AG18" s="119" t="s">
        <v>1403</v>
      </c>
      <c r="AH18" s="110" t="s">
        <v>1404</v>
      </c>
      <c r="AI18" s="111"/>
      <c r="AJ18" s="111"/>
      <c r="AK18" s="111"/>
      <c r="AL18" s="111"/>
      <c r="AM18" s="111"/>
      <c r="AN18" s="111"/>
      <c r="AO18" s="111"/>
      <c r="AP18" s="111"/>
      <c r="AQ18" s="111"/>
      <c r="AR18" s="111"/>
      <c r="AS18" s="111"/>
      <c r="AT18" s="111"/>
      <c r="AU18" s="111"/>
      <c r="AV18" s="111"/>
      <c r="AW18" s="111"/>
      <c r="AX18" s="112"/>
      <c r="BH18" s="135" t="s">
        <v>1092</v>
      </c>
      <c r="BI18" s="136"/>
      <c r="BJ18" s="137"/>
      <c r="BX18" s="1"/>
    </row>
    <row r="19" spans="1:79" x14ac:dyDescent="0.3">
      <c r="B19" s="110" t="s">
        <v>1402</v>
      </c>
      <c r="C19" s="111"/>
      <c r="D19" s="112"/>
      <c r="L19" s="116" t="s">
        <v>1148</v>
      </c>
      <c r="M19" s="117"/>
      <c r="N19" s="117"/>
      <c r="O19" s="117"/>
      <c r="P19" s="117"/>
      <c r="Q19" s="117"/>
      <c r="R19" s="117"/>
      <c r="S19" s="117"/>
      <c r="T19" s="117"/>
      <c r="U19" s="117"/>
      <c r="V19" s="117"/>
      <c r="W19" s="117"/>
      <c r="X19" s="117"/>
      <c r="Y19" s="117"/>
      <c r="Z19" s="117"/>
      <c r="AA19" s="118"/>
      <c r="AG19" s="120"/>
      <c r="AS19" s="1"/>
      <c r="BH19" s="138"/>
      <c r="BI19" s="139"/>
      <c r="BJ19" s="140"/>
      <c r="BX19" s="1"/>
    </row>
    <row r="20" spans="1:79" x14ac:dyDescent="0.3">
      <c r="AG20" s="121"/>
      <c r="BH20" s="141"/>
      <c r="BI20" s="142"/>
      <c r="BJ20" s="143"/>
    </row>
    <row r="22" spans="1:79" x14ac:dyDescent="0.3">
      <c r="CA22" s="100"/>
    </row>
    <row r="23" spans="1:79" ht="12.45" customHeight="1" x14ac:dyDescent="0.3"/>
    <row r="24" spans="1:79" ht="16.8" customHeight="1" x14ac:dyDescent="0.3">
      <c r="BM24" s="1"/>
      <c r="BN24" s="1"/>
      <c r="BO24" s="1"/>
      <c r="BP24" s="1"/>
      <c r="BQ24" s="1"/>
      <c r="BR24" s="1"/>
    </row>
    <row r="25" spans="1:79" x14ac:dyDescent="0.3">
      <c r="B25" s="18"/>
      <c r="BM25" s="1"/>
      <c r="BN25" s="1"/>
      <c r="BO25" s="1"/>
      <c r="BP25" s="1"/>
      <c r="BQ25" s="1"/>
      <c r="BR25" s="1"/>
    </row>
    <row r="26" spans="1:79" x14ac:dyDescent="0.3">
      <c r="AJ26"/>
      <c r="AK26"/>
      <c r="AL26"/>
      <c r="AM26"/>
      <c r="BM26" s="1"/>
      <c r="BN26" s="1"/>
      <c r="BO26" s="1"/>
      <c r="BP26" s="1"/>
      <c r="BQ26" s="1"/>
      <c r="BR26" s="1"/>
      <c r="BX26" s="1"/>
    </row>
    <row r="27" spans="1:79" x14ac:dyDescent="0.3">
      <c r="AJ27"/>
      <c r="AK27"/>
      <c r="AL27"/>
      <c r="AM27"/>
      <c r="BM27" s="1"/>
      <c r="BN27" s="1"/>
      <c r="BO27" s="1"/>
      <c r="BP27" s="1"/>
      <c r="BQ27" s="1"/>
      <c r="BR27" s="1"/>
      <c r="BX27" s="1"/>
    </row>
    <row r="28" spans="1:79" x14ac:dyDescent="0.3">
      <c r="AJ28"/>
      <c r="AK28"/>
      <c r="AL28"/>
      <c r="AM28"/>
      <c r="BM28" s="1"/>
      <c r="BN28" s="1"/>
      <c r="BO28" s="1"/>
      <c r="BP28" s="1"/>
      <c r="BQ28" s="1"/>
      <c r="BR28" s="1"/>
      <c r="BX28" s="1"/>
    </row>
    <row r="29" spans="1:79" x14ac:dyDescent="0.3">
      <c r="AJ29"/>
      <c r="AK29"/>
      <c r="AL29"/>
      <c r="AM29"/>
      <c r="BM29" s="1"/>
      <c r="BN29" s="1"/>
      <c r="BO29" s="1"/>
      <c r="BP29" s="1"/>
      <c r="BQ29" s="1"/>
      <c r="BR29" s="1"/>
      <c r="BX29" s="1"/>
    </row>
    <row r="30" spans="1:79" x14ac:dyDescent="0.3">
      <c r="AJ30"/>
      <c r="AK30"/>
      <c r="AL30"/>
      <c r="AM30"/>
      <c r="BM30" s="1"/>
      <c r="BN30" s="1"/>
      <c r="BO30" s="1"/>
      <c r="BP30" s="1"/>
      <c r="BQ30" s="1"/>
      <c r="BR30" s="1"/>
      <c r="BX30" s="1"/>
    </row>
    <row r="31" spans="1:79" x14ac:dyDescent="0.3">
      <c r="AJ31"/>
      <c r="AK31"/>
      <c r="AL31"/>
      <c r="AM31"/>
      <c r="BM31" s="1"/>
      <c r="BN31" s="1"/>
      <c r="BO31" s="1"/>
      <c r="BP31" s="1"/>
      <c r="BQ31" s="1"/>
      <c r="BR31" s="1"/>
      <c r="BX31" s="1"/>
    </row>
    <row r="32" spans="1:79" x14ac:dyDescent="0.3">
      <c r="AJ32"/>
      <c r="AK32"/>
      <c r="AL32"/>
      <c r="AM32"/>
      <c r="BM32" s="1"/>
      <c r="BN32" s="1"/>
      <c r="BO32" s="1"/>
      <c r="BP32" s="1"/>
      <c r="BQ32" s="1"/>
      <c r="BR32" s="1"/>
      <c r="BX32" s="1"/>
    </row>
    <row r="33" spans="32:76" x14ac:dyDescent="0.3">
      <c r="AF33"/>
      <c r="AH33"/>
      <c r="AI33"/>
      <c r="AJ33"/>
      <c r="AK33"/>
      <c r="AL33"/>
      <c r="AM33"/>
      <c r="BM33" s="1"/>
      <c r="BN33" s="1"/>
      <c r="BO33" s="1"/>
      <c r="BP33" s="1"/>
      <c r="BQ33" s="1"/>
      <c r="BR33" s="1"/>
      <c r="BX33" s="1"/>
    </row>
    <row r="34" spans="32:76" x14ac:dyDescent="0.3">
      <c r="AF34"/>
      <c r="AG34"/>
      <c r="AH34"/>
      <c r="AI34"/>
      <c r="AJ34"/>
      <c r="AK34"/>
      <c r="AL34"/>
      <c r="AM34"/>
      <c r="BM34" s="1"/>
      <c r="BN34" s="1"/>
      <c r="BO34" s="1"/>
      <c r="BP34" s="1"/>
      <c r="BQ34" s="1"/>
      <c r="BR34" s="1"/>
      <c r="BX34" s="1"/>
    </row>
    <row r="35" spans="32:76" x14ac:dyDescent="0.3">
      <c r="AF35"/>
      <c r="AG35"/>
      <c r="AH35"/>
      <c r="AI35"/>
      <c r="AJ35"/>
      <c r="AK35"/>
      <c r="AL35"/>
      <c r="AM35"/>
      <c r="BM35" s="1"/>
      <c r="BN35" s="1"/>
      <c r="BO35" s="1"/>
      <c r="BP35" s="1"/>
      <c r="BQ35" s="1"/>
      <c r="BR35" s="1"/>
      <c r="BX35" s="1"/>
    </row>
    <row r="36" spans="32:76" x14ac:dyDescent="0.3">
      <c r="AF36"/>
      <c r="AG36"/>
      <c r="AH36"/>
      <c r="AI36"/>
      <c r="AJ36"/>
      <c r="AK36"/>
      <c r="AL36"/>
      <c r="AM36"/>
      <c r="BM36" s="1"/>
      <c r="BN36" s="1"/>
      <c r="BO36" s="1"/>
      <c r="BP36" s="1"/>
      <c r="BQ36" s="1"/>
      <c r="BR36" s="1"/>
      <c r="BX36" s="1"/>
    </row>
    <row r="37" spans="32:76" x14ac:dyDescent="0.3">
      <c r="AF37"/>
      <c r="AG37"/>
      <c r="AH37"/>
      <c r="AI37"/>
      <c r="AJ37"/>
      <c r="AK37"/>
      <c r="AL37"/>
      <c r="AM37"/>
      <c r="BM37" s="1"/>
      <c r="BN37" s="1"/>
      <c r="BO37" s="1"/>
      <c r="BP37" s="1"/>
      <c r="BQ37" s="1"/>
      <c r="BR37" s="1"/>
      <c r="BX37" s="1"/>
    </row>
    <row r="38" spans="32:76" x14ac:dyDescent="0.3">
      <c r="AF38"/>
      <c r="AG38"/>
      <c r="BM38" s="1"/>
      <c r="BN38" s="1"/>
      <c r="BO38" s="1"/>
      <c r="BP38" s="1"/>
      <c r="BQ38" s="1"/>
      <c r="BR38" s="1"/>
      <c r="BX38" s="1"/>
    </row>
    <row r="39" spans="32:76" x14ac:dyDescent="0.3">
      <c r="BM39" s="1"/>
      <c r="BN39" s="1"/>
      <c r="BO39" s="1"/>
      <c r="BP39" s="1"/>
      <c r="BQ39" s="1"/>
      <c r="BR39" s="1"/>
      <c r="BX39" s="1"/>
    </row>
    <row r="40" spans="32:76" x14ac:dyDescent="0.3">
      <c r="BM40" s="1"/>
      <c r="BN40" s="1"/>
      <c r="BO40" s="1"/>
      <c r="BP40" s="1"/>
      <c r="BQ40" s="1"/>
      <c r="BR40" s="1"/>
      <c r="BX40" s="1"/>
    </row>
    <row r="41" spans="32:76" x14ac:dyDescent="0.3">
      <c r="BM41" s="1"/>
      <c r="BN41" s="1"/>
      <c r="BO41" s="1"/>
      <c r="BP41" s="1"/>
      <c r="BQ41" s="1"/>
      <c r="BR41" s="1"/>
      <c r="BX41" s="1"/>
    </row>
    <row r="42" spans="32:76" x14ac:dyDescent="0.3">
      <c r="BM42" s="1"/>
      <c r="BN42" s="1"/>
      <c r="BO42" s="1"/>
      <c r="BP42" s="1"/>
      <c r="BQ42" s="1"/>
      <c r="BR42" s="1"/>
      <c r="BX42" s="1"/>
    </row>
    <row r="43" spans="32:76" x14ac:dyDescent="0.3">
      <c r="BM43" s="1"/>
      <c r="BN43" s="1"/>
      <c r="BO43" s="1"/>
      <c r="BP43" s="1"/>
      <c r="BQ43" s="1"/>
      <c r="BR43" s="1"/>
      <c r="BX43" s="1"/>
    </row>
    <row r="44" spans="32:76" x14ac:dyDescent="0.3">
      <c r="BM44" s="1"/>
      <c r="BN44" s="1"/>
      <c r="BO44" s="1"/>
      <c r="BP44" s="1"/>
      <c r="BQ44" s="1"/>
      <c r="BR44" s="1"/>
      <c r="BX44" s="1"/>
    </row>
    <row r="45" spans="32:76" x14ac:dyDescent="0.3">
      <c r="BM45" s="1"/>
      <c r="BN45" s="1"/>
      <c r="BO45" s="1"/>
      <c r="BP45" s="1"/>
      <c r="BQ45" s="1"/>
      <c r="BR45" s="1"/>
      <c r="BX45" s="1"/>
    </row>
    <row r="46" spans="32:76" x14ac:dyDescent="0.3">
      <c r="BM46" s="1"/>
      <c r="BN46" s="1"/>
      <c r="BO46" s="1"/>
      <c r="BP46" s="1"/>
      <c r="BQ46" s="1"/>
      <c r="BR46" s="1"/>
      <c r="BX46" s="1"/>
    </row>
    <row r="47" spans="32:76" x14ac:dyDescent="0.3">
      <c r="BM47" s="1"/>
      <c r="BN47" s="1"/>
      <c r="BO47" s="1"/>
      <c r="BP47" s="1"/>
      <c r="BQ47" s="1"/>
      <c r="BR47" s="1"/>
      <c r="BX47" s="1"/>
    </row>
    <row r="48" spans="32:76" x14ac:dyDescent="0.3">
      <c r="BM48" s="1"/>
      <c r="BN48" s="1"/>
      <c r="BO48" s="1"/>
      <c r="BP48" s="1"/>
      <c r="BQ48" s="1"/>
      <c r="BR48" s="1"/>
      <c r="BX48" s="1"/>
    </row>
    <row r="49" spans="65:76" x14ac:dyDescent="0.3">
      <c r="BM49" s="1"/>
      <c r="BN49" s="1"/>
      <c r="BO49" s="1"/>
      <c r="BP49" s="1"/>
      <c r="BQ49" s="1"/>
      <c r="BR49" s="1"/>
      <c r="BX49" s="1"/>
    </row>
    <row r="50" spans="65:76" x14ac:dyDescent="0.3">
      <c r="BM50" s="1"/>
      <c r="BN50" s="1"/>
      <c r="BO50" s="1"/>
      <c r="BP50" s="1"/>
      <c r="BQ50" s="1"/>
      <c r="BR50" s="1"/>
      <c r="BX50" s="1"/>
    </row>
    <row r="51" spans="65:76" x14ac:dyDescent="0.3">
      <c r="BM51" s="1"/>
      <c r="BN51" s="1"/>
      <c r="BO51" s="1"/>
      <c r="BP51" s="1"/>
      <c r="BQ51" s="1"/>
      <c r="BR51" s="1"/>
      <c r="BX51" s="1"/>
    </row>
    <row r="52" spans="65:76" x14ac:dyDescent="0.3">
      <c r="BM52" s="1"/>
      <c r="BN52" s="1"/>
      <c r="BO52" s="1"/>
      <c r="BP52" s="1"/>
      <c r="BQ52" s="1"/>
      <c r="BR52" s="1"/>
      <c r="BX52" s="1"/>
    </row>
    <row r="53" spans="65:76" x14ac:dyDescent="0.3">
      <c r="BM53" s="1"/>
      <c r="BN53" s="1"/>
      <c r="BO53" s="1"/>
      <c r="BP53" s="1"/>
      <c r="BQ53" s="1"/>
      <c r="BR53" s="1"/>
      <c r="BX53" s="1"/>
    </row>
    <row r="54" spans="65:76" x14ac:dyDescent="0.3">
      <c r="BM54" s="1"/>
      <c r="BN54" s="1"/>
      <c r="BO54" s="1"/>
      <c r="BP54" s="1"/>
      <c r="BQ54" s="1"/>
      <c r="BR54" s="1"/>
      <c r="BX54" s="1"/>
    </row>
    <row r="55" spans="65:76" x14ac:dyDescent="0.3">
      <c r="BM55" s="1"/>
      <c r="BN55" s="1"/>
      <c r="BO55" s="1"/>
      <c r="BP55" s="1"/>
      <c r="BQ55" s="1"/>
      <c r="BR55" s="1"/>
      <c r="BX55" s="1"/>
    </row>
    <row r="56" spans="65:76" x14ac:dyDescent="0.3">
      <c r="BM56" s="1"/>
      <c r="BN56" s="1"/>
      <c r="BO56" s="1"/>
      <c r="BP56" s="1"/>
      <c r="BQ56" s="1"/>
      <c r="BR56" s="1"/>
      <c r="BX56" s="1"/>
    </row>
    <row r="57" spans="65:76" x14ac:dyDescent="0.3">
      <c r="BM57" s="1"/>
      <c r="BN57" s="1"/>
      <c r="BO57" s="1"/>
      <c r="BP57" s="1"/>
      <c r="BQ57" s="1"/>
      <c r="BR57" s="1"/>
      <c r="BX57" s="1"/>
    </row>
    <row r="58" spans="65:76" x14ac:dyDescent="0.3">
      <c r="BM58" s="1"/>
      <c r="BN58" s="1"/>
      <c r="BO58" s="1"/>
      <c r="BP58" s="1"/>
      <c r="BQ58" s="1"/>
      <c r="BR58" s="1"/>
      <c r="BX58" s="1"/>
    </row>
  </sheetData>
  <mergeCells count="75">
    <mergeCell ref="BV1:BV2"/>
    <mergeCell ref="BA1:BD1"/>
    <mergeCell ref="BH18:BJ20"/>
    <mergeCell ref="BQ1:BQ2"/>
    <mergeCell ref="BR1:BR2"/>
    <mergeCell ref="BS1:BS2"/>
    <mergeCell ref="BT1:BT2"/>
    <mergeCell ref="BU1:BU2"/>
    <mergeCell ref="BL1:BL2"/>
    <mergeCell ref="BM1:BM2"/>
    <mergeCell ref="BN1:BN2"/>
    <mergeCell ref="BO1:BO2"/>
    <mergeCell ref="BP1:BP2"/>
    <mergeCell ref="BG1:BG2"/>
    <mergeCell ref="BH1:BH2"/>
    <mergeCell ref="BI1:BI2"/>
    <mergeCell ref="AJ1:AJ2"/>
    <mergeCell ref="AK1:AK2"/>
    <mergeCell ref="AD1:AD2"/>
    <mergeCell ref="AE1:AE2"/>
    <mergeCell ref="AF1:AF2"/>
    <mergeCell ref="AG1:AG2"/>
    <mergeCell ref="AH1:AH2"/>
    <mergeCell ref="BJ1:BJ2"/>
    <mergeCell ref="BK1:BK2"/>
    <mergeCell ref="AW1:AW2"/>
    <mergeCell ref="AX1:AX2"/>
    <mergeCell ref="BE1:BF1"/>
    <mergeCell ref="AY1:AZ1"/>
    <mergeCell ref="AN1:AN2"/>
    <mergeCell ref="AO1:AO2"/>
    <mergeCell ref="AP1:AP2"/>
    <mergeCell ref="AV1:AV2"/>
    <mergeCell ref="AQ1:AQ2"/>
    <mergeCell ref="AR1:AR2"/>
    <mergeCell ref="AS1:AS2"/>
    <mergeCell ref="AT1:AT2"/>
    <mergeCell ref="AU1:AU2"/>
    <mergeCell ref="Q1:Q2"/>
    <mergeCell ref="R1:R2"/>
    <mergeCell ref="S1:S2"/>
    <mergeCell ref="AL1:AL2"/>
    <mergeCell ref="AM1:AM2"/>
    <mergeCell ref="T1:T2"/>
    <mergeCell ref="U1:U2"/>
    <mergeCell ref="V1:V2"/>
    <mergeCell ref="W1:W2"/>
    <mergeCell ref="AC1:AC2"/>
    <mergeCell ref="AA1:AA2"/>
    <mergeCell ref="AB1:AB2"/>
    <mergeCell ref="X1:X2"/>
    <mergeCell ref="Y1:Y2"/>
    <mergeCell ref="Z1:Z2"/>
    <mergeCell ref="AI1:AI2"/>
    <mergeCell ref="L1:L2"/>
    <mergeCell ref="M1:M2"/>
    <mergeCell ref="N1:N2"/>
    <mergeCell ref="O1:O2"/>
    <mergeCell ref="P1:P2"/>
    <mergeCell ref="G1:G2"/>
    <mergeCell ref="H1:H2"/>
    <mergeCell ref="I1:I2"/>
    <mergeCell ref="J1:J2"/>
    <mergeCell ref="K1:K2"/>
    <mergeCell ref="A1:A4"/>
    <mergeCell ref="B1:B4"/>
    <mergeCell ref="C1:C4"/>
    <mergeCell ref="D1:D2"/>
    <mergeCell ref="E1:F2"/>
    <mergeCell ref="B19:D19"/>
    <mergeCell ref="AH18:AX18"/>
    <mergeCell ref="L18:AA18"/>
    <mergeCell ref="L19:AA19"/>
    <mergeCell ref="AE18:AF18"/>
    <mergeCell ref="AG18:AG20"/>
  </mergeCells>
  <pageMargins left="0.7" right="0.7" top="0.75" bottom="0.75" header="0.3" footer="0.3"/>
  <pageSetup scale="53" orientation="portrait" horizontalDpi="300" verticalDpi="300" r:id="rId1"/>
  <colBreaks count="5" manualBreakCount="5">
    <brk id="11" max="1048575" man="1"/>
    <brk id="33" max="1048575" man="1"/>
    <brk id="50" max="1048575" man="1"/>
    <brk id="59" max="1048575" man="1"/>
    <brk id="68"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4635-9A46-47DE-A09B-D9284EF00914}">
  <dimension ref="A1:J409"/>
  <sheetViews>
    <sheetView zoomScale="69" zoomScaleNormal="69" zoomScaleSheetLayoutView="55" workbookViewId="0">
      <selection activeCell="G33" sqref="G33"/>
    </sheetView>
  </sheetViews>
  <sheetFormatPr defaultColWidth="8.77734375" defaultRowHeight="14.4" x14ac:dyDescent="0.3"/>
  <cols>
    <col min="1" max="1" width="10.77734375" style="65" bestFit="1" customWidth="1"/>
    <col min="2" max="2" width="11.77734375" style="65" customWidth="1"/>
    <col min="3" max="3" width="23" style="65" customWidth="1"/>
    <col min="4" max="4" width="36.77734375" style="65" bestFit="1" customWidth="1"/>
    <col min="5" max="5" width="42.33203125" style="65" customWidth="1"/>
    <col min="6" max="6" width="44.6640625" style="65" customWidth="1"/>
    <col min="7" max="7" width="48.6640625" style="65" customWidth="1"/>
    <col min="8" max="8" width="16.44140625" style="65" bestFit="1" customWidth="1"/>
    <col min="9" max="9" width="9" style="65" bestFit="1" customWidth="1"/>
    <col min="10" max="10" width="11" style="65" bestFit="1" customWidth="1"/>
    <col min="11" max="11" width="2.88671875" customWidth="1"/>
  </cols>
  <sheetData>
    <row r="1" spans="1:10" ht="15" thickBot="1" x14ac:dyDescent="0.35">
      <c r="A1" s="61" t="s">
        <v>1061</v>
      </c>
      <c r="B1" s="60" t="s">
        <v>135</v>
      </c>
      <c r="C1" s="60" t="s">
        <v>136</v>
      </c>
      <c r="D1" s="60" t="s">
        <v>137</v>
      </c>
      <c r="E1" s="60" t="s">
        <v>138</v>
      </c>
      <c r="F1" s="60" t="s">
        <v>139</v>
      </c>
      <c r="G1" s="60" t="s">
        <v>140</v>
      </c>
      <c r="H1" s="60" t="s">
        <v>141</v>
      </c>
      <c r="I1" s="60" t="s">
        <v>142</v>
      </c>
      <c r="J1" s="61" t="s">
        <v>143</v>
      </c>
    </row>
    <row r="2" spans="1:10" x14ac:dyDescent="0.3">
      <c r="A2" s="62" t="s">
        <v>151</v>
      </c>
      <c r="B2" s="62" t="s">
        <v>145</v>
      </c>
      <c r="C2" s="62" t="s">
        <v>152</v>
      </c>
      <c r="D2" s="62" t="s">
        <v>149</v>
      </c>
      <c r="E2" s="62" t="s">
        <v>149</v>
      </c>
      <c r="F2" s="62" t="s">
        <v>149</v>
      </c>
      <c r="G2" s="62" t="s">
        <v>149</v>
      </c>
      <c r="H2" s="62" t="s">
        <v>1134</v>
      </c>
      <c r="I2" s="62">
        <v>4.4740457779999998</v>
      </c>
      <c r="J2" s="66">
        <v>1.144592E-2</v>
      </c>
    </row>
    <row r="3" spans="1:10" x14ac:dyDescent="0.3">
      <c r="A3" s="62" t="s">
        <v>153</v>
      </c>
      <c r="B3" s="62" t="s">
        <v>145</v>
      </c>
      <c r="C3" s="62" t="s">
        <v>154</v>
      </c>
      <c r="D3" s="62" t="s">
        <v>149</v>
      </c>
      <c r="E3" s="62" t="s">
        <v>149</v>
      </c>
      <c r="F3" s="62" t="s">
        <v>149</v>
      </c>
      <c r="G3" s="62" t="s">
        <v>149</v>
      </c>
      <c r="H3" s="62" t="s">
        <v>1134</v>
      </c>
      <c r="I3" s="62">
        <v>4.3932698490000002</v>
      </c>
      <c r="J3" s="66">
        <v>2.1222582E-2</v>
      </c>
    </row>
    <row r="4" spans="1:10" x14ac:dyDescent="0.3">
      <c r="A4" s="62" t="s">
        <v>168</v>
      </c>
      <c r="B4" s="62" t="s">
        <v>145</v>
      </c>
      <c r="C4" s="62" t="s">
        <v>169</v>
      </c>
      <c r="D4" s="62" t="s">
        <v>149</v>
      </c>
      <c r="E4" s="62" t="s">
        <v>149</v>
      </c>
      <c r="F4" s="62" t="s">
        <v>149</v>
      </c>
      <c r="G4" s="62" t="s">
        <v>149</v>
      </c>
      <c r="H4" s="62" t="s">
        <v>1134</v>
      </c>
      <c r="I4" s="62">
        <v>4.0693297599999996</v>
      </c>
      <c r="J4" s="66">
        <v>4.3070534000000001E-2</v>
      </c>
    </row>
    <row r="5" spans="1:10" x14ac:dyDescent="0.3">
      <c r="A5" s="62" t="s">
        <v>236</v>
      </c>
      <c r="B5" s="62" t="s">
        <v>145</v>
      </c>
      <c r="C5" s="62" t="s">
        <v>237</v>
      </c>
      <c r="D5" s="62" t="s">
        <v>149</v>
      </c>
      <c r="E5" s="62" t="s">
        <v>149</v>
      </c>
      <c r="F5" s="62" t="s">
        <v>149</v>
      </c>
      <c r="G5" s="62" t="s">
        <v>149</v>
      </c>
      <c r="H5" s="62" t="s">
        <v>1134</v>
      </c>
      <c r="I5" s="62">
        <v>3.6416973920000002</v>
      </c>
      <c r="J5" s="66">
        <v>3.7587421000000003E-2</v>
      </c>
    </row>
    <row r="6" spans="1:10" x14ac:dyDescent="0.3">
      <c r="A6" s="62" t="s">
        <v>242</v>
      </c>
      <c r="B6" s="62" t="s">
        <v>145</v>
      </c>
      <c r="C6" s="62" t="s">
        <v>243</v>
      </c>
      <c r="D6" s="62" t="s">
        <v>149</v>
      </c>
      <c r="E6" s="62" t="s">
        <v>149</v>
      </c>
      <c r="F6" s="62" t="s">
        <v>149</v>
      </c>
      <c r="G6" s="62" t="s">
        <v>149</v>
      </c>
      <c r="H6" s="62" t="s">
        <v>1134</v>
      </c>
      <c r="I6" s="62">
        <v>3.6301217220000002</v>
      </c>
      <c r="J6" s="66">
        <v>1.4505752E-2</v>
      </c>
    </row>
    <row r="7" spans="1:10" x14ac:dyDescent="0.3">
      <c r="A7" s="62" t="s">
        <v>410</v>
      </c>
      <c r="B7" s="62" t="s">
        <v>145</v>
      </c>
      <c r="C7" s="62" t="s">
        <v>411</v>
      </c>
      <c r="D7" s="62" t="s">
        <v>149</v>
      </c>
      <c r="E7" s="62" t="s">
        <v>149</v>
      </c>
      <c r="F7" s="62" t="s">
        <v>149</v>
      </c>
      <c r="G7" s="62" t="s">
        <v>149</v>
      </c>
      <c r="H7" s="62" t="s">
        <v>1134</v>
      </c>
      <c r="I7" s="62">
        <v>3.0795108849999999</v>
      </c>
      <c r="J7" s="66">
        <v>3.4974899999999998E-3</v>
      </c>
    </row>
    <row r="8" spans="1:10" x14ac:dyDescent="0.3">
      <c r="A8" s="62" t="s">
        <v>771</v>
      </c>
      <c r="B8" s="62" t="s">
        <v>500</v>
      </c>
      <c r="C8" s="62" t="s">
        <v>772</v>
      </c>
      <c r="D8" s="62" t="s">
        <v>149</v>
      </c>
      <c r="E8" s="62" t="s">
        <v>149</v>
      </c>
      <c r="F8" s="62" t="s">
        <v>149</v>
      </c>
      <c r="G8" s="62" t="s">
        <v>149</v>
      </c>
      <c r="H8" s="62" t="s">
        <v>89</v>
      </c>
      <c r="I8" s="62">
        <v>3.2449959759999998</v>
      </c>
      <c r="J8" s="66">
        <v>4.1198830000000004E-3</v>
      </c>
    </row>
    <row r="9" spans="1:10" x14ac:dyDescent="0.3">
      <c r="A9" s="62" t="s">
        <v>921</v>
      </c>
      <c r="B9" s="62" t="s">
        <v>145</v>
      </c>
      <c r="C9" s="62" t="s">
        <v>922</v>
      </c>
      <c r="D9" s="62" t="s">
        <v>149</v>
      </c>
      <c r="E9" s="62" t="s">
        <v>149</v>
      </c>
      <c r="F9" s="62" t="s">
        <v>149</v>
      </c>
      <c r="G9" s="62" t="s">
        <v>149</v>
      </c>
      <c r="H9" s="62" t="s">
        <v>89</v>
      </c>
      <c r="I9" s="62">
        <v>2.6221536099999998</v>
      </c>
      <c r="J9" s="66">
        <v>1.008889E-3</v>
      </c>
    </row>
    <row r="10" spans="1:10" x14ac:dyDescent="0.3">
      <c r="A10" s="62" t="s">
        <v>207</v>
      </c>
      <c r="B10" s="62" t="s">
        <v>145</v>
      </c>
      <c r="C10" s="62" t="s">
        <v>152</v>
      </c>
      <c r="D10" s="62" t="s">
        <v>208</v>
      </c>
      <c r="E10" s="62" t="s">
        <v>149</v>
      </c>
      <c r="F10" s="62" t="s">
        <v>149</v>
      </c>
      <c r="G10" s="62" t="s">
        <v>149</v>
      </c>
      <c r="H10" s="62" t="s">
        <v>1134</v>
      </c>
      <c r="I10" s="62">
        <v>3.768625669</v>
      </c>
      <c r="J10" s="66">
        <v>1.6926803000000001E-2</v>
      </c>
    </row>
    <row r="11" spans="1:10" x14ac:dyDescent="0.3">
      <c r="A11" s="62" t="s">
        <v>195</v>
      </c>
      <c r="B11" s="62" t="s">
        <v>145</v>
      </c>
      <c r="C11" s="62" t="s">
        <v>154</v>
      </c>
      <c r="D11" s="62" t="s">
        <v>196</v>
      </c>
      <c r="E11" s="62" t="s">
        <v>149</v>
      </c>
      <c r="F11" s="62" t="s">
        <v>149</v>
      </c>
      <c r="G11" s="62" t="s">
        <v>149</v>
      </c>
      <c r="H11" s="62" t="s">
        <v>1134</v>
      </c>
      <c r="I11" s="62">
        <v>3.8735675170000001</v>
      </c>
      <c r="J11" s="66">
        <v>2.1939699999999999E-3</v>
      </c>
    </row>
    <row r="12" spans="1:10" x14ac:dyDescent="0.3">
      <c r="A12" s="62" t="s">
        <v>150</v>
      </c>
      <c r="B12" s="63" t="s">
        <v>145</v>
      </c>
      <c r="C12" s="63" t="s">
        <v>146</v>
      </c>
      <c r="D12" s="63" t="s">
        <v>147</v>
      </c>
      <c r="E12" s="63" t="s">
        <v>149</v>
      </c>
      <c r="F12" s="63" t="s">
        <v>149</v>
      </c>
      <c r="G12" s="63" t="s">
        <v>149</v>
      </c>
      <c r="H12" s="63" t="s">
        <v>1134</v>
      </c>
      <c r="I12" s="63">
        <v>4.5494007710000002</v>
      </c>
      <c r="J12" s="64">
        <v>4.0254976999999997E-2</v>
      </c>
    </row>
    <row r="13" spans="1:10" x14ac:dyDescent="0.3">
      <c r="A13" s="62" t="s">
        <v>155</v>
      </c>
      <c r="B13" s="62" t="s">
        <v>145</v>
      </c>
      <c r="C13" s="62" t="s">
        <v>154</v>
      </c>
      <c r="D13" s="62" t="s">
        <v>156</v>
      </c>
      <c r="E13" s="62" t="s">
        <v>149</v>
      </c>
      <c r="F13" s="62" t="s">
        <v>149</v>
      </c>
      <c r="G13" s="62" t="s">
        <v>149</v>
      </c>
      <c r="H13" s="62" t="s">
        <v>1134</v>
      </c>
      <c r="I13" s="62">
        <v>4.1440282030000004</v>
      </c>
      <c r="J13" s="66">
        <v>2.8981160000000001E-3</v>
      </c>
    </row>
    <row r="14" spans="1:10" x14ac:dyDescent="0.3">
      <c r="A14" s="62" t="s">
        <v>640</v>
      </c>
      <c r="B14" s="62" t="s">
        <v>145</v>
      </c>
      <c r="C14" s="62" t="s">
        <v>635</v>
      </c>
      <c r="D14" s="62" t="s">
        <v>636</v>
      </c>
      <c r="E14" s="62" t="s">
        <v>149</v>
      </c>
      <c r="F14" s="62" t="s">
        <v>149</v>
      </c>
      <c r="G14" s="62" t="s">
        <v>149</v>
      </c>
      <c r="H14" s="62" t="s">
        <v>1134</v>
      </c>
      <c r="I14" s="62">
        <v>2.3988072470000001</v>
      </c>
      <c r="J14" s="66">
        <v>4.2970680000000002E-3</v>
      </c>
    </row>
    <row r="15" spans="1:10" x14ac:dyDescent="0.3">
      <c r="A15" s="62" t="s">
        <v>493</v>
      </c>
      <c r="B15" s="62" t="s">
        <v>145</v>
      </c>
      <c r="C15" s="62" t="s">
        <v>303</v>
      </c>
      <c r="D15" s="62" t="s">
        <v>494</v>
      </c>
      <c r="E15" s="62" t="s">
        <v>149</v>
      </c>
      <c r="F15" s="62" t="s">
        <v>149</v>
      </c>
      <c r="G15" s="62" t="s">
        <v>149</v>
      </c>
      <c r="H15" s="62" t="s">
        <v>1134</v>
      </c>
      <c r="I15" s="62">
        <v>2.801726967</v>
      </c>
      <c r="J15" s="66">
        <v>9.8250279999999995E-3</v>
      </c>
    </row>
    <row r="16" spans="1:10" x14ac:dyDescent="0.3">
      <c r="A16" s="62" t="s">
        <v>412</v>
      </c>
      <c r="B16" s="62" t="s">
        <v>145</v>
      </c>
      <c r="C16" s="62" t="s">
        <v>411</v>
      </c>
      <c r="D16" s="62" t="s">
        <v>413</v>
      </c>
      <c r="E16" s="62" t="s">
        <v>149</v>
      </c>
      <c r="F16" s="62" t="s">
        <v>149</v>
      </c>
      <c r="G16" s="62" t="s">
        <v>149</v>
      </c>
      <c r="H16" s="62" t="s">
        <v>1134</v>
      </c>
      <c r="I16" s="62">
        <v>3.0795108849999999</v>
      </c>
      <c r="J16" s="66">
        <v>3.4974899999999998E-3</v>
      </c>
    </row>
    <row r="17" spans="1:10" x14ac:dyDescent="0.3">
      <c r="A17" s="62" t="s">
        <v>273</v>
      </c>
      <c r="B17" s="62" t="s">
        <v>145</v>
      </c>
      <c r="C17" s="62" t="s">
        <v>243</v>
      </c>
      <c r="D17" s="62" t="s">
        <v>274</v>
      </c>
      <c r="E17" s="62" t="s">
        <v>149</v>
      </c>
      <c r="F17" s="62" t="s">
        <v>149</v>
      </c>
      <c r="G17" s="62" t="s">
        <v>149</v>
      </c>
      <c r="H17" s="62" t="s">
        <v>1134</v>
      </c>
      <c r="I17" s="62">
        <v>3.5121315530000001</v>
      </c>
      <c r="J17" s="66">
        <v>4.0214557999999997E-2</v>
      </c>
    </row>
    <row r="18" spans="1:10" x14ac:dyDescent="0.3">
      <c r="A18" s="62" t="s">
        <v>459</v>
      </c>
      <c r="B18" s="62" t="s">
        <v>145</v>
      </c>
      <c r="C18" s="62" t="s">
        <v>303</v>
      </c>
      <c r="D18" s="62" t="s">
        <v>451</v>
      </c>
      <c r="E18" s="62" t="s">
        <v>149</v>
      </c>
      <c r="F18" s="62" t="s">
        <v>149</v>
      </c>
      <c r="G18" s="62" t="s">
        <v>149</v>
      </c>
      <c r="H18" s="62" t="s">
        <v>1134</v>
      </c>
      <c r="I18" s="62">
        <v>2.96858946</v>
      </c>
      <c r="J18" s="66">
        <v>1.575571E-3</v>
      </c>
    </row>
    <row r="19" spans="1:10" x14ac:dyDescent="0.3">
      <c r="A19" s="62" t="s">
        <v>461</v>
      </c>
      <c r="B19" s="62" t="s">
        <v>145</v>
      </c>
      <c r="C19" s="62" t="s">
        <v>303</v>
      </c>
      <c r="D19" s="62" t="s">
        <v>462</v>
      </c>
      <c r="E19" s="62" t="s">
        <v>149</v>
      </c>
      <c r="F19" s="62" t="s">
        <v>149</v>
      </c>
      <c r="G19" s="62" t="s">
        <v>149</v>
      </c>
      <c r="H19" s="62" t="s">
        <v>1134</v>
      </c>
      <c r="I19" s="62">
        <v>2.966196944</v>
      </c>
      <c r="J19" s="66">
        <v>1.3259337E-2</v>
      </c>
    </row>
    <row r="20" spans="1:10" x14ac:dyDescent="0.3">
      <c r="A20" s="62" t="s">
        <v>581</v>
      </c>
      <c r="B20" s="62" t="s">
        <v>145</v>
      </c>
      <c r="C20" s="62" t="s">
        <v>545</v>
      </c>
      <c r="D20" s="62" t="s">
        <v>546</v>
      </c>
      <c r="E20" s="62" t="s">
        <v>149</v>
      </c>
      <c r="F20" s="62" t="s">
        <v>149</v>
      </c>
      <c r="G20" s="62" t="s">
        <v>149</v>
      </c>
      <c r="H20" s="62" t="s">
        <v>1134</v>
      </c>
      <c r="I20" s="62">
        <v>2.5895399370000001</v>
      </c>
      <c r="J20" s="66">
        <v>2.1853560000000001E-2</v>
      </c>
    </row>
    <row r="21" spans="1:10" x14ac:dyDescent="0.3">
      <c r="A21" s="62" t="s">
        <v>573</v>
      </c>
      <c r="B21" s="62" t="s">
        <v>145</v>
      </c>
      <c r="C21" s="62" t="s">
        <v>545</v>
      </c>
      <c r="D21" s="62" t="s">
        <v>574</v>
      </c>
      <c r="E21" s="62" t="s">
        <v>149</v>
      </c>
      <c r="F21" s="62" t="s">
        <v>149</v>
      </c>
      <c r="G21" s="62" t="s">
        <v>149</v>
      </c>
      <c r="H21" s="62" t="s">
        <v>1134</v>
      </c>
      <c r="I21" s="62">
        <v>2.595807094</v>
      </c>
      <c r="J21" s="66">
        <v>1.9796023999999999E-2</v>
      </c>
    </row>
    <row r="22" spans="1:10" x14ac:dyDescent="0.3">
      <c r="A22" s="62" t="s">
        <v>567</v>
      </c>
      <c r="B22" s="62" t="s">
        <v>145</v>
      </c>
      <c r="C22" s="62" t="s">
        <v>243</v>
      </c>
      <c r="D22" s="62" t="s">
        <v>561</v>
      </c>
      <c r="E22" s="62" t="s">
        <v>149</v>
      </c>
      <c r="F22" s="62" t="s">
        <v>149</v>
      </c>
      <c r="G22" s="62" t="s">
        <v>149</v>
      </c>
      <c r="H22" s="62" t="s">
        <v>1134</v>
      </c>
      <c r="I22" s="62">
        <v>2.6310429759999998</v>
      </c>
      <c r="J22" s="66">
        <v>2.1609117000000001E-2</v>
      </c>
    </row>
    <row r="23" spans="1:10" x14ac:dyDescent="0.3">
      <c r="A23" s="62" t="s">
        <v>165</v>
      </c>
      <c r="B23" s="62" t="s">
        <v>145</v>
      </c>
      <c r="C23" s="62" t="s">
        <v>157</v>
      </c>
      <c r="D23" s="62" t="s">
        <v>158</v>
      </c>
      <c r="E23" s="62" t="s">
        <v>149</v>
      </c>
      <c r="F23" s="62" t="s">
        <v>149</v>
      </c>
      <c r="G23" s="62" t="s">
        <v>149</v>
      </c>
      <c r="H23" s="62" t="s">
        <v>1134</v>
      </c>
      <c r="I23" s="62">
        <v>4.0763430960000004</v>
      </c>
      <c r="J23" s="66">
        <v>2.643094E-2</v>
      </c>
    </row>
    <row r="24" spans="1:10" x14ac:dyDescent="0.3">
      <c r="A24" s="62" t="s">
        <v>646</v>
      </c>
      <c r="B24" s="62" t="s">
        <v>145</v>
      </c>
      <c r="C24" s="62" t="s">
        <v>303</v>
      </c>
      <c r="D24" s="62" t="s">
        <v>644</v>
      </c>
      <c r="E24" s="62" t="s">
        <v>149</v>
      </c>
      <c r="F24" s="62" t="s">
        <v>149</v>
      </c>
      <c r="G24" s="62" t="s">
        <v>149</v>
      </c>
      <c r="H24" s="62" t="s">
        <v>1134</v>
      </c>
      <c r="I24" s="62">
        <v>2.388015464</v>
      </c>
      <c r="J24" s="66">
        <v>4.7153058999999997E-2</v>
      </c>
    </row>
    <row r="25" spans="1:10" x14ac:dyDescent="0.3">
      <c r="A25" s="62" t="s">
        <v>244</v>
      </c>
      <c r="B25" s="62" t="s">
        <v>145</v>
      </c>
      <c r="C25" s="62" t="s">
        <v>169</v>
      </c>
      <c r="D25" s="62" t="s">
        <v>245</v>
      </c>
      <c r="E25" s="62" t="s">
        <v>149</v>
      </c>
      <c r="F25" s="62" t="s">
        <v>149</v>
      </c>
      <c r="G25" s="62" t="s">
        <v>149</v>
      </c>
      <c r="H25" s="62" t="s">
        <v>1134</v>
      </c>
      <c r="I25" s="62">
        <v>3.5997334329999999</v>
      </c>
      <c r="J25" s="66">
        <v>1.008725E-3</v>
      </c>
    </row>
    <row r="26" spans="1:10" x14ac:dyDescent="0.3">
      <c r="A26" s="62" t="s">
        <v>309</v>
      </c>
      <c r="B26" s="62" t="s">
        <v>145</v>
      </c>
      <c r="C26" s="62" t="s">
        <v>169</v>
      </c>
      <c r="D26" s="62" t="s">
        <v>310</v>
      </c>
      <c r="E26" s="62" t="s">
        <v>149</v>
      </c>
      <c r="F26" s="62" t="s">
        <v>149</v>
      </c>
      <c r="G26" s="62" t="s">
        <v>149</v>
      </c>
      <c r="H26" s="62" t="s">
        <v>1134</v>
      </c>
      <c r="I26" s="62">
        <v>3.3744039510000001</v>
      </c>
      <c r="J26" s="66">
        <v>5.405824E-3</v>
      </c>
    </row>
    <row r="27" spans="1:10" x14ac:dyDescent="0.3">
      <c r="A27" s="62" t="s">
        <v>199</v>
      </c>
      <c r="B27" s="62" t="s">
        <v>145</v>
      </c>
      <c r="C27" s="62" t="s">
        <v>169</v>
      </c>
      <c r="D27" s="62" t="s">
        <v>200</v>
      </c>
      <c r="E27" s="62" t="s">
        <v>149</v>
      </c>
      <c r="F27" s="62" t="s">
        <v>149</v>
      </c>
      <c r="G27" s="62" t="s">
        <v>149</v>
      </c>
      <c r="H27" s="62" t="s">
        <v>1134</v>
      </c>
      <c r="I27" s="62">
        <v>3.8134166399999998</v>
      </c>
      <c r="J27" s="66">
        <v>2.2851784999999999E-2</v>
      </c>
    </row>
    <row r="28" spans="1:10" x14ac:dyDescent="0.3">
      <c r="A28" s="62" t="s">
        <v>683</v>
      </c>
      <c r="B28" s="62" t="s">
        <v>145</v>
      </c>
      <c r="C28" s="62" t="s">
        <v>243</v>
      </c>
      <c r="D28" s="62" t="s">
        <v>678</v>
      </c>
      <c r="E28" s="62" t="s">
        <v>149</v>
      </c>
      <c r="F28" s="62" t="s">
        <v>149</v>
      </c>
      <c r="G28" s="62" t="s">
        <v>149</v>
      </c>
      <c r="H28" s="62" t="s">
        <v>1134</v>
      </c>
      <c r="I28" s="62">
        <v>2.216304225</v>
      </c>
      <c r="J28" s="66">
        <v>1.8814681E-2</v>
      </c>
    </row>
    <row r="29" spans="1:10" x14ac:dyDescent="0.3">
      <c r="A29" s="62" t="s">
        <v>317</v>
      </c>
      <c r="B29" s="62" t="s">
        <v>145</v>
      </c>
      <c r="C29" s="62" t="s">
        <v>154</v>
      </c>
      <c r="D29" s="62" t="s">
        <v>318</v>
      </c>
      <c r="E29" s="62" t="s">
        <v>149</v>
      </c>
      <c r="F29" s="62" t="s">
        <v>149</v>
      </c>
      <c r="G29" s="62" t="s">
        <v>149</v>
      </c>
      <c r="H29" s="62" t="s">
        <v>1134</v>
      </c>
      <c r="I29" s="62">
        <v>3.3595446180000001</v>
      </c>
      <c r="J29" s="66">
        <v>3.5080779999999999E-2</v>
      </c>
    </row>
    <row r="30" spans="1:10" x14ac:dyDescent="0.3">
      <c r="A30" s="62" t="s">
        <v>194</v>
      </c>
      <c r="B30" s="62" t="s">
        <v>145</v>
      </c>
      <c r="C30" s="62" t="s">
        <v>154</v>
      </c>
      <c r="D30" s="62" t="s">
        <v>188</v>
      </c>
      <c r="E30" s="62" t="s">
        <v>149</v>
      </c>
      <c r="F30" s="62" t="s">
        <v>149</v>
      </c>
      <c r="G30" s="62" t="s">
        <v>149</v>
      </c>
      <c r="H30" s="62" t="s">
        <v>1134</v>
      </c>
      <c r="I30" s="62">
        <v>3.880154235</v>
      </c>
      <c r="J30" s="66">
        <v>1.4500776999999999E-2</v>
      </c>
    </row>
    <row r="31" spans="1:10" x14ac:dyDescent="0.3">
      <c r="A31" s="62" t="s">
        <v>509</v>
      </c>
      <c r="B31" s="62" t="s">
        <v>145</v>
      </c>
      <c r="C31" s="62" t="s">
        <v>237</v>
      </c>
      <c r="D31" s="62" t="s">
        <v>1076</v>
      </c>
      <c r="E31" s="62" t="s">
        <v>149</v>
      </c>
      <c r="F31" s="62" t="s">
        <v>149</v>
      </c>
      <c r="G31" s="62" t="s">
        <v>149</v>
      </c>
      <c r="H31" s="62" t="s">
        <v>1134</v>
      </c>
      <c r="I31" s="62">
        <v>2.7747031770000001</v>
      </c>
      <c r="J31" s="66">
        <v>8.1384330000000005E-3</v>
      </c>
    </row>
    <row r="32" spans="1:10" x14ac:dyDescent="0.3">
      <c r="A32" s="62" t="s">
        <v>521</v>
      </c>
      <c r="B32" s="62" t="s">
        <v>145</v>
      </c>
      <c r="C32" s="62" t="s">
        <v>237</v>
      </c>
      <c r="D32" s="62" t="s">
        <v>1078</v>
      </c>
      <c r="E32" s="62" t="s">
        <v>149</v>
      </c>
      <c r="F32" s="62" t="s">
        <v>149</v>
      </c>
      <c r="G32" s="62" t="s">
        <v>149</v>
      </c>
      <c r="H32" s="62" t="s">
        <v>1134</v>
      </c>
      <c r="I32" s="62">
        <v>2.7229255069999998</v>
      </c>
      <c r="J32" s="66">
        <v>1.0701458E-2</v>
      </c>
    </row>
    <row r="33" spans="1:10" x14ac:dyDescent="0.3">
      <c r="A33" s="62" t="s">
        <v>606</v>
      </c>
      <c r="B33" s="62" t="s">
        <v>145</v>
      </c>
      <c r="C33" s="62" t="s">
        <v>152</v>
      </c>
      <c r="D33" s="62" t="s">
        <v>603</v>
      </c>
      <c r="E33" s="62" t="s">
        <v>149</v>
      </c>
      <c r="F33" s="62" t="s">
        <v>149</v>
      </c>
      <c r="G33" s="62" t="s">
        <v>149</v>
      </c>
      <c r="H33" s="62" t="s">
        <v>1134</v>
      </c>
      <c r="I33" s="62">
        <v>2.51453024</v>
      </c>
      <c r="J33" s="66">
        <v>1.6894340000000001E-2</v>
      </c>
    </row>
    <row r="34" spans="1:10" x14ac:dyDescent="0.3">
      <c r="A34" s="62" t="s">
        <v>729</v>
      </c>
      <c r="B34" s="62" t="s">
        <v>145</v>
      </c>
      <c r="C34" s="62" t="s">
        <v>202</v>
      </c>
      <c r="D34" s="62" t="s">
        <v>727</v>
      </c>
      <c r="E34" s="62" t="s">
        <v>149</v>
      </c>
      <c r="F34" s="62" t="s">
        <v>149</v>
      </c>
      <c r="G34" s="62" t="s">
        <v>149</v>
      </c>
      <c r="H34" s="62" t="s">
        <v>89</v>
      </c>
      <c r="I34" s="62">
        <v>3.8145688980000001</v>
      </c>
      <c r="J34" s="66">
        <v>4.3635897999999999E-2</v>
      </c>
    </row>
    <row r="35" spans="1:10" x14ac:dyDescent="0.3">
      <c r="A35" s="62" t="s">
        <v>824</v>
      </c>
      <c r="B35" s="62" t="s">
        <v>145</v>
      </c>
      <c r="C35" s="62" t="s">
        <v>152</v>
      </c>
      <c r="D35" s="62" t="s">
        <v>819</v>
      </c>
      <c r="E35" s="62" t="s">
        <v>149</v>
      </c>
      <c r="F35" s="62" t="s">
        <v>149</v>
      </c>
      <c r="G35" s="62" t="s">
        <v>149</v>
      </c>
      <c r="H35" s="62" t="s">
        <v>89</v>
      </c>
      <c r="I35" s="62">
        <v>2.9124118480000001</v>
      </c>
      <c r="J35" s="66">
        <v>8.7744699999999995E-3</v>
      </c>
    </row>
    <row r="36" spans="1:10" x14ac:dyDescent="0.3">
      <c r="A36" s="62" t="s">
        <v>1035</v>
      </c>
      <c r="B36" s="62" t="s">
        <v>145</v>
      </c>
      <c r="C36" s="62" t="s">
        <v>796</v>
      </c>
      <c r="D36" s="62" t="s">
        <v>1036</v>
      </c>
      <c r="E36" s="62" t="s">
        <v>149</v>
      </c>
      <c r="F36" s="62" t="s">
        <v>149</v>
      </c>
      <c r="G36" s="62" t="s">
        <v>149</v>
      </c>
      <c r="H36" s="62" t="s">
        <v>89</v>
      </c>
      <c r="I36" s="62">
        <v>2.2173985520000001</v>
      </c>
      <c r="J36" s="66">
        <v>3.2827661000000001E-2</v>
      </c>
    </row>
    <row r="37" spans="1:10" x14ac:dyDescent="0.3">
      <c r="A37" s="62" t="s">
        <v>1028</v>
      </c>
      <c r="B37" s="62" t="s">
        <v>145</v>
      </c>
      <c r="C37" s="62" t="s">
        <v>545</v>
      </c>
      <c r="D37" s="62" t="s">
        <v>1026</v>
      </c>
      <c r="E37" s="62" t="s">
        <v>149</v>
      </c>
      <c r="F37" s="62" t="s">
        <v>149</v>
      </c>
      <c r="G37" s="62" t="s">
        <v>149</v>
      </c>
      <c r="H37" s="62" t="s">
        <v>89</v>
      </c>
      <c r="I37" s="62">
        <v>2.238345705</v>
      </c>
      <c r="J37" s="66">
        <v>3.2827661000000001E-2</v>
      </c>
    </row>
    <row r="38" spans="1:10" x14ac:dyDescent="0.3">
      <c r="A38" s="62" t="s">
        <v>795</v>
      </c>
      <c r="B38" s="62" t="s">
        <v>145</v>
      </c>
      <c r="C38" s="62" t="s">
        <v>796</v>
      </c>
      <c r="D38" s="62" t="s">
        <v>797</v>
      </c>
      <c r="E38" s="62" t="s">
        <v>149</v>
      </c>
      <c r="F38" s="62" t="s">
        <v>149</v>
      </c>
      <c r="G38" s="62" t="s">
        <v>149</v>
      </c>
      <c r="H38" s="62" t="s">
        <v>89</v>
      </c>
      <c r="I38" s="62">
        <v>3.0688355629999999</v>
      </c>
      <c r="J38" s="66">
        <v>6.9861519999999998E-3</v>
      </c>
    </row>
    <row r="39" spans="1:10" x14ac:dyDescent="0.3">
      <c r="A39" s="62" t="s">
        <v>865</v>
      </c>
      <c r="B39" s="62" t="s">
        <v>500</v>
      </c>
      <c r="C39" s="62" t="s">
        <v>772</v>
      </c>
      <c r="D39" s="62" t="s">
        <v>866</v>
      </c>
      <c r="E39" s="62" t="s">
        <v>149</v>
      </c>
      <c r="F39" s="62" t="s">
        <v>149</v>
      </c>
      <c r="G39" s="62" t="s">
        <v>149</v>
      </c>
      <c r="H39" s="62" t="s">
        <v>89</v>
      </c>
      <c r="I39" s="62">
        <v>2.801216718</v>
      </c>
      <c r="J39" s="66">
        <v>1.0985159E-2</v>
      </c>
    </row>
    <row r="40" spans="1:10" x14ac:dyDescent="0.3">
      <c r="A40" s="62" t="s">
        <v>808</v>
      </c>
      <c r="B40" s="62" t="s">
        <v>500</v>
      </c>
      <c r="C40" s="62" t="s">
        <v>772</v>
      </c>
      <c r="D40" s="62" t="s">
        <v>809</v>
      </c>
      <c r="E40" s="62" t="s">
        <v>149</v>
      </c>
      <c r="F40" s="62" t="s">
        <v>149</v>
      </c>
      <c r="G40" s="62" t="s">
        <v>149</v>
      </c>
      <c r="H40" s="62" t="s">
        <v>89</v>
      </c>
      <c r="I40" s="62">
        <v>3.0029498669999999</v>
      </c>
      <c r="J40" s="66">
        <v>2.104028E-3</v>
      </c>
    </row>
    <row r="41" spans="1:10" x14ac:dyDescent="0.3">
      <c r="A41" s="62" t="s">
        <v>923</v>
      </c>
      <c r="B41" s="62" t="s">
        <v>145</v>
      </c>
      <c r="C41" s="62" t="s">
        <v>922</v>
      </c>
      <c r="D41" s="62" t="s">
        <v>924</v>
      </c>
      <c r="E41" s="62" t="s">
        <v>149</v>
      </c>
      <c r="F41" s="62" t="s">
        <v>149</v>
      </c>
      <c r="G41" s="62" t="s">
        <v>149</v>
      </c>
      <c r="H41" s="62" t="s">
        <v>89</v>
      </c>
      <c r="I41" s="62">
        <v>2.6219538010000001</v>
      </c>
      <c r="J41" s="66">
        <v>1.008889E-3</v>
      </c>
    </row>
    <row r="42" spans="1:10" x14ac:dyDescent="0.3">
      <c r="A42" s="62" t="s">
        <v>991</v>
      </c>
      <c r="B42" s="62" t="s">
        <v>145</v>
      </c>
      <c r="C42" s="62" t="s">
        <v>488</v>
      </c>
      <c r="D42" s="62" t="s">
        <v>992</v>
      </c>
      <c r="E42" s="62" t="s">
        <v>149</v>
      </c>
      <c r="F42" s="62" t="s">
        <v>149</v>
      </c>
      <c r="G42" s="62" t="s">
        <v>149</v>
      </c>
      <c r="H42" s="62" t="s">
        <v>89</v>
      </c>
      <c r="I42" s="62">
        <v>2.3655930660000002</v>
      </c>
      <c r="J42" s="66">
        <v>3.2292171000000001E-2</v>
      </c>
    </row>
    <row r="43" spans="1:10" x14ac:dyDescent="0.3">
      <c r="A43" s="62" t="s">
        <v>181</v>
      </c>
      <c r="B43" s="62" t="s">
        <v>145</v>
      </c>
      <c r="C43" s="62" t="s">
        <v>154</v>
      </c>
      <c r="D43" s="62" t="s">
        <v>156</v>
      </c>
      <c r="E43" s="62" t="s">
        <v>182</v>
      </c>
      <c r="F43" s="62" t="s">
        <v>149</v>
      </c>
      <c r="G43" s="62" t="s">
        <v>149</v>
      </c>
      <c r="H43" s="62" t="s">
        <v>1134</v>
      </c>
      <c r="I43" s="62">
        <v>3.9440545939999998</v>
      </c>
      <c r="J43" s="66">
        <v>3.4746159999999998E-3</v>
      </c>
    </row>
    <row r="44" spans="1:10" x14ac:dyDescent="0.3">
      <c r="A44" s="62" t="s">
        <v>517</v>
      </c>
      <c r="B44" s="62" t="s">
        <v>145</v>
      </c>
      <c r="C44" s="62" t="s">
        <v>303</v>
      </c>
      <c r="D44" s="62" t="s">
        <v>304</v>
      </c>
      <c r="E44" s="62" t="s">
        <v>903</v>
      </c>
      <c r="F44" s="62" t="s">
        <v>149</v>
      </c>
      <c r="G44" s="62" t="s">
        <v>149</v>
      </c>
      <c r="H44" s="62" t="s">
        <v>1134</v>
      </c>
      <c r="I44" s="62">
        <v>2.750381859</v>
      </c>
      <c r="J44" s="66">
        <v>4.9534612999999998E-2</v>
      </c>
    </row>
    <row r="45" spans="1:10" x14ac:dyDescent="0.3">
      <c r="A45" s="62" t="s">
        <v>201</v>
      </c>
      <c r="B45" s="62" t="s">
        <v>145</v>
      </c>
      <c r="C45" s="62" t="s">
        <v>202</v>
      </c>
      <c r="D45" s="62" t="s">
        <v>203</v>
      </c>
      <c r="E45" s="62" t="s">
        <v>204</v>
      </c>
      <c r="F45" s="62" t="s">
        <v>149</v>
      </c>
      <c r="G45" s="62" t="s">
        <v>149</v>
      </c>
      <c r="H45" s="62" t="s">
        <v>1134</v>
      </c>
      <c r="I45" s="62">
        <v>3.8018397789999998</v>
      </c>
      <c r="J45" s="66">
        <v>4.2480386000000002E-2</v>
      </c>
    </row>
    <row r="46" spans="1:10" x14ac:dyDescent="0.3">
      <c r="A46" s="62" t="s">
        <v>541</v>
      </c>
      <c r="B46" s="62" t="s">
        <v>145</v>
      </c>
      <c r="C46" s="62" t="s">
        <v>303</v>
      </c>
      <c r="D46" s="62" t="s">
        <v>462</v>
      </c>
      <c r="E46" s="62" t="s">
        <v>542</v>
      </c>
      <c r="F46" s="62" t="s">
        <v>149</v>
      </c>
      <c r="G46" s="62" t="s">
        <v>149</v>
      </c>
      <c r="H46" s="62" t="s">
        <v>1134</v>
      </c>
      <c r="I46" s="62">
        <v>2.6742304460000001</v>
      </c>
      <c r="J46" s="66">
        <v>4.7591530000000003E-3</v>
      </c>
    </row>
    <row r="47" spans="1:10" x14ac:dyDescent="0.3">
      <c r="A47" s="62" t="s">
        <v>213</v>
      </c>
      <c r="B47" s="62" t="s">
        <v>145</v>
      </c>
      <c r="C47" s="62" t="s">
        <v>146</v>
      </c>
      <c r="D47" s="62" t="s">
        <v>147</v>
      </c>
      <c r="E47" s="62" t="s">
        <v>214</v>
      </c>
      <c r="F47" s="62" t="s">
        <v>149</v>
      </c>
      <c r="G47" s="62" t="s">
        <v>149</v>
      </c>
      <c r="H47" s="62" t="s">
        <v>1134</v>
      </c>
      <c r="I47" s="62">
        <v>3.7571427009999998</v>
      </c>
      <c r="J47" s="66">
        <v>1.3594569999999999E-3</v>
      </c>
    </row>
    <row r="48" spans="1:10" x14ac:dyDescent="0.3">
      <c r="A48" s="62" t="s">
        <v>524</v>
      </c>
      <c r="B48" s="62" t="s">
        <v>145</v>
      </c>
      <c r="C48" s="62" t="s">
        <v>303</v>
      </c>
      <c r="D48" s="62" t="s">
        <v>494</v>
      </c>
      <c r="E48" s="62" t="s">
        <v>525</v>
      </c>
      <c r="F48" s="62" t="s">
        <v>149</v>
      </c>
      <c r="G48" s="62" t="s">
        <v>149</v>
      </c>
      <c r="H48" s="62" t="s">
        <v>1134</v>
      </c>
      <c r="I48" s="62">
        <v>2.7049904640000002</v>
      </c>
      <c r="J48" s="66">
        <v>3.4123115000000002E-2</v>
      </c>
    </row>
    <row r="49" spans="1:10" x14ac:dyDescent="0.3">
      <c r="A49" s="62" t="s">
        <v>378</v>
      </c>
      <c r="B49" s="62" t="s">
        <v>145</v>
      </c>
      <c r="C49" s="62" t="s">
        <v>146</v>
      </c>
      <c r="D49" s="62" t="s">
        <v>295</v>
      </c>
      <c r="E49" s="62" t="s">
        <v>379</v>
      </c>
      <c r="F49" s="62" t="s">
        <v>149</v>
      </c>
      <c r="G49" s="62" t="s">
        <v>149</v>
      </c>
      <c r="H49" s="62" t="s">
        <v>1134</v>
      </c>
      <c r="I49" s="62">
        <v>3.1257579500000001</v>
      </c>
      <c r="J49" s="66">
        <v>3.4997671000000001E-2</v>
      </c>
    </row>
    <row r="50" spans="1:10" x14ac:dyDescent="0.3">
      <c r="A50" s="62" t="s">
        <v>404</v>
      </c>
      <c r="B50" s="62" t="s">
        <v>145</v>
      </c>
      <c r="C50" s="62" t="s">
        <v>146</v>
      </c>
      <c r="D50" s="62" t="s">
        <v>147</v>
      </c>
      <c r="E50" s="62" t="s">
        <v>405</v>
      </c>
      <c r="F50" s="62" t="s">
        <v>149</v>
      </c>
      <c r="G50" s="62" t="s">
        <v>149</v>
      </c>
      <c r="H50" s="62" t="s">
        <v>1134</v>
      </c>
      <c r="I50" s="62">
        <v>3.0795251750000001</v>
      </c>
      <c r="J50" s="66">
        <v>4.0175580000000001E-3</v>
      </c>
    </row>
    <row r="51" spans="1:10" x14ac:dyDescent="0.3">
      <c r="A51" s="62" t="s">
        <v>414</v>
      </c>
      <c r="B51" s="62" t="s">
        <v>145</v>
      </c>
      <c r="C51" s="62" t="s">
        <v>411</v>
      </c>
      <c r="D51" s="62" t="s">
        <v>413</v>
      </c>
      <c r="E51" s="62" t="s">
        <v>415</v>
      </c>
      <c r="F51" s="62" t="s">
        <v>149</v>
      </c>
      <c r="G51" s="62" t="s">
        <v>149</v>
      </c>
      <c r="H51" s="62" t="s">
        <v>1134</v>
      </c>
      <c r="I51" s="62">
        <v>3.0795108849999999</v>
      </c>
      <c r="J51" s="66">
        <v>3.4974899999999998E-3</v>
      </c>
    </row>
    <row r="52" spans="1:10" x14ac:dyDescent="0.3">
      <c r="A52" s="62" t="s">
        <v>252</v>
      </c>
      <c r="B52" s="62" t="s">
        <v>145</v>
      </c>
      <c r="C52" s="62" t="s">
        <v>169</v>
      </c>
      <c r="D52" s="62" t="s">
        <v>200</v>
      </c>
      <c r="E52" s="62" t="s">
        <v>253</v>
      </c>
      <c r="F52" s="62" t="s">
        <v>149</v>
      </c>
      <c r="G52" s="62" t="s">
        <v>149</v>
      </c>
      <c r="H52" s="62" t="s">
        <v>1134</v>
      </c>
      <c r="I52" s="62">
        <v>3.5835782799999998</v>
      </c>
      <c r="J52" s="66">
        <v>5.8950549999999997E-3</v>
      </c>
    </row>
    <row r="53" spans="1:10" x14ac:dyDescent="0.3">
      <c r="A53" s="62" t="s">
        <v>275</v>
      </c>
      <c r="B53" s="62" t="s">
        <v>145</v>
      </c>
      <c r="C53" s="62" t="s">
        <v>243</v>
      </c>
      <c r="D53" s="62" t="s">
        <v>274</v>
      </c>
      <c r="E53" s="62" t="s">
        <v>276</v>
      </c>
      <c r="F53" s="62" t="s">
        <v>149</v>
      </c>
      <c r="G53" s="62" t="s">
        <v>149</v>
      </c>
      <c r="H53" s="62" t="s">
        <v>1134</v>
      </c>
      <c r="I53" s="62">
        <v>3.5121315530000001</v>
      </c>
      <c r="J53" s="66">
        <v>4.0214557999999997E-2</v>
      </c>
    </row>
    <row r="54" spans="1:10" x14ac:dyDescent="0.3">
      <c r="A54" s="62" t="s">
        <v>268</v>
      </c>
      <c r="B54" s="62" t="s">
        <v>145</v>
      </c>
      <c r="C54" s="62" t="s">
        <v>146</v>
      </c>
      <c r="D54" s="62" t="s">
        <v>232</v>
      </c>
      <c r="E54" s="62" t="s">
        <v>269</v>
      </c>
      <c r="F54" s="62" t="s">
        <v>149</v>
      </c>
      <c r="G54" s="62" t="s">
        <v>149</v>
      </c>
      <c r="H54" s="62" t="s">
        <v>1134</v>
      </c>
      <c r="I54" s="62">
        <v>3.5151709109999998</v>
      </c>
      <c r="J54" s="66">
        <v>5.4348199999999997E-4</v>
      </c>
    </row>
    <row r="55" spans="1:10" x14ac:dyDescent="0.3">
      <c r="A55" s="62" t="s">
        <v>359</v>
      </c>
      <c r="B55" s="62" t="s">
        <v>145</v>
      </c>
      <c r="C55" s="62" t="s">
        <v>152</v>
      </c>
      <c r="D55" s="62" t="s">
        <v>171</v>
      </c>
      <c r="E55" s="62" t="s">
        <v>357</v>
      </c>
      <c r="F55" s="62" t="s">
        <v>149</v>
      </c>
      <c r="G55" s="62" t="s">
        <v>149</v>
      </c>
      <c r="H55" s="62" t="s">
        <v>1134</v>
      </c>
      <c r="I55" s="62">
        <v>3.1666441760000001</v>
      </c>
      <c r="J55" s="66">
        <v>4.0093875000000001E-2</v>
      </c>
    </row>
    <row r="56" spans="1:10" x14ac:dyDescent="0.3">
      <c r="A56" s="62" t="s">
        <v>566</v>
      </c>
      <c r="B56" s="62" t="s">
        <v>145</v>
      </c>
      <c r="C56" s="62" t="s">
        <v>243</v>
      </c>
      <c r="D56" s="62" t="s">
        <v>561</v>
      </c>
      <c r="E56" s="62" t="s">
        <v>562</v>
      </c>
      <c r="F56" s="62" t="s">
        <v>149</v>
      </c>
      <c r="G56" s="62" t="s">
        <v>149</v>
      </c>
      <c r="H56" s="62" t="s">
        <v>1134</v>
      </c>
      <c r="I56" s="62">
        <v>2.6334823260000002</v>
      </c>
      <c r="J56" s="66">
        <v>2.1609117000000001E-2</v>
      </c>
    </row>
    <row r="57" spans="1:10" x14ac:dyDescent="0.3">
      <c r="A57" s="62" t="s">
        <v>170</v>
      </c>
      <c r="B57" s="62" t="s">
        <v>145</v>
      </c>
      <c r="C57" s="62" t="s">
        <v>152</v>
      </c>
      <c r="D57" s="62" t="s">
        <v>171</v>
      </c>
      <c r="E57" s="62" t="s">
        <v>172</v>
      </c>
      <c r="F57" s="62" t="s">
        <v>149</v>
      </c>
      <c r="G57" s="62" t="s">
        <v>149</v>
      </c>
      <c r="H57" s="62" t="s">
        <v>1134</v>
      </c>
      <c r="I57" s="62">
        <v>3.9819617969999999</v>
      </c>
      <c r="J57" s="66">
        <v>3.4573751999999999E-2</v>
      </c>
    </row>
    <row r="58" spans="1:10" x14ac:dyDescent="0.3">
      <c r="A58" s="62" t="s">
        <v>311</v>
      </c>
      <c r="B58" s="62" t="s">
        <v>145</v>
      </c>
      <c r="C58" s="62" t="s">
        <v>152</v>
      </c>
      <c r="D58" s="62" t="s">
        <v>171</v>
      </c>
      <c r="E58" s="62" t="s">
        <v>312</v>
      </c>
      <c r="F58" s="62" t="s">
        <v>149</v>
      </c>
      <c r="G58" s="62" t="s">
        <v>149</v>
      </c>
      <c r="H58" s="62" t="s">
        <v>1134</v>
      </c>
      <c r="I58" s="62">
        <v>3.3733160290000002</v>
      </c>
      <c r="J58" s="66">
        <v>8.0649420000000003E-3</v>
      </c>
    </row>
    <row r="59" spans="1:10" x14ac:dyDescent="0.3">
      <c r="A59" s="62" t="s">
        <v>539</v>
      </c>
      <c r="B59" s="62" t="s">
        <v>145</v>
      </c>
      <c r="C59" s="62" t="s">
        <v>146</v>
      </c>
      <c r="D59" s="62" t="s">
        <v>147</v>
      </c>
      <c r="E59" s="62" t="s">
        <v>536</v>
      </c>
      <c r="F59" s="62" t="s">
        <v>149</v>
      </c>
      <c r="G59" s="62" t="s">
        <v>149</v>
      </c>
      <c r="H59" s="62" t="s">
        <v>1134</v>
      </c>
      <c r="I59" s="62">
        <v>2.678015045</v>
      </c>
      <c r="J59" s="66">
        <v>4.6229061000000002E-2</v>
      </c>
    </row>
    <row r="60" spans="1:10" x14ac:dyDescent="0.3">
      <c r="A60" s="62" t="s">
        <v>166</v>
      </c>
      <c r="B60" s="62" t="s">
        <v>145</v>
      </c>
      <c r="C60" s="62" t="s">
        <v>157</v>
      </c>
      <c r="D60" s="62" t="s">
        <v>158</v>
      </c>
      <c r="E60" s="62" t="s">
        <v>159</v>
      </c>
      <c r="F60" s="62" t="s">
        <v>149</v>
      </c>
      <c r="G60" s="62" t="s">
        <v>149</v>
      </c>
      <c r="H60" s="62" t="s">
        <v>1134</v>
      </c>
      <c r="I60" s="62">
        <v>4.0763430960000004</v>
      </c>
      <c r="J60" s="66">
        <v>2.643094E-2</v>
      </c>
    </row>
    <row r="61" spans="1:10" x14ac:dyDescent="0.3">
      <c r="A61" s="62" t="s">
        <v>623</v>
      </c>
      <c r="B61" s="62" t="s">
        <v>145</v>
      </c>
      <c r="C61" s="62" t="s">
        <v>146</v>
      </c>
      <c r="D61" s="62" t="s">
        <v>295</v>
      </c>
      <c r="E61" s="62" t="s">
        <v>614</v>
      </c>
      <c r="F61" s="62" t="s">
        <v>149</v>
      </c>
      <c r="G61" s="62" t="s">
        <v>149</v>
      </c>
      <c r="H61" s="62" t="s">
        <v>1134</v>
      </c>
      <c r="I61" s="62">
        <v>2.4842761339999999</v>
      </c>
      <c r="J61" s="66">
        <v>4.2613806999999997E-2</v>
      </c>
    </row>
    <row r="62" spans="1:10" x14ac:dyDescent="0.3">
      <c r="A62" s="62" t="s">
        <v>621</v>
      </c>
      <c r="B62" s="62" t="s">
        <v>145</v>
      </c>
      <c r="C62" s="62" t="s">
        <v>146</v>
      </c>
      <c r="D62" s="62" t="s">
        <v>295</v>
      </c>
      <c r="E62" s="62" t="s">
        <v>622</v>
      </c>
      <c r="F62" s="62" t="s">
        <v>149</v>
      </c>
      <c r="G62" s="62" t="s">
        <v>149</v>
      </c>
      <c r="H62" s="62" t="s">
        <v>1134</v>
      </c>
      <c r="I62" s="62">
        <v>2.484359413</v>
      </c>
      <c r="J62" s="66">
        <v>4.7887995000000003E-2</v>
      </c>
    </row>
    <row r="63" spans="1:10" x14ac:dyDescent="0.3">
      <c r="A63" s="62" t="s">
        <v>472</v>
      </c>
      <c r="B63" s="62" t="s">
        <v>145</v>
      </c>
      <c r="C63" s="62" t="s">
        <v>169</v>
      </c>
      <c r="D63" s="62" t="s">
        <v>310</v>
      </c>
      <c r="E63" s="62" t="s">
        <v>470</v>
      </c>
      <c r="F63" s="62" t="s">
        <v>149</v>
      </c>
      <c r="G63" s="62" t="s">
        <v>149</v>
      </c>
      <c r="H63" s="62" t="s">
        <v>1134</v>
      </c>
      <c r="I63" s="62">
        <v>2.886050285</v>
      </c>
      <c r="J63" s="66">
        <v>8.6457299999999999E-4</v>
      </c>
    </row>
    <row r="64" spans="1:10" x14ac:dyDescent="0.3">
      <c r="A64" s="62" t="s">
        <v>284</v>
      </c>
      <c r="B64" s="62" t="s">
        <v>145</v>
      </c>
      <c r="C64" s="62" t="s">
        <v>152</v>
      </c>
      <c r="D64" s="62" t="s">
        <v>171</v>
      </c>
      <c r="E64" s="62" t="s">
        <v>264</v>
      </c>
      <c r="F64" s="62" t="s">
        <v>149</v>
      </c>
      <c r="G64" s="62" t="s">
        <v>149</v>
      </c>
      <c r="H64" s="62" t="s">
        <v>1134</v>
      </c>
      <c r="I64" s="62">
        <v>3.4983653979999998</v>
      </c>
      <c r="J64" s="66">
        <v>1.5095943000000001E-2</v>
      </c>
    </row>
    <row r="65" spans="1:10" x14ac:dyDescent="0.3">
      <c r="A65" s="62" t="s">
        <v>393</v>
      </c>
      <c r="B65" s="62" t="s">
        <v>145</v>
      </c>
      <c r="C65" s="62" t="s">
        <v>154</v>
      </c>
      <c r="D65" s="62" t="s">
        <v>156</v>
      </c>
      <c r="E65" s="62" t="s">
        <v>390</v>
      </c>
      <c r="F65" s="62" t="s">
        <v>149</v>
      </c>
      <c r="G65" s="62" t="s">
        <v>149</v>
      </c>
      <c r="H65" s="62" t="s">
        <v>1134</v>
      </c>
      <c r="I65" s="62">
        <v>3.1150104540000001</v>
      </c>
      <c r="J65" s="66">
        <v>3.7270273999999999E-2</v>
      </c>
    </row>
    <row r="66" spans="1:10" x14ac:dyDescent="0.3">
      <c r="A66" s="62" t="s">
        <v>397</v>
      </c>
      <c r="B66" s="62" t="s">
        <v>145</v>
      </c>
      <c r="C66" s="62" t="s">
        <v>146</v>
      </c>
      <c r="D66" s="62" t="s">
        <v>147</v>
      </c>
      <c r="E66" s="62" t="s">
        <v>398</v>
      </c>
      <c r="F66" s="62" t="s">
        <v>149</v>
      </c>
      <c r="G66" s="62" t="s">
        <v>149</v>
      </c>
      <c r="H66" s="62" t="s">
        <v>1134</v>
      </c>
      <c r="I66" s="62">
        <v>3.1128900540000002</v>
      </c>
      <c r="J66" s="66">
        <v>1.9689294E-2</v>
      </c>
    </row>
    <row r="67" spans="1:10" x14ac:dyDescent="0.3">
      <c r="A67" s="62" t="s">
        <v>144</v>
      </c>
      <c r="B67" s="63" t="s">
        <v>145</v>
      </c>
      <c r="C67" s="63" t="s">
        <v>146</v>
      </c>
      <c r="D67" s="63" t="s">
        <v>147</v>
      </c>
      <c r="E67" s="63" t="s">
        <v>148</v>
      </c>
      <c r="F67" s="63" t="s">
        <v>149</v>
      </c>
      <c r="G67" s="63" t="s">
        <v>149</v>
      </c>
      <c r="H67" s="63" t="s">
        <v>1134</v>
      </c>
      <c r="I67" s="63">
        <v>4.6435690029999996</v>
      </c>
      <c r="J67" s="64">
        <v>5.4825200000000005E-4</v>
      </c>
    </row>
    <row r="68" spans="1:10" x14ac:dyDescent="0.3">
      <c r="A68" s="62" t="s">
        <v>557</v>
      </c>
      <c r="B68" s="62" t="s">
        <v>145</v>
      </c>
      <c r="C68" s="62" t="s">
        <v>146</v>
      </c>
      <c r="D68" s="62" t="s">
        <v>147</v>
      </c>
      <c r="E68" s="62" t="s">
        <v>558</v>
      </c>
      <c r="F68" s="62" t="s">
        <v>149</v>
      </c>
      <c r="G68" s="62" t="s">
        <v>149</v>
      </c>
      <c r="H68" s="62" t="s">
        <v>1134</v>
      </c>
      <c r="I68" s="62">
        <v>2.6472767429999999</v>
      </c>
      <c r="J68" s="66">
        <v>4.5127647E-2</v>
      </c>
    </row>
    <row r="69" spans="1:10" x14ac:dyDescent="0.3">
      <c r="A69" s="62" t="s">
        <v>593</v>
      </c>
      <c r="B69" s="62" t="s">
        <v>145</v>
      </c>
      <c r="C69" s="62" t="s">
        <v>169</v>
      </c>
      <c r="D69" s="62" t="s">
        <v>310</v>
      </c>
      <c r="E69" s="62" t="s">
        <v>594</v>
      </c>
      <c r="F69" s="62" t="s">
        <v>149</v>
      </c>
      <c r="G69" s="62" t="s">
        <v>149</v>
      </c>
      <c r="H69" s="62" t="s">
        <v>1134</v>
      </c>
      <c r="I69" s="62">
        <v>2.5470446189999998</v>
      </c>
      <c r="J69" s="66">
        <v>3.2410916999999997E-2</v>
      </c>
    </row>
    <row r="70" spans="1:10" x14ac:dyDescent="0.3">
      <c r="A70" s="62" t="s">
        <v>227</v>
      </c>
      <c r="B70" s="62" t="s">
        <v>145</v>
      </c>
      <c r="C70" s="62" t="s">
        <v>154</v>
      </c>
      <c r="D70" s="62" t="s">
        <v>196</v>
      </c>
      <c r="E70" s="62" t="s">
        <v>228</v>
      </c>
      <c r="F70" s="62" t="s">
        <v>149</v>
      </c>
      <c r="G70" s="62" t="s">
        <v>149</v>
      </c>
      <c r="H70" s="62" t="s">
        <v>1134</v>
      </c>
      <c r="I70" s="62">
        <v>3.6937921409999999</v>
      </c>
      <c r="J70" s="66">
        <v>1.4873499999999999E-4</v>
      </c>
    </row>
    <row r="71" spans="1:10" x14ac:dyDescent="0.3">
      <c r="A71" s="62" t="s">
        <v>350</v>
      </c>
      <c r="B71" s="62" t="s">
        <v>145</v>
      </c>
      <c r="C71" s="62" t="s">
        <v>169</v>
      </c>
      <c r="D71" s="62" t="s">
        <v>310</v>
      </c>
      <c r="E71" s="62" t="s">
        <v>351</v>
      </c>
      <c r="F71" s="62" t="s">
        <v>149</v>
      </c>
      <c r="G71" s="62" t="s">
        <v>149</v>
      </c>
      <c r="H71" s="62" t="s">
        <v>1134</v>
      </c>
      <c r="I71" s="62">
        <v>3.2104160049999999</v>
      </c>
      <c r="J71" s="66">
        <v>4.4412199999999997E-4</v>
      </c>
    </row>
    <row r="72" spans="1:10" x14ac:dyDescent="0.3">
      <c r="A72" s="62" t="s">
        <v>506</v>
      </c>
      <c r="B72" s="62" t="s">
        <v>145</v>
      </c>
      <c r="C72" s="62" t="s">
        <v>237</v>
      </c>
      <c r="D72" s="62" t="s">
        <v>1076</v>
      </c>
      <c r="E72" s="62" t="s">
        <v>1077</v>
      </c>
      <c r="F72" s="62" t="s">
        <v>149</v>
      </c>
      <c r="G72" s="62" t="s">
        <v>149</v>
      </c>
      <c r="H72" s="62" t="s">
        <v>1134</v>
      </c>
      <c r="I72" s="62">
        <v>2.7762695009999998</v>
      </c>
      <c r="J72" s="66">
        <v>8.1384330000000005E-3</v>
      </c>
    </row>
    <row r="73" spans="1:10" x14ac:dyDescent="0.3">
      <c r="A73" s="62" t="s">
        <v>520</v>
      </c>
      <c r="B73" s="62" t="s">
        <v>145</v>
      </c>
      <c r="C73" s="62" t="s">
        <v>237</v>
      </c>
      <c r="D73" s="62" t="s">
        <v>1078</v>
      </c>
      <c r="E73" s="62" t="s">
        <v>1079</v>
      </c>
      <c r="F73" s="62" t="s">
        <v>149</v>
      </c>
      <c r="G73" s="62" t="s">
        <v>149</v>
      </c>
      <c r="H73" s="62" t="s">
        <v>1134</v>
      </c>
      <c r="I73" s="62">
        <v>2.723073141</v>
      </c>
      <c r="J73" s="66">
        <v>1.0701458E-2</v>
      </c>
    </row>
    <row r="74" spans="1:10" x14ac:dyDescent="0.3">
      <c r="A74" s="62" t="s">
        <v>702</v>
      </c>
      <c r="B74" s="62" t="s">
        <v>145</v>
      </c>
      <c r="C74" s="62" t="s">
        <v>545</v>
      </c>
      <c r="D74" s="62" t="s">
        <v>699</v>
      </c>
      <c r="E74" s="62" t="s">
        <v>1070</v>
      </c>
      <c r="F74" s="62" t="s">
        <v>149</v>
      </c>
      <c r="G74" s="62" t="s">
        <v>149</v>
      </c>
      <c r="H74" s="62" t="s">
        <v>1134</v>
      </c>
      <c r="I74" s="62">
        <v>2.0425251609999999</v>
      </c>
      <c r="J74" s="66">
        <v>4.2613806999999997E-2</v>
      </c>
    </row>
    <row r="75" spans="1:10" x14ac:dyDescent="0.3">
      <c r="A75" s="62" t="s">
        <v>604</v>
      </c>
      <c r="B75" s="62" t="s">
        <v>145</v>
      </c>
      <c r="C75" s="62" t="s">
        <v>152</v>
      </c>
      <c r="D75" s="62" t="s">
        <v>603</v>
      </c>
      <c r="E75" s="62" t="s">
        <v>1063</v>
      </c>
      <c r="F75" s="62" t="s">
        <v>149</v>
      </c>
      <c r="G75" s="62" t="s">
        <v>149</v>
      </c>
      <c r="H75" s="62" t="s">
        <v>1134</v>
      </c>
      <c r="I75" s="62">
        <v>2.5189538219999998</v>
      </c>
      <c r="J75" s="66">
        <v>1.6894340000000001E-2</v>
      </c>
    </row>
    <row r="76" spans="1:10" x14ac:dyDescent="0.3">
      <c r="A76" s="62" t="s">
        <v>376</v>
      </c>
      <c r="B76" s="62" t="s">
        <v>145</v>
      </c>
      <c r="C76" s="62" t="s">
        <v>146</v>
      </c>
      <c r="D76" s="62" t="s">
        <v>147</v>
      </c>
      <c r="E76" s="62" t="s">
        <v>377</v>
      </c>
      <c r="F76" s="62" t="s">
        <v>149</v>
      </c>
      <c r="G76" s="62" t="s">
        <v>149</v>
      </c>
      <c r="H76" s="62" t="s">
        <v>1134</v>
      </c>
      <c r="I76" s="62">
        <v>3.1274977929999999</v>
      </c>
      <c r="J76" s="66">
        <v>2.8375566000000001E-2</v>
      </c>
    </row>
    <row r="77" spans="1:10" x14ac:dyDescent="0.3">
      <c r="A77" s="62" t="s">
        <v>642</v>
      </c>
      <c r="B77" s="62" t="s">
        <v>145</v>
      </c>
      <c r="C77" s="62" t="s">
        <v>635</v>
      </c>
      <c r="D77" s="62" t="s">
        <v>636</v>
      </c>
      <c r="E77" s="62" t="s">
        <v>637</v>
      </c>
      <c r="F77" s="62" t="s">
        <v>149</v>
      </c>
      <c r="G77" s="62" t="s">
        <v>149</v>
      </c>
      <c r="H77" s="62" t="s">
        <v>1134</v>
      </c>
      <c r="I77" s="62">
        <v>2.3972357739999999</v>
      </c>
      <c r="J77" s="66">
        <v>4.2970680000000002E-3</v>
      </c>
    </row>
    <row r="78" spans="1:10" x14ac:dyDescent="0.3">
      <c r="A78" s="62" t="s">
        <v>450</v>
      </c>
      <c r="B78" s="62" t="s">
        <v>145</v>
      </c>
      <c r="C78" s="62" t="s">
        <v>303</v>
      </c>
      <c r="D78" s="62" t="s">
        <v>451</v>
      </c>
      <c r="E78" s="62" t="s">
        <v>452</v>
      </c>
      <c r="F78" s="62" t="s">
        <v>149</v>
      </c>
      <c r="G78" s="62" t="s">
        <v>149</v>
      </c>
      <c r="H78" s="62" t="s">
        <v>1134</v>
      </c>
      <c r="I78" s="62">
        <v>2.9819877400000001</v>
      </c>
      <c r="J78" s="66">
        <v>1.17432E-3</v>
      </c>
    </row>
    <row r="79" spans="1:10" x14ac:dyDescent="0.3">
      <c r="A79" s="62" t="s">
        <v>551</v>
      </c>
      <c r="B79" s="62" t="s">
        <v>145</v>
      </c>
      <c r="C79" s="62" t="s">
        <v>545</v>
      </c>
      <c r="D79" s="62" t="s">
        <v>546</v>
      </c>
      <c r="E79" s="62" t="s">
        <v>547</v>
      </c>
      <c r="F79" s="62" t="s">
        <v>149</v>
      </c>
      <c r="G79" s="62" t="s">
        <v>149</v>
      </c>
      <c r="H79" s="62" t="s">
        <v>1134</v>
      </c>
      <c r="I79" s="62">
        <v>2.665359129</v>
      </c>
      <c r="J79" s="66">
        <v>4.7417650000000002E-3</v>
      </c>
    </row>
    <row r="80" spans="1:10" x14ac:dyDescent="0.3">
      <c r="A80" s="62" t="s">
        <v>575</v>
      </c>
      <c r="B80" s="62" t="s">
        <v>145</v>
      </c>
      <c r="C80" s="62" t="s">
        <v>545</v>
      </c>
      <c r="D80" s="62" t="s">
        <v>574</v>
      </c>
      <c r="E80" s="62" t="s">
        <v>576</v>
      </c>
      <c r="F80" s="62" t="s">
        <v>149</v>
      </c>
      <c r="G80" s="62" t="s">
        <v>149</v>
      </c>
      <c r="H80" s="62" t="s">
        <v>1134</v>
      </c>
      <c r="I80" s="62">
        <v>2.595807094</v>
      </c>
      <c r="J80" s="66">
        <v>1.9796023999999999E-2</v>
      </c>
    </row>
    <row r="81" spans="1:10" x14ac:dyDescent="0.3">
      <c r="A81" s="62" t="s">
        <v>643</v>
      </c>
      <c r="B81" s="62" t="s">
        <v>145</v>
      </c>
      <c r="C81" s="62" t="s">
        <v>303</v>
      </c>
      <c r="D81" s="62" t="s">
        <v>644</v>
      </c>
      <c r="E81" s="62" t="s">
        <v>645</v>
      </c>
      <c r="F81" s="62" t="s">
        <v>149</v>
      </c>
      <c r="G81" s="62" t="s">
        <v>149</v>
      </c>
      <c r="H81" s="62" t="s">
        <v>1134</v>
      </c>
      <c r="I81" s="62">
        <v>2.388227879</v>
      </c>
      <c r="J81" s="66">
        <v>4.7153058999999997E-2</v>
      </c>
    </row>
    <row r="82" spans="1:10" x14ac:dyDescent="0.3">
      <c r="A82" s="62" t="s">
        <v>246</v>
      </c>
      <c r="B82" s="62" t="s">
        <v>145</v>
      </c>
      <c r="C82" s="62" t="s">
        <v>169</v>
      </c>
      <c r="D82" s="62" t="s">
        <v>245</v>
      </c>
      <c r="E82" s="62" t="s">
        <v>247</v>
      </c>
      <c r="F82" s="62" t="s">
        <v>149</v>
      </c>
      <c r="G82" s="62" t="s">
        <v>149</v>
      </c>
      <c r="H82" s="62" t="s">
        <v>1134</v>
      </c>
      <c r="I82" s="62">
        <v>3.5909395229999999</v>
      </c>
      <c r="J82" s="66">
        <v>1.114206E-3</v>
      </c>
    </row>
    <row r="83" spans="1:10" x14ac:dyDescent="0.3">
      <c r="A83" s="62" t="s">
        <v>685</v>
      </c>
      <c r="B83" s="62" t="s">
        <v>145</v>
      </c>
      <c r="C83" s="62" t="s">
        <v>243</v>
      </c>
      <c r="D83" s="62" t="s">
        <v>678</v>
      </c>
      <c r="E83" s="62" t="s">
        <v>679</v>
      </c>
      <c r="F83" s="62" t="s">
        <v>149</v>
      </c>
      <c r="G83" s="62" t="s">
        <v>149</v>
      </c>
      <c r="H83" s="62" t="s">
        <v>1134</v>
      </c>
      <c r="I83" s="62">
        <v>2.2124509379999999</v>
      </c>
      <c r="J83" s="66">
        <v>1.8814681E-2</v>
      </c>
    </row>
    <row r="84" spans="1:10" x14ac:dyDescent="0.3">
      <c r="A84" s="62" t="s">
        <v>187</v>
      </c>
      <c r="B84" s="62" t="s">
        <v>145</v>
      </c>
      <c r="C84" s="62" t="s">
        <v>154</v>
      </c>
      <c r="D84" s="62" t="s">
        <v>188</v>
      </c>
      <c r="E84" s="62" t="s">
        <v>189</v>
      </c>
      <c r="F84" s="62" t="s">
        <v>149</v>
      </c>
      <c r="G84" s="62" t="s">
        <v>149</v>
      </c>
      <c r="H84" s="62" t="s">
        <v>1134</v>
      </c>
      <c r="I84" s="62">
        <v>3.917916468</v>
      </c>
      <c r="J84" s="66">
        <v>6.4184209999999997E-3</v>
      </c>
    </row>
    <row r="85" spans="1:10" x14ac:dyDescent="0.3">
      <c r="A85" s="62" t="s">
        <v>584</v>
      </c>
      <c r="B85" s="62" t="s">
        <v>145</v>
      </c>
      <c r="C85" s="62" t="s">
        <v>152</v>
      </c>
      <c r="D85" s="62" t="s">
        <v>420</v>
      </c>
      <c r="E85" s="62" t="s">
        <v>585</v>
      </c>
      <c r="F85" s="62" t="s">
        <v>149</v>
      </c>
      <c r="G85" s="62" t="s">
        <v>149</v>
      </c>
      <c r="H85" s="62" t="s">
        <v>1134</v>
      </c>
      <c r="I85" s="62">
        <v>2.57687775</v>
      </c>
      <c r="J85" s="66">
        <v>1.3367765E-2</v>
      </c>
    </row>
    <row r="86" spans="1:10" x14ac:dyDescent="0.3">
      <c r="A86" s="62" t="s">
        <v>939</v>
      </c>
      <c r="B86" s="62" t="s">
        <v>145</v>
      </c>
      <c r="C86" s="62" t="s">
        <v>146</v>
      </c>
      <c r="D86" s="62" t="s">
        <v>232</v>
      </c>
      <c r="E86" s="62" t="s">
        <v>936</v>
      </c>
      <c r="F86" s="62" t="s">
        <v>149</v>
      </c>
      <c r="G86" s="62" t="s">
        <v>149</v>
      </c>
      <c r="H86" s="62" t="s">
        <v>89</v>
      </c>
      <c r="I86" s="62">
        <v>2.5949507619999999</v>
      </c>
      <c r="J86" s="66">
        <v>7.2603909999999997E-3</v>
      </c>
    </row>
    <row r="87" spans="1:10" x14ac:dyDescent="0.3">
      <c r="A87" s="62" t="s">
        <v>849</v>
      </c>
      <c r="B87" s="62" t="s">
        <v>145</v>
      </c>
      <c r="C87" s="62" t="s">
        <v>796</v>
      </c>
      <c r="D87" s="62" t="s">
        <v>797</v>
      </c>
      <c r="E87" s="62" t="s">
        <v>850</v>
      </c>
      <c r="F87" s="62" t="s">
        <v>149</v>
      </c>
      <c r="G87" s="62" t="s">
        <v>149</v>
      </c>
      <c r="H87" s="62" t="s">
        <v>89</v>
      </c>
      <c r="I87" s="62">
        <v>2.8615413099999998</v>
      </c>
      <c r="J87" s="66">
        <v>1.017909E-3</v>
      </c>
    </row>
    <row r="88" spans="1:10" x14ac:dyDescent="0.3">
      <c r="A88" s="62" t="s">
        <v>732</v>
      </c>
      <c r="B88" s="62" t="s">
        <v>145</v>
      </c>
      <c r="C88" s="62" t="s">
        <v>174</v>
      </c>
      <c r="D88" s="62" t="s">
        <v>175</v>
      </c>
      <c r="E88" s="62" t="s">
        <v>733</v>
      </c>
      <c r="F88" s="62" t="s">
        <v>149</v>
      </c>
      <c r="G88" s="62" t="s">
        <v>149</v>
      </c>
      <c r="H88" s="62" t="s">
        <v>89</v>
      </c>
      <c r="I88" s="62">
        <v>3.7940933640000001</v>
      </c>
      <c r="J88" s="66">
        <v>8.7671309999999992E-3</v>
      </c>
    </row>
    <row r="89" spans="1:10" x14ac:dyDescent="0.3">
      <c r="A89" s="62" t="s">
        <v>1007</v>
      </c>
      <c r="B89" s="62" t="s">
        <v>145</v>
      </c>
      <c r="C89" s="62" t="s">
        <v>146</v>
      </c>
      <c r="D89" s="62" t="s">
        <v>232</v>
      </c>
      <c r="E89" s="62" t="s">
        <v>1002</v>
      </c>
      <c r="F89" s="62" t="s">
        <v>149</v>
      </c>
      <c r="G89" s="62" t="s">
        <v>149</v>
      </c>
      <c r="H89" s="62" t="s">
        <v>89</v>
      </c>
      <c r="I89" s="62">
        <v>2.309449785</v>
      </c>
      <c r="J89" s="66">
        <v>3.2827661000000001E-2</v>
      </c>
    </row>
    <row r="90" spans="1:10" x14ac:dyDescent="0.3">
      <c r="A90" s="62" t="s">
        <v>893</v>
      </c>
      <c r="B90" s="62" t="s">
        <v>145</v>
      </c>
      <c r="C90" s="62" t="s">
        <v>146</v>
      </c>
      <c r="D90" s="62" t="s">
        <v>232</v>
      </c>
      <c r="E90" s="62" t="s">
        <v>886</v>
      </c>
      <c r="F90" s="62" t="s">
        <v>149</v>
      </c>
      <c r="G90" s="62" t="s">
        <v>149</v>
      </c>
      <c r="H90" s="62" t="s">
        <v>89</v>
      </c>
      <c r="I90" s="62">
        <v>2.7347751800000002</v>
      </c>
      <c r="J90" s="66">
        <v>1.5684196000000001E-2</v>
      </c>
    </row>
    <row r="91" spans="1:10" x14ac:dyDescent="0.3">
      <c r="A91" s="62" t="s">
        <v>947</v>
      </c>
      <c r="B91" s="62" t="s">
        <v>145</v>
      </c>
      <c r="C91" s="62" t="s">
        <v>146</v>
      </c>
      <c r="D91" s="62" t="s">
        <v>232</v>
      </c>
      <c r="E91" s="62" t="s">
        <v>948</v>
      </c>
      <c r="F91" s="62" t="s">
        <v>149</v>
      </c>
      <c r="G91" s="62" t="s">
        <v>149</v>
      </c>
      <c r="H91" s="62" t="s">
        <v>89</v>
      </c>
      <c r="I91" s="62">
        <v>2.576101435</v>
      </c>
      <c r="J91" s="66">
        <v>1.445879E-3</v>
      </c>
    </row>
    <row r="92" spans="1:10" x14ac:dyDescent="0.3">
      <c r="A92" s="62" t="s">
        <v>726</v>
      </c>
      <c r="B92" s="62" t="s">
        <v>145</v>
      </c>
      <c r="C92" s="62" t="s">
        <v>202</v>
      </c>
      <c r="D92" s="62" t="s">
        <v>727</v>
      </c>
      <c r="E92" s="62" t="s">
        <v>728</v>
      </c>
      <c r="F92" s="62" t="s">
        <v>149</v>
      </c>
      <c r="G92" s="62" t="s">
        <v>149</v>
      </c>
      <c r="H92" s="62" t="s">
        <v>89</v>
      </c>
      <c r="I92" s="62">
        <v>3.8151376940000001</v>
      </c>
      <c r="J92" s="66">
        <v>4.3635897999999999E-2</v>
      </c>
    </row>
    <row r="93" spans="1:10" x14ac:dyDescent="0.3">
      <c r="A93" s="62" t="s">
        <v>821</v>
      </c>
      <c r="B93" s="62" t="s">
        <v>145</v>
      </c>
      <c r="C93" s="62" t="s">
        <v>146</v>
      </c>
      <c r="D93" s="62" t="s">
        <v>295</v>
      </c>
      <c r="E93" s="62" t="s">
        <v>822</v>
      </c>
      <c r="F93" s="62" t="s">
        <v>149</v>
      </c>
      <c r="G93" s="62" t="s">
        <v>149</v>
      </c>
      <c r="H93" s="62" t="s">
        <v>89</v>
      </c>
      <c r="I93" s="62">
        <v>2.9354335030000001</v>
      </c>
      <c r="J93" s="66">
        <v>8.9144169999999991E-3</v>
      </c>
    </row>
    <row r="94" spans="1:10" x14ac:dyDescent="0.3">
      <c r="A94" s="62" t="s">
        <v>724</v>
      </c>
      <c r="B94" s="62" t="s">
        <v>145</v>
      </c>
      <c r="C94" s="62" t="s">
        <v>146</v>
      </c>
      <c r="D94" s="62" t="s">
        <v>295</v>
      </c>
      <c r="E94" s="62" t="s">
        <v>725</v>
      </c>
      <c r="F94" s="62" t="s">
        <v>149</v>
      </c>
      <c r="G94" s="62" t="s">
        <v>149</v>
      </c>
      <c r="H94" s="62" t="s">
        <v>89</v>
      </c>
      <c r="I94" s="62">
        <v>3.8594253030000001</v>
      </c>
      <c r="J94" s="66">
        <v>1.6297246000000001E-2</v>
      </c>
    </row>
    <row r="95" spans="1:10" x14ac:dyDescent="0.3">
      <c r="A95" s="62" t="s">
        <v>714</v>
      </c>
      <c r="B95" s="62" t="s">
        <v>145</v>
      </c>
      <c r="C95" s="62" t="s">
        <v>146</v>
      </c>
      <c r="D95" s="62" t="s">
        <v>295</v>
      </c>
      <c r="E95" s="62" t="s">
        <v>715</v>
      </c>
      <c r="F95" s="62" t="s">
        <v>149</v>
      </c>
      <c r="G95" s="62" t="s">
        <v>149</v>
      </c>
      <c r="H95" s="62" t="s">
        <v>89</v>
      </c>
      <c r="I95" s="62">
        <v>4.1378826450000004</v>
      </c>
      <c r="J95" s="66">
        <v>8.85328E-4</v>
      </c>
    </row>
    <row r="96" spans="1:10" x14ac:dyDescent="0.3">
      <c r="A96" s="62" t="s">
        <v>875</v>
      </c>
      <c r="B96" s="62" t="s">
        <v>145</v>
      </c>
      <c r="C96" s="62" t="s">
        <v>154</v>
      </c>
      <c r="D96" s="62" t="s">
        <v>156</v>
      </c>
      <c r="E96" s="62" t="s">
        <v>873</v>
      </c>
      <c r="F96" s="62" t="s">
        <v>149</v>
      </c>
      <c r="G96" s="62" t="s">
        <v>149</v>
      </c>
      <c r="H96" s="62" t="s">
        <v>89</v>
      </c>
      <c r="I96" s="62">
        <v>2.7894914910000002</v>
      </c>
      <c r="J96" s="66">
        <v>9.3483200000000002E-4</v>
      </c>
    </row>
    <row r="97" spans="1:10" x14ac:dyDescent="0.3">
      <c r="A97" s="62" t="s">
        <v>1025</v>
      </c>
      <c r="B97" s="62" t="s">
        <v>145</v>
      </c>
      <c r="C97" s="62" t="s">
        <v>545</v>
      </c>
      <c r="D97" s="62" t="s">
        <v>1026</v>
      </c>
      <c r="E97" s="62" t="s">
        <v>1027</v>
      </c>
      <c r="F97" s="62" t="s">
        <v>149</v>
      </c>
      <c r="G97" s="62" t="s">
        <v>149</v>
      </c>
      <c r="H97" s="62" t="s">
        <v>89</v>
      </c>
      <c r="I97" s="62">
        <v>2.2388440549999999</v>
      </c>
      <c r="J97" s="66">
        <v>3.2827661000000001E-2</v>
      </c>
    </row>
    <row r="98" spans="1:10" x14ac:dyDescent="0.3">
      <c r="A98" s="62" t="s">
        <v>863</v>
      </c>
      <c r="B98" s="62" t="s">
        <v>145</v>
      </c>
      <c r="C98" s="62" t="s">
        <v>146</v>
      </c>
      <c r="D98" s="62" t="s">
        <v>232</v>
      </c>
      <c r="E98" s="62" t="s">
        <v>860</v>
      </c>
      <c r="F98" s="62" t="s">
        <v>149</v>
      </c>
      <c r="G98" s="62" t="s">
        <v>149</v>
      </c>
      <c r="H98" s="62" t="s">
        <v>89</v>
      </c>
      <c r="I98" s="62">
        <v>2.8061582359999999</v>
      </c>
      <c r="J98" s="66">
        <v>5.7657280000000003E-3</v>
      </c>
    </row>
    <row r="99" spans="1:10" x14ac:dyDescent="0.3">
      <c r="A99" s="62" t="s">
        <v>970</v>
      </c>
      <c r="B99" s="62" t="s">
        <v>145</v>
      </c>
      <c r="C99" s="62" t="s">
        <v>146</v>
      </c>
      <c r="D99" s="62" t="s">
        <v>232</v>
      </c>
      <c r="E99" s="62" t="s">
        <v>971</v>
      </c>
      <c r="F99" s="62" t="s">
        <v>149</v>
      </c>
      <c r="G99" s="62" t="s">
        <v>149</v>
      </c>
      <c r="H99" s="62" t="s">
        <v>89</v>
      </c>
      <c r="I99" s="62">
        <v>2.4744747619999998</v>
      </c>
      <c r="J99" s="66">
        <v>3.2827661000000001E-2</v>
      </c>
    </row>
    <row r="100" spans="1:10" x14ac:dyDescent="0.3">
      <c r="A100" s="62" t="s">
        <v>870</v>
      </c>
      <c r="B100" s="62" t="s">
        <v>500</v>
      </c>
      <c r="C100" s="62" t="s">
        <v>772</v>
      </c>
      <c r="D100" s="62" t="s">
        <v>866</v>
      </c>
      <c r="E100" s="62" t="s">
        <v>868</v>
      </c>
      <c r="F100" s="62" t="s">
        <v>149</v>
      </c>
      <c r="G100" s="62" t="s">
        <v>149</v>
      </c>
      <c r="H100" s="62" t="s">
        <v>89</v>
      </c>
      <c r="I100" s="62">
        <v>2.8010451089999999</v>
      </c>
      <c r="J100" s="66">
        <v>1.0985159E-2</v>
      </c>
    </row>
    <row r="101" spans="1:10" x14ac:dyDescent="0.3">
      <c r="A101" s="62" t="s">
        <v>1040</v>
      </c>
      <c r="B101" s="62" t="s">
        <v>500</v>
      </c>
      <c r="C101" s="62" t="s">
        <v>772</v>
      </c>
      <c r="D101" s="62" t="s">
        <v>1041</v>
      </c>
      <c r="E101" s="62" t="s">
        <v>1042</v>
      </c>
      <c r="F101" s="62" t="s">
        <v>149</v>
      </c>
      <c r="G101" s="62" t="s">
        <v>149</v>
      </c>
      <c r="H101" s="62" t="s">
        <v>89</v>
      </c>
      <c r="I101" s="62">
        <v>2.1891306660000001</v>
      </c>
      <c r="J101" s="66">
        <v>1.5602951E-2</v>
      </c>
    </row>
    <row r="102" spans="1:10" x14ac:dyDescent="0.3">
      <c r="A102" s="62" t="s">
        <v>857</v>
      </c>
      <c r="B102" s="62" t="s">
        <v>500</v>
      </c>
      <c r="C102" s="62" t="s">
        <v>772</v>
      </c>
      <c r="D102" s="62" t="s">
        <v>809</v>
      </c>
      <c r="E102" s="62" t="s">
        <v>858</v>
      </c>
      <c r="F102" s="62" t="s">
        <v>149</v>
      </c>
      <c r="G102" s="62" t="s">
        <v>149</v>
      </c>
      <c r="H102" s="62" t="s">
        <v>89</v>
      </c>
      <c r="I102" s="62">
        <v>2.8126103009999999</v>
      </c>
      <c r="J102" s="66">
        <v>2.104028E-3</v>
      </c>
    </row>
    <row r="103" spans="1:10" x14ac:dyDescent="0.3">
      <c r="A103" s="62" t="s">
        <v>708</v>
      </c>
      <c r="B103" s="62" t="s">
        <v>145</v>
      </c>
      <c r="C103" s="62" t="s">
        <v>146</v>
      </c>
      <c r="D103" s="62" t="s">
        <v>232</v>
      </c>
      <c r="E103" s="62" t="s">
        <v>709</v>
      </c>
      <c r="F103" s="62" t="s">
        <v>149</v>
      </c>
      <c r="G103" s="62" t="s">
        <v>149</v>
      </c>
      <c r="H103" s="62" t="s">
        <v>89</v>
      </c>
      <c r="I103" s="62">
        <v>4.3513381320000004</v>
      </c>
      <c r="J103" s="66">
        <v>1.3907383000000001E-2</v>
      </c>
    </row>
    <row r="104" spans="1:10" x14ac:dyDescent="0.3">
      <c r="A104" s="62" t="s">
        <v>932</v>
      </c>
      <c r="B104" s="62" t="s">
        <v>145</v>
      </c>
      <c r="C104" s="62" t="s">
        <v>922</v>
      </c>
      <c r="D104" s="62" t="s">
        <v>924</v>
      </c>
      <c r="E104" s="62" t="s">
        <v>930</v>
      </c>
      <c r="F104" s="62" t="s">
        <v>149</v>
      </c>
      <c r="G104" s="62" t="s">
        <v>149</v>
      </c>
      <c r="H104" s="62" t="s">
        <v>89</v>
      </c>
      <c r="I104" s="62">
        <v>2.606002792</v>
      </c>
      <c r="J104" s="66">
        <v>1.0602020000000001E-3</v>
      </c>
    </row>
    <row r="105" spans="1:10" x14ac:dyDescent="0.3">
      <c r="A105" s="62" t="s">
        <v>818</v>
      </c>
      <c r="B105" s="62" t="s">
        <v>145</v>
      </c>
      <c r="C105" s="62" t="s">
        <v>152</v>
      </c>
      <c r="D105" s="62" t="s">
        <v>819</v>
      </c>
      <c r="E105" s="62" t="s">
        <v>820</v>
      </c>
      <c r="F105" s="62" t="s">
        <v>149</v>
      </c>
      <c r="G105" s="62" t="s">
        <v>149</v>
      </c>
      <c r="H105" s="62" t="s">
        <v>89</v>
      </c>
      <c r="I105" s="62">
        <v>2.9602397570000001</v>
      </c>
      <c r="J105" s="66">
        <v>3.2197329999999998E-3</v>
      </c>
    </row>
    <row r="106" spans="1:10" x14ac:dyDescent="0.3">
      <c r="A106" s="62" t="s">
        <v>812</v>
      </c>
      <c r="B106" s="62" t="s">
        <v>145</v>
      </c>
      <c r="C106" s="62" t="s">
        <v>303</v>
      </c>
      <c r="D106" s="62" t="s">
        <v>304</v>
      </c>
      <c r="E106" s="62" t="s">
        <v>813</v>
      </c>
      <c r="F106" s="62" t="s">
        <v>149</v>
      </c>
      <c r="G106" s="62" t="s">
        <v>149</v>
      </c>
      <c r="H106" s="62" t="s">
        <v>89</v>
      </c>
      <c r="I106" s="62">
        <v>2.9761874009999998</v>
      </c>
      <c r="J106" s="66">
        <v>2.4867650000000002E-3</v>
      </c>
    </row>
    <row r="107" spans="1:10" x14ac:dyDescent="0.3">
      <c r="A107" s="62" t="s">
        <v>912</v>
      </c>
      <c r="B107" s="62" t="s">
        <v>145</v>
      </c>
      <c r="C107" s="62" t="s">
        <v>154</v>
      </c>
      <c r="D107" s="62" t="s">
        <v>188</v>
      </c>
      <c r="E107" s="62" t="s">
        <v>1073</v>
      </c>
      <c r="F107" s="62" t="s">
        <v>149</v>
      </c>
      <c r="G107" s="62" t="s">
        <v>149</v>
      </c>
      <c r="H107" s="62" t="s">
        <v>89</v>
      </c>
      <c r="I107" s="62">
        <v>2.670846853</v>
      </c>
      <c r="J107" s="66">
        <v>2.7493143000000001E-2</v>
      </c>
    </row>
    <row r="108" spans="1:10" x14ac:dyDescent="0.3">
      <c r="A108" s="62" t="s">
        <v>953</v>
      </c>
      <c r="B108" s="62" t="s">
        <v>145</v>
      </c>
      <c r="C108" s="62" t="s">
        <v>796</v>
      </c>
      <c r="D108" s="62" t="s">
        <v>797</v>
      </c>
      <c r="E108" s="62" t="s">
        <v>954</v>
      </c>
      <c r="F108" s="62" t="s">
        <v>149</v>
      </c>
      <c r="G108" s="62" t="s">
        <v>149</v>
      </c>
      <c r="H108" s="62" t="s">
        <v>89</v>
      </c>
      <c r="I108" s="62">
        <v>2.50675961</v>
      </c>
      <c r="J108" s="66">
        <v>2.6662304000000001E-2</v>
      </c>
    </row>
    <row r="109" spans="1:10" x14ac:dyDescent="0.3">
      <c r="A109" s="62" t="s">
        <v>801</v>
      </c>
      <c r="B109" s="62" t="s">
        <v>500</v>
      </c>
      <c r="C109" s="62" t="s">
        <v>501</v>
      </c>
      <c r="D109" s="62" t="s">
        <v>502</v>
      </c>
      <c r="E109" s="62" t="s">
        <v>798</v>
      </c>
      <c r="F109" s="62" t="s">
        <v>149</v>
      </c>
      <c r="G109" s="62" t="s">
        <v>149</v>
      </c>
      <c r="H109" s="62" t="s">
        <v>89</v>
      </c>
      <c r="I109" s="62">
        <v>3.023129205</v>
      </c>
      <c r="J109" s="66">
        <v>3.2827661000000001E-2</v>
      </c>
    </row>
    <row r="110" spans="1:10" x14ac:dyDescent="0.3">
      <c r="A110" s="62" t="s">
        <v>1019</v>
      </c>
      <c r="B110" s="62" t="s">
        <v>145</v>
      </c>
      <c r="C110" s="62" t="s">
        <v>488</v>
      </c>
      <c r="D110" s="62" t="s">
        <v>992</v>
      </c>
      <c r="E110" s="62" t="s">
        <v>1020</v>
      </c>
      <c r="F110" s="62" t="s">
        <v>149</v>
      </c>
      <c r="G110" s="62" t="s">
        <v>149</v>
      </c>
      <c r="H110" s="62" t="s">
        <v>89</v>
      </c>
      <c r="I110" s="62">
        <v>2.257225799</v>
      </c>
      <c r="J110" s="66">
        <v>4.9362096000000001E-2</v>
      </c>
    </row>
    <row r="111" spans="1:10" x14ac:dyDescent="0.3">
      <c r="A111" s="62" t="s">
        <v>831</v>
      </c>
      <c r="B111" s="62" t="s">
        <v>145</v>
      </c>
      <c r="C111" s="62" t="s">
        <v>154</v>
      </c>
      <c r="D111" s="62" t="s">
        <v>188</v>
      </c>
      <c r="E111" s="62" t="s">
        <v>826</v>
      </c>
      <c r="F111" s="62" t="s">
        <v>149</v>
      </c>
      <c r="G111" s="62" t="s">
        <v>149</v>
      </c>
      <c r="H111" s="62" t="s">
        <v>89</v>
      </c>
      <c r="I111" s="62">
        <v>2.9003583270000002</v>
      </c>
      <c r="J111" s="66">
        <v>1.5426069000000001E-2</v>
      </c>
    </row>
    <row r="112" spans="1:10" x14ac:dyDescent="0.3">
      <c r="A112" s="62" t="s">
        <v>526</v>
      </c>
      <c r="B112" s="62" t="s">
        <v>145</v>
      </c>
      <c r="C112" s="62" t="s">
        <v>154</v>
      </c>
      <c r="D112" s="62" t="s">
        <v>156</v>
      </c>
      <c r="E112" s="62" t="s">
        <v>182</v>
      </c>
      <c r="F112" s="62" t="s">
        <v>527</v>
      </c>
      <c r="G112" s="62" t="s">
        <v>149</v>
      </c>
      <c r="H112" s="62" t="s">
        <v>1134</v>
      </c>
      <c r="I112" s="62">
        <v>2.6957766950000002</v>
      </c>
      <c r="J112" s="66">
        <v>4.3132499999999998E-4</v>
      </c>
    </row>
    <row r="113" spans="1:10" x14ac:dyDescent="0.3">
      <c r="A113" s="62" t="s">
        <v>582</v>
      </c>
      <c r="B113" s="62" t="s">
        <v>145</v>
      </c>
      <c r="C113" s="62" t="s">
        <v>146</v>
      </c>
      <c r="D113" s="62" t="s">
        <v>295</v>
      </c>
      <c r="E113" s="62" t="s">
        <v>296</v>
      </c>
      <c r="F113" s="62" t="s">
        <v>583</v>
      </c>
      <c r="G113" s="62" t="s">
        <v>149</v>
      </c>
      <c r="H113" s="62" t="s">
        <v>1134</v>
      </c>
      <c r="I113" s="62">
        <v>2.5825997090000001</v>
      </c>
      <c r="J113" s="66">
        <v>2.16634E-4</v>
      </c>
    </row>
    <row r="114" spans="1:10" x14ac:dyDescent="0.3">
      <c r="A114" s="62" t="s">
        <v>209</v>
      </c>
      <c r="B114" s="62" t="s">
        <v>145</v>
      </c>
      <c r="C114" s="62" t="s">
        <v>146</v>
      </c>
      <c r="D114" s="62" t="s">
        <v>147</v>
      </c>
      <c r="E114" s="62" t="s">
        <v>148</v>
      </c>
      <c r="F114" s="62" t="s">
        <v>210</v>
      </c>
      <c r="G114" s="62" t="s">
        <v>149</v>
      </c>
      <c r="H114" s="62" t="s">
        <v>1134</v>
      </c>
      <c r="I114" s="62">
        <v>3.7624267640000002</v>
      </c>
      <c r="J114" s="66">
        <v>6.0052100000000002E-4</v>
      </c>
    </row>
    <row r="115" spans="1:10" x14ac:dyDescent="0.3">
      <c r="A115" s="62" t="s">
        <v>572</v>
      </c>
      <c r="B115" s="62" t="s">
        <v>145</v>
      </c>
      <c r="C115" s="62" t="s">
        <v>202</v>
      </c>
      <c r="D115" s="62" t="s">
        <v>203</v>
      </c>
      <c r="E115" s="62" t="s">
        <v>204</v>
      </c>
      <c r="F115" s="62" t="s">
        <v>570</v>
      </c>
      <c r="G115" s="62" t="s">
        <v>149</v>
      </c>
      <c r="H115" s="62" t="s">
        <v>1134</v>
      </c>
      <c r="I115" s="62">
        <v>2.6149965590000002</v>
      </c>
      <c r="J115" s="66">
        <v>5.0046699999999999E-4</v>
      </c>
    </row>
    <row r="116" spans="1:10" x14ac:dyDescent="0.3">
      <c r="A116" s="62" t="s">
        <v>261</v>
      </c>
      <c r="B116" s="62" t="s">
        <v>145</v>
      </c>
      <c r="C116" s="62" t="s">
        <v>202</v>
      </c>
      <c r="D116" s="62" t="s">
        <v>203</v>
      </c>
      <c r="E116" s="62" t="s">
        <v>204</v>
      </c>
      <c r="F116" s="62" t="s">
        <v>262</v>
      </c>
      <c r="G116" s="62" t="s">
        <v>149</v>
      </c>
      <c r="H116" s="62" t="s">
        <v>1134</v>
      </c>
      <c r="I116" s="62">
        <v>3.5627192000000001</v>
      </c>
      <c r="J116" s="66">
        <v>4.4241295999999999E-2</v>
      </c>
    </row>
    <row r="117" spans="1:10" x14ac:dyDescent="0.3">
      <c r="A117" s="62" t="s">
        <v>294</v>
      </c>
      <c r="B117" s="62" t="s">
        <v>145</v>
      </c>
      <c r="C117" s="62" t="s">
        <v>146</v>
      </c>
      <c r="D117" s="62" t="s">
        <v>295</v>
      </c>
      <c r="E117" s="62" t="s">
        <v>296</v>
      </c>
      <c r="F117" s="62" t="s">
        <v>297</v>
      </c>
      <c r="G117" s="62" t="s">
        <v>149</v>
      </c>
      <c r="H117" s="62" t="s">
        <v>1134</v>
      </c>
      <c r="I117" s="62">
        <v>3.456947167</v>
      </c>
      <c r="J117" s="66">
        <v>1.5570051E-2</v>
      </c>
    </row>
    <row r="118" spans="1:10" x14ac:dyDescent="0.3">
      <c r="A118" s="62" t="s">
        <v>664</v>
      </c>
      <c r="B118" s="62" t="s">
        <v>145</v>
      </c>
      <c r="C118" s="62" t="s">
        <v>488</v>
      </c>
      <c r="D118" s="62" t="s">
        <v>665</v>
      </c>
      <c r="E118" s="62" t="s">
        <v>666</v>
      </c>
      <c r="F118" s="62" t="s">
        <v>667</v>
      </c>
      <c r="G118" s="62" t="s">
        <v>149</v>
      </c>
      <c r="H118" s="62" t="s">
        <v>1134</v>
      </c>
      <c r="I118" s="62">
        <v>2.3175029789999999</v>
      </c>
      <c r="J118" s="66">
        <v>2.7087368000000001E-2</v>
      </c>
    </row>
    <row r="119" spans="1:10" x14ac:dyDescent="0.3">
      <c r="A119" s="62" t="s">
        <v>330</v>
      </c>
      <c r="B119" s="62" t="s">
        <v>145</v>
      </c>
      <c r="C119" s="62" t="s">
        <v>152</v>
      </c>
      <c r="D119" s="62" t="s">
        <v>171</v>
      </c>
      <c r="E119" s="62" t="s">
        <v>172</v>
      </c>
      <c r="F119" s="62" t="s">
        <v>328</v>
      </c>
      <c r="G119" s="62" t="s">
        <v>149</v>
      </c>
      <c r="H119" s="62" t="s">
        <v>1134</v>
      </c>
      <c r="I119" s="62">
        <v>3.3112156669999999</v>
      </c>
      <c r="J119" s="66">
        <v>3.2907208E-2</v>
      </c>
    </row>
    <row r="120" spans="1:10" x14ac:dyDescent="0.3">
      <c r="A120" s="62" t="s">
        <v>630</v>
      </c>
      <c r="B120" s="62" t="s">
        <v>145</v>
      </c>
      <c r="C120" s="62" t="s">
        <v>146</v>
      </c>
      <c r="D120" s="62" t="s">
        <v>147</v>
      </c>
      <c r="E120" s="62" t="s">
        <v>148</v>
      </c>
      <c r="F120" s="62" t="s">
        <v>628</v>
      </c>
      <c r="G120" s="62" t="s">
        <v>149</v>
      </c>
      <c r="H120" s="62" t="s">
        <v>1134</v>
      </c>
      <c r="I120" s="62">
        <v>2.454101514</v>
      </c>
      <c r="J120" s="66">
        <v>2.1609117000000001E-2</v>
      </c>
    </row>
    <row r="121" spans="1:10" x14ac:dyDescent="0.3">
      <c r="A121" s="62" t="s">
        <v>380</v>
      </c>
      <c r="B121" s="62" t="s">
        <v>145</v>
      </c>
      <c r="C121" s="62" t="s">
        <v>146</v>
      </c>
      <c r="D121" s="62" t="s">
        <v>295</v>
      </c>
      <c r="E121" s="62" t="s">
        <v>379</v>
      </c>
      <c r="F121" s="62" t="s">
        <v>381</v>
      </c>
      <c r="G121" s="62" t="s">
        <v>149</v>
      </c>
      <c r="H121" s="62" t="s">
        <v>1134</v>
      </c>
      <c r="I121" s="62">
        <v>3.1257579500000001</v>
      </c>
      <c r="J121" s="66">
        <v>3.4997671000000001E-2</v>
      </c>
    </row>
    <row r="122" spans="1:10" x14ac:dyDescent="0.3">
      <c r="A122" s="62" t="s">
        <v>406</v>
      </c>
      <c r="B122" s="62" t="s">
        <v>145</v>
      </c>
      <c r="C122" s="62" t="s">
        <v>146</v>
      </c>
      <c r="D122" s="62" t="s">
        <v>147</v>
      </c>
      <c r="E122" s="62" t="s">
        <v>405</v>
      </c>
      <c r="F122" s="62" t="s">
        <v>407</v>
      </c>
      <c r="G122" s="62" t="s">
        <v>149</v>
      </c>
      <c r="H122" s="62" t="s">
        <v>1134</v>
      </c>
      <c r="I122" s="62">
        <v>3.0795251750000001</v>
      </c>
      <c r="J122" s="66">
        <v>4.0175580000000001E-3</v>
      </c>
    </row>
    <row r="123" spans="1:10" x14ac:dyDescent="0.3">
      <c r="A123" s="62" t="s">
        <v>416</v>
      </c>
      <c r="B123" s="62" t="s">
        <v>145</v>
      </c>
      <c r="C123" s="62" t="s">
        <v>411</v>
      </c>
      <c r="D123" s="62" t="s">
        <v>413</v>
      </c>
      <c r="E123" s="62" t="s">
        <v>415</v>
      </c>
      <c r="F123" s="62" t="s">
        <v>417</v>
      </c>
      <c r="G123" s="62" t="s">
        <v>149</v>
      </c>
      <c r="H123" s="62" t="s">
        <v>1134</v>
      </c>
      <c r="I123" s="62">
        <v>3.0795108849999999</v>
      </c>
      <c r="J123" s="66">
        <v>3.4974899999999998E-3</v>
      </c>
    </row>
    <row r="124" spans="1:10" x14ac:dyDescent="0.3">
      <c r="A124" s="62" t="s">
        <v>254</v>
      </c>
      <c r="B124" s="62" t="s">
        <v>145</v>
      </c>
      <c r="C124" s="62" t="s">
        <v>169</v>
      </c>
      <c r="D124" s="62" t="s">
        <v>200</v>
      </c>
      <c r="E124" s="62" t="s">
        <v>253</v>
      </c>
      <c r="F124" s="62" t="s">
        <v>255</v>
      </c>
      <c r="G124" s="62" t="s">
        <v>149</v>
      </c>
      <c r="H124" s="62" t="s">
        <v>1134</v>
      </c>
      <c r="I124" s="62">
        <v>3.5835782799999998</v>
      </c>
      <c r="J124" s="66">
        <v>5.8950549999999997E-3</v>
      </c>
    </row>
    <row r="125" spans="1:10" x14ac:dyDescent="0.3">
      <c r="A125" s="62" t="s">
        <v>277</v>
      </c>
      <c r="B125" s="62" t="s">
        <v>145</v>
      </c>
      <c r="C125" s="62" t="s">
        <v>243</v>
      </c>
      <c r="D125" s="62" t="s">
        <v>274</v>
      </c>
      <c r="E125" s="62" t="s">
        <v>276</v>
      </c>
      <c r="F125" s="62" t="s">
        <v>278</v>
      </c>
      <c r="G125" s="62" t="s">
        <v>149</v>
      </c>
      <c r="H125" s="62" t="s">
        <v>1134</v>
      </c>
      <c r="I125" s="62">
        <v>3.5121315530000001</v>
      </c>
      <c r="J125" s="66">
        <v>4.0214557999999997E-2</v>
      </c>
    </row>
    <row r="126" spans="1:10" x14ac:dyDescent="0.3">
      <c r="A126" s="62" t="s">
        <v>373</v>
      </c>
      <c r="B126" s="62" t="s">
        <v>145</v>
      </c>
      <c r="C126" s="62" t="s">
        <v>152</v>
      </c>
      <c r="D126" s="62" t="s">
        <v>171</v>
      </c>
      <c r="E126" s="62" t="s">
        <v>374</v>
      </c>
      <c r="F126" s="62" t="s">
        <v>375</v>
      </c>
      <c r="G126" s="62" t="s">
        <v>149</v>
      </c>
      <c r="H126" s="62" t="s">
        <v>1134</v>
      </c>
      <c r="I126" s="62">
        <v>3.1307538610000001</v>
      </c>
      <c r="J126" s="66">
        <v>2.4436451000000001E-2</v>
      </c>
    </row>
    <row r="127" spans="1:10" x14ac:dyDescent="0.3">
      <c r="A127" s="62" t="s">
        <v>319</v>
      </c>
      <c r="B127" s="62" t="s">
        <v>145</v>
      </c>
      <c r="C127" s="62" t="s">
        <v>146</v>
      </c>
      <c r="D127" s="62" t="s">
        <v>295</v>
      </c>
      <c r="E127" s="62" t="s">
        <v>296</v>
      </c>
      <c r="F127" s="62" t="s">
        <v>320</v>
      </c>
      <c r="G127" s="62" t="s">
        <v>149</v>
      </c>
      <c r="H127" s="62" t="s">
        <v>1134</v>
      </c>
      <c r="I127" s="62">
        <v>3.3504739290000001</v>
      </c>
      <c r="J127" s="66">
        <v>1.8147300000000001E-3</v>
      </c>
    </row>
    <row r="128" spans="1:10" x14ac:dyDescent="0.3">
      <c r="A128" s="62" t="s">
        <v>179</v>
      </c>
      <c r="B128" s="62" t="s">
        <v>145</v>
      </c>
      <c r="C128" s="62" t="s">
        <v>146</v>
      </c>
      <c r="D128" s="62" t="s">
        <v>147</v>
      </c>
      <c r="E128" s="62" t="s">
        <v>148</v>
      </c>
      <c r="F128" s="62" t="s">
        <v>180</v>
      </c>
      <c r="G128" s="62" t="s">
        <v>149</v>
      </c>
      <c r="H128" s="62" t="s">
        <v>1134</v>
      </c>
      <c r="I128" s="62">
        <v>3.9581060340000001</v>
      </c>
      <c r="J128" s="66">
        <v>2.2851784999999999E-2</v>
      </c>
    </row>
    <row r="129" spans="1:10" x14ac:dyDescent="0.3">
      <c r="A129" s="62" t="s">
        <v>223</v>
      </c>
      <c r="B129" s="62" t="s">
        <v>145</v>
      </c>
      <c r="C129" s="62" t="s">
        <v>146</v>
      </c>
      <c r="D129" s="62" t="s">
        <v>147</v>
      </c>
      <c r="E129" s="62" t="s">
        <v>214</v>
      </c>
      <c r="F129" s="62" t="s">
        <v>224</v>
      </c>
      <c r="G129" s="62" t="s">
        <v>149</v>
      </c>
      <c r="H129" s="62" t="s">
        <v>1134</v>
      </c>
      <c r="I129" s="62">
        <v>3.7072026330000001</v>
      </c>
      <c r="J129" s="66">
        <v>3.2254099999999997E-4</v>
      </c>
    </row>
    <row r="130" spans="1:10" x14ac:dyDescent="0.3">
      <c r="A130" s="62" t="s">
        <v>439</v>
      </c>
      <c r="B130" s="62" t="s">
        <v>145</v>
      </c>
      <c r="C130" s="62" t="s">
        <v>152</v>
      </c>
      <c r="D130" s="62" t="s">
        <v>208</v>
      </c>
      <c r="E130" s="62" t="s">
        <v>239</v>
      </c>
      <c r="F130" s="62" t="s">
        <v>440</v>
      </c>
      <c r="G130" s="62" t="s">
        <v>149</v>
      </c>
      <c r="H130" s="62" t="s">
        <v>1134</v>
      </c>
      <c r="I130" s="62">
        <v>3.0107174639999998</v>
      </c>
      <c r="J130" s="66">
        <v>2.8789815E-2</v>
      </c>
    </row>
    <row r="131" spans="1:10" x14ac:dyDescent="0.3">
      <c r="A131" s="62" t="s">
        <v>238</v>
      </c>
      <c r="B131" s="62" t="s">
        <v>145</v>
      </c>
      <c r="C131" s="62" t="s">
        <v>152</v>
      </c>
      <c r="D131" s="62" t="s">
        <v>208</v>
      </c>
      <c r="E131" s="62" t="s">
        <v>239</v>
      </c>
      <c r="F131" s="62" t="s">
        <v>240</v>
      </c>
      <c r="G131" s="62" t="s">
        <v>149</v>
      </c>
      <c r="H131" s="62" t="s">
        <v>1134</v>
      </c>
      <c r="I131" s="62">
        <v>3.6374416090000001</v>
      </c>
      <c r="J131" s="66">
        <v>1.3945577000000001E-2</v>
      </c>
    </row>
    <row r="132" spans="1:10" x14ac:dyDescent="0.3">
      <c r="A132" s="62" t="s">
        <v>457</v>
      </c>
      <c r="B132" s="62" t="s">
        <v>145</v>
      </c>
      <c r="C132" s="62" t="s">
        <v>146</v>
      </c>
      <c r="D132" s="62" t="s">
        <v>147</v>
      </c>
      <c r="E132" s="62" t="s">
        <v>148</v>
      </c>
      <c r="F132" s="62" t="s">
        <v>458</v>
      </c>
      <c r="G132" s="62" t="s">
        <v>149</v>
      </c>
      <c r="H132" s="62" t="s">
        <v>1134</v>
      </c>
      <c r="I132" s="62">
        <v>2.9701369500000001</v>
      </c>
      <c r="J132" s="66">
        <v>2.7168800000000002E-4</v>
      </c>
    </row>
    <row r="133" spans="1:10" x14ac:dyDescent="0.3">
      <c r="A133" s="62" t="s">
        <v>356</v>
      </c>
      <c r="B133" s="62" t="s">
        <v>145</v>
      </c>
      <c r="C133" s="62" t="s">
        <v>152</v>
      </c>
      <c r="D133" s="62" t="s">
        <v>171</v>
      </c>
      <c r="E133" s="62" t="s">
        <v>357</v>
      </c>
      <c r="F133" s="62" t="s">
        <v>358</v>
      </c>
      <c r="G133" s="62" t="s">
        <v>149</v>
      </c>
      <c r="H133" s="62" t="s">
        <v>1134</v>
      </c>
      <c r="I133" s="62">
        <v>3.1699192630000002</v>
      </c>
      <c r="J133" s="66">
        <v>4.0093875000000001E-2</v>
      </c>
    </row>
    <row r="134" spans="1:10" x14ac:dyDescent="0.3">
      <c r="A134" s="62" t="s">
        <v>565</v>
      </c>
      <c r="B134" s="62" t="s">
        <v>145</v>
      </c>
      <c r="C134" s="62" t="s">
        <v>243</v>
      </c>
      <c r="D134" s="62" t="s">
        <v>561</v>
      </c>
      <c r="E134" s="62" t="s">
        <v>562</v>
      </c>
      <c r="F134" s="62" t="s">
        <v>563</v>
      </c>
      <c r="G134" s="62" t="s">
        <v>149</v>
      </c>
      <c r="H134" s="62" t="s">
        <v>1134</v>
      </c>
      <c r="I134" s="62">
        <v>2.6341469709999998</v>
      </c>
      <c r="J134" s="66">
        <v>2.1609117000000001E-2</v>
      </c>
    </row>
    <row r="135" spans="1:10" x14ac:dyDescent="0.3">
      <c r="A135" s="62" t="s">
        <v>197</v>
      </c>
      <c r="B135" s="62" t="s">
        <v>145</v>
      </c>
      <c r="C135" s="62" t="s">
        <v>152</v>
      </c>
      <c r="D135" s="62" t="s">
        <v>171</v>
      </c>
      <c r="E135" s="62" t="s">
        <v>172</v>
      </c>
      <c r="F135" s="62" t="s">
        <v>198</v>
      </c>
      <c r="G135" s="62" t="s">
        <v>149</v>
      </c>
      <c r="H135" s="62" t="s">
        <v>1134</v>
      </c>
      <c r="I135" s="62">
        <v>3.8333968129999998</v>
      </c>
      <c r="J135" s="66">
        <v>1.8005E-3</v>
      </c>
    </row>
    <row r="136" spans="1:10" x14ac:dyDescent="0.3">
      <c r="A136" s="62" t="s">
        <v>313</v>
      </c>
      <c r="B136" s="62" t="s">
        <v>145</v>
      </c>
      <c r="C136" s="62" t="s">
        <v>152</v>
      </c>
      <c r="D136" s="62" t="s">
        <v>171</v>
      </c>
      <c r="E136" s="62" t="s">
        <v>312</v>
      </c>
      <c r="F136" s="62" t="s">
        <v>314</v>
      </c>
      <c r="G136" s="62" t="s">
        <v>149</v>
      </c>
      <c r="H136" s="62" t="s">
        <v>1134</v>
      </c>
      <c r="I136" s="62">
        <v>3.3733160290000002</v>
      </c>
      <c r="J136" s="66">
        <v>8.0649420000000003E-3</v>
      </c>
    </row>
    <row r="137" spans="1:10" x14ac:dyDescent="0.3">
      <c r="A137" s="62" t="s">
        <v>540</v>
      </c>
      <c r="B137" s="62" t="s">
        <v>145</v>
      </c>
      <c r="C137" s="62" t="s">
        <v>146</v>
      </c>
      <c r="D137" s="62" t="s">
        <v>147</v>
      </c>
      <c r="E137" s="62" t="s">
        <v>536</v>
      </c>
      <c r="F137" s="62" t="s">
        <v>537</v>
      </c>
      <c r="G137" s="62" t="s">
        <v>149</v>
      </c>
      <c r="H137" s="62" t="s">
        <v>1134</v>
      </c>
      <c r="I137" s="62">
        <v>2.6770654550000001</v>
      </c>
      <c r="J137" s="66">
        <v>4.6229061000000002E-2</v>
      </c>
    </row>
    <row r="138" spans="1:10" x14ac:dyDescent="0.3">
      <c r="A138" s="62" t="s">
        <v>167</v>
      </c>
      <c r="B138" s="62" t="s">
        <v>145</v>
      </c>
      <c r="C138" s="62" t="s">
        <v>157</v>
      </c>
      <c r="D138" s="62" t="s">
        <v>158</v>
      </c>
      <c r="E138" s="62" t="s">
        <v>159</v>
      </c>
      <c r="F138" s="62" t="s">
        <v>160</v>
      </c>
      <c r="G138" s="62" t="s">
        <v>149</v>
      </c>
      <c r="H138" s="62" t="s">
        <v>1134</v>
      </c>
      <c r="I138" s="62">
        <v>4.0763430960000004</v>
      </c>
      <c r="J138" s="66">
        <v>2.643094E-2</v>
      </c>
    </row>
    <row r="139" spans="1:10" x14ac:dyDescent="0.3">
      <c r="A139" s="62" t="s">
        <v>263</v>
      </c>
      <c r="B139" s="62" t="s">
        <v>145</v>
      </c>
      <c r="C139" s="62" t="s">
        <v>152</v>
      </c>
      <c r="D139" s="62" t="s">
        <v>171</v>
      </c>
      <c r="E139" s="62" t="s">
        <v>264</v>
      </c>
      <c r="F139" s="62" t="s">
        <v>265</v>
      </c>
      <c r="G139" s="62" t="s">
        <v>149</v>
      </c>
      <c r="H139" s="62" t="s">
        <v>1134</v>
      </c>
      <c r="I139" s="62">
        <v>3.524235649</v>
      </c>
      <c r="J139" s="66">
        <v>2.2819540000000001E-3</v>
      </c>
    </row>
    <row r="140" spans="1:10" x14ac:dyDescent="0.3">
      <c r="A140" s="62" t="s">
        <v>528</v>
      </c>
      <c r="B140" s="62" t="s">
        <v>145</v>
      </c>
      <c r="C140" s="62" t="s">
        <v>202</v>
      </c>
      <c r="D140" s="62" t="s">
        <v>203</v>
      </c>
      <c r="E140" s="62" t="s">
        <v>204</v>
      </c>
      <c r="F140" s="62" t="s">
        <v>529</v>
      </c>
      <c r="G140" s="62" t="s">
        <v>149</v>
      </c>
      <c r="H140" s="62" t="s">
        <v>1134</v>
      </c>
      <c r="I140" s="62">
        <v>2.695071741</v>
      </c>
      <c r="J140" s="66">
        <v>1.6233750000000002E-2</v>
      </c>
    </row>
    <row r="141" spans="1:10" x14ac:dyDescent="0.3">
      <c r="A141" s="62" t="s">
        <v>514</v>
      </c>
      <c r="B141" s="62" t="s">
        <v>145</v>
      </c>
      <c r="C141" s="62" t="s">
        <v>488</v>
      </c>
      <c r="D141" s="62" t="s">
        <v>489</v>
      </c>
      <c r="E141" s="62" t="s">
        <v>511</v>
      </c>
      <c r="F141" s="62" t="s">
        <v>512</v>
      </c>
      <c r="G141" s="62" t="s">
        <v>149</v>
      </c>
      <c r="H141" s="62" t="s">
        <v>1134</v>
      </c>
      <c r="I141" s="62">
        <v>2.7696692199999999</v>
      </c>
      <c r="J141" s="66">
        <v>3.8267940000000001E-3</v>
      </c>
    </row>
    <row r="142" spans="1:10" x14ac:dyDescent="0.3">
      <c r="A142" s="62" t="s">
        <v>469</v>
      </c>
      <c r="B142" s="62" t="s">
        <v>145</v>
      </c>
      <c r="C142" s="62" t="s">
        <v>169</v>
      </c>
      <c r="D142" s="62" t="s">
        <v>310</v>
      </c>
      <c r="E142" s="62" t="s">
        <v>470</v>
      </c>
      <c r="F142" s="62" t="s">
        <v>471</v>
      </c>
      <c r="G142" s="62" t="s">
        <v>149</v>
      </c>
      <c r="H142" s="62" t="s">
        <v>1134</v>
      </c>
      <c r="I142" s="62">
        <v>2.89126466</v>
      </c>
      <c r="J142" s="66">
        <v>1.796317E-3</v>
      </c>
    </row>
    <row r="143" spans="1:10" x14ac:dyDescent="0.3">
      <c r="A143" s="62" t="s">
        <v>401</v>
      </c>
      <c r="B143" s="62" t="s">
        <v>145</v>
      </c>
      <c r="C143" s="62" t="s">
        <v>154</v>
      </c>
      <c r="D143" s="62" t="s">
        <v>156</v>
      </c>
      <c r="E143" s="62" t="s">
        <v>390</v>
      </c>
      <c r="F143" s="62" t="s">
        <v>391</v>
      </c>
      <c r="G143" s="62" t="s">
        <v>149</v>
      </c>
      <c r="H143" s="62" t="s">
        <v>1134</v>
      </c>
      <c r="I143" s="62">
        <v>3.11246029</v>
      </c>
      <c r="J143" s="66">
        <v>3.7270273999999999E-2</v>
      </c>
    </row>
    <row r="144" spans="1:10" x14ac:dyDescent="0.3">
      <c r="A144" s="62" t="s">
        <v>308</v>
      </c>
      <c r="B144" s="62" t="s">
        <v>145</v>
      </c>
      <c r="C144" s="62" t="s">
        <v>303</v>
      </c>
      <c r="D144" s="62" t="s">
        <v>304</v>
      </c>
      <c r="E144" s="62" t="s">
        <v>305</v>
      </c>
      <c r="F144" s="62" t="s">
        <v>306</v>
      </c>
      <c r="G144" s="62" t="s">
        <v>149</v>
      </c>
      <c r="H144" s="62" t="s">
        <v>1134</v>
      </c>
      <c r="I144" s="62">
        <v>3.3758230770000002</v>
      </c>
      <c r="J144" s="66">
        <v>3.9639986000000002E-2</v>
      </c>
    </row>
    <row r="145" spans="1:10" x14ac:dyDescent="0.3">
      <c r="A145" s="62" t="s">
        <v>399</v>
      </c>
      <c r="B145" s="62" t="s">
        <v>145</v>
      </c>
      <c r="C145" s="62" t="s">
        <v>146</v>
      </c>
      <c r="D145" s="62" t="s">
        <v>147</v>
      </c>
      <c r="E145" s="62" t="s">
        <v>398</v>
      </c>
      <c r="F145" s="62" t="s">
        <v>400</v>
      </c>
      <c r="G145" s="62" t="s">
        <v>149</v>
      </c>
      <c r="H145" s="62" t="s">
        <v>1134</v>
      </c>
      <c r="I145" s="62">
        <v>3.1128900540000002</v>
      </c>
      <c r="J145" s="66">
        <v>1.9689294E-2</v>
      </c>
    </row>
    <row r="146" spans="1:10" x14ac:dyDescent="0.3">
      <c r="A146" s="62" t="s">
        <v>225</v>
      </c>
      <c r="B146" s="62" t="s">
        <v>145</v>
      </c>
      <c r="C146" s="62" t="s">
        <v>146</v>
      </c>
      <c r="D146" s="62" t="s">
        <v>147</v>
      </c>
      <c r="E146" s="62" t="s">
        <v>148</v>
      </c>
      <c r="F146" s="62" t="s">
        <v>226</v>
      </c>
      <c r="G146" s="62" t="s">
        <v>149</v>
      </c>
      <c r="H146" s="62" t="s">
        <v>1134</v>
      </c>
      <c r="I146" s="62">
        <v>3.7041796840000001</v>
      </c>
      <c r="J146" s="66">
        <v>8.6076509999999992E-3</v>
      </c>
    </row>
    <row r="147" spans="1:10" x14ac:dyDescent="0.3">
      <c r="A147" s="62" t="s">
        <v>300</v>
      </c>
      <c r="B147" s="62" t="s">
        <v>145</v>
      </c>
      <c r="C147" s="62" t="s">
        <v>146</v>
      </c>
      <c r="D147" s="62" t="s">
        <v>232</v>
      </c>
      <c r="E147" s="62" t="s">
        <v>301</v>
      </c>
      <c r="F147" s="62" t="s">
        <v>302</v>
      </c>
      <c r="G147" s="62" t="s">
        <v>149</v>
      </c>
      <c r="H147" s="62" t="s">
        <v>1134</v>
      </c>
      <c r="I147" s="62">
        <v>3.3797184429999998</v>
      </c>
      <c r="J147" s="66">
        <v>1.3695199999999999E-2</v>
      </c>
    </row>
    <row r="148" spans="1:10" x14ac:dyDescent="0.3">
      <c r="A148" s="62" t="s">
        <v>367</v>
      </c>
      <c r="B148" s="62" t="s">
        <v>145</v>
      </c>
      <c r="C148" s="62" t="s">
        <v>146</v>
      </c>
      <c r="D148" s="62" t="s">
        <v>147</v>
      </c>
      <c r="E148" s="62" t="s">
        <v>148</v>
      </c>
      <c r="F148" s="62" t="s">
        <v>363</v>
      </c>
      <c r="G148" s="62" t="s">
        <v>149</v>
      </c>
      <c r="H148" s="62" t="s">
        <v>1134</v>
      </c>
      <c r="I148" s="62">
        <v>3.1482095609999998</v>
      </c>
      <c r="J148" s="66">
        <v>1.4127792E-2</v>
      </c>
    </row>
    <row r="149" spans="1:10" x14ac:dyDescent="0.3">
      <c r="A149" s="62" t="s">
        <v>531</v>
      </c>
      <c r="B149" s="62" t="s">
        <v>145</v>
      </c>
      <c r="C149" s="62" t="s">
        <v>303</v>
      </c>
      <c r="D149" s="62" t="s">
        <v>494</v>
      </c>
      <c r="E149" s="62" t="s">
        <v>525</v>
      </c>
      <c r="F149" s="62" t="s">
        <v>532</v>
      </c>
      <c r="G149" s="62" t="s">
        <v>149</v>
      </c>
      <c r="H149" s="62" t="s">
        <v>1134</v>
      </c>
      <c r="I149" s="62">
        <v>2.691315082</v>
      </c>
      <c r="J149" s="66">
        <v>3.9976947999999998E-2</v>
      </c>
    </row>
    <row r="150" spans="1:10" ht="15" customHeight="1" x14ac:dyDescent="0.3">
      <c r="A150" s="62" t="s">
        <v>686</v>
      </c>
      <c r="B150" s="62" t="s">
        <v>145</v>
      </c>
      <c r="C150" s="62" t="s">
        <v>169</v>
      </c>
      <c r="D150" s="62" t="s">
        <v>200</v>
      </c>
      <c r="E150" s="62" t="s">
        <v>436</v>
      </c>
      <c r="F150" s="62" t="s">
        <v>687</v>
      </c>
      <c r="G150" s="62" t="s">
        <v>149</v>
      </c>
      <c r="H150" s="62" t="s">
        <v>1134</v>
      </c>
      <c r="I150" s="62">
        <v>2.1951182029999998</v>
      </c>
      <c r="J150" s="66">
        <v>4.4063583000000003E-2</v>
      </c>
    </row>
    <row r="151" spans="1:10" x14ac:dyDescent="0.3">
      <c r="A151" s="62" t="s">
        <v>229</v>
      </c>
      <c r="B151" s="62" t="s">
        <v>145</v>
      </c>
      <c r="C151" s="62" t="s">
        <v>154</v>
      </c>
      <c r="D151" s="62" t="s">
        <v>196</v>
      </c>
      <c r="E151" s="62" t="s">
        <v>228</v>
      </c>
      <c r="F151" s="62" t="s">
        <v>230</v>
      </c>
      <c r="G151" s="62" t="s">
        <v>149</v>
      </c>
      <c r="H151" s="62" t="s">
        <v>1134</v>
      </c>
      <c r="I151" s="62">
        <v>3.6937921409999999</v>
      </c>
      <c r="J151" s="66">
        <v>1.4873499999999999E-4</v>
      </c>
    </row>
    <row r="152" spans="1:10" x14ac:dyDescent="0.3">
      <c r="A152" s="62" t="s">
        <v>231</v>
      </c>
      <c r="B152" s="62" t="s">
        <v>145</v>
      </c>
      <c r="C152" s="62" t="s">
        <v>146</v>
      </c>
      <c r="D152" s="62" t="s">
        <v>232</v>
      </c>
      <c r="E152" s="62" t="s">
        <v>233</v>
      </c>
      <c r="F152" s="62" t="s">
        <v>234</v>
      </c>
      <c r="G152" s="62" t="s">
        <v>149</v>
      </c>
      <c r="H152" s="62" t="s">
        <v>1134</v>
      </c>
      <c r="I152" s="62">
        <v>3.6776944409999999</v>
      </c>
      <c r="J152" s="66">
        <v>1.2395368E-2</v>
      </c>
    </row>
    <row r="153" spans="1:10" x14ac:dyDescent="0.3">
      <c r="A153" s="62" t="s">
        <v>508</v>
      </c>
      <c r="B153" s="62" t="s">
        <v>145</v>
      </c>
      <c r="C153" s="62" t="s">
        <v>237</v>
      </c>
      <c r="D153" s="62" t="s">
        <v>1081</v>
      </c>
      <c r="E153" s="62" t="s">
        <v>1077</v>
      </c>
      <c r="F153" s="62" t="s">
        <v>1082</v>
      </c>
      <c r="G153" s="62" t="s">
        <v>149</v>
      </c>
      <c r="H153" s="62" t="s">
        <v>1134</v>
      </c>
      <c r="I153" s="62">
        <v>2.7750502469999998</v>
      </c>
      <c r="J153" s="66">
        <v>8.1384330000000005E-3</v>
      </c>
    </row>
    <row r="154" spans="1:10" x14ac:dyDescent="0.3">
      <c r="A154" s="62" t="s">
        <v>522</v>
      </c>
      <c r="B154" s="62" t="s">
        <v>145</v>
      </c>
      <c r="C154" s="62" t="s">
        <v>237</v>
      </c>
      <c r="D154" s="62" t="s">
        <v>1078</v>
      </c>
      <c r="E154" s="62" t="s">
        <v>1079</v>
      </c>
      <c r="F154" s="62" t="s">
        <v>1080</v>
      </c>
      <c r="G154" s="62" t="s">
        <v>149</v>
      </c>
      <c r="H154" s="62" t="s">
        <v>1134</v>
      </c>
      <c r="I154" s="62">
        <v>2.7219895790000002</v>
      </c>
      <c r="J154" s="66">
        <v>1.0701458E-2</v>
      </c>
    </row>
    <row r="155" spans="1:10" x14ac:dyDescent="0.3">
      <c r="A155" s="62" t="s">
        <v>183</v>
      </c>
      <c r="B155" s="62" t="s">
        <v>145</v>
      </c>
      <c r="C155" s="62" t="s">
        <v>154</v>
      </c>
      <c r="D155" s="62" t="s">
        <v>156</v>
      </c>
      <c r="E155" s="62" t="s">
        <v>182</v>
      </c>
      <c r="F155" s="62" t="s">
        <v>184</v>
      </c>
      <c r="G155" s="62" t="s">
        <v>149</v>
      </c>
      <c r="H155" s="62" t="s">
        <v>1134</v>
      </c>
      <c r="I155" s="62">
        <v>3.9401598240000002</v>
      </c>
      <c r="J155" s="66">
        <v>1.8147300000000001E-3</v>
      </c>
    </row>
    <row r="156" spans="1:10" x14ac:dyDescent="0.3">
      <c r="A156" s="62" t="s">
        <v>611</v>
      </c>
      <c r="B156" s="62" t="s">
        <v>145</v>
      </c>
      <c r="C156" s="62" t="s">
        <v>152</v>
      </c>
      <c r="D156" s="62" t="s">
        <v>603</v>
      </c>
      <c r="E156" s="62" t="s">
        <v>1063</v>
      </c>
      <c r="F156" s="62" t="s">
        <v>1064</v>
      </c>
      <c r="G156" s="62" t="s">
        <v>149</v>
      </c>
      <c r="H156" s="62" t="s">
        <v>1134</v>
      </c>
      <c r="I156" s="62">
        <v>2.5110158930000002</v>
      </c>
      <c r="J156" s="66">
        <v>1.6894340000000001E-2</v>
      </c>
    </row>
    <row r="157" spans="1:10" x14ac:dyDescent="0.3">
      <c r="A157" s="62" t="s">
        <v>425</v>
      </c>
      <c r="B157" s="62" t="s">
        <v>145</v>
      </c>
      <c r="C157" s="62" t="s">
        <v>146</v>
      </c>
      <c r="D157" s="62" t="s">
        <v>147</v>
      </c>
      <c r="E157" s="62" t="s">
        <v>377</v>
      </c>
      <c r="F157" s="62" t="s">
        <v>426</v>
      </c>
      <c r="G157" s="62" t="s">
        <v>149</v>
      </c>
      <c r="H157" s="62" t="s">
        <v>1134</v>
      </c>
      <c r="I157" s="62">
        <v>3.0661327389999999</v>
      </c>
      <c r="J157" s="66">
        <v>4.6006710999999999E-2</v>
      </c>
    </row>
    <row r="158" spans="1:10" x14ac:dyDescent="0.3">
      <c r="A158" s="62" t="s">
        <v>349</v>
      </c>
      <c r="B158" s="62" t="s">
        <v>145</v>
      </c>
      <c r="C158" s="62" t="s">
        <v>202</v>
      </c>
      <c r="D158" s="62" t="s">
        <v>203</v>
      </c>
      <c r="E158" s="62" t="s">
        <v>204</v>
      </c>
      <c r="F158" s="62" t="s">
        <v>346</v>
      </c>
      <c r="G158" s="62" t="s">
        <v>149</v>
      </c>
      <c r="H158" s="62" t="s">
        <v>1134</v>
      </c>
      <c r="I158" s="62">
        <v>3.214881654</v>
      </c>
      <c r="J158" s="66">
        <v>8.1250479999999993E-3</v>
      </c>
    </row>
    <row r="159" spans="1:10" x14ac:dyDescent="0.3">
      <c r="A159" s="62" t="s">
        <v>555</v>
      </c>
      <c r="B159" s="62" t="s">
        <v>145</v>
      </c>
      <c r="C159" s="62" t="s">
        <v>303</v>
      </c>
      <c r="D159" s="62" t="s">
        <v>462</v>
      </c>
      <c r="E159" s="62" t="s">
        <v>542</v>
      </c>
      <c r="F159" s="62" t="s">
        <v>553</v>
      </c>
      <c r="G159" s="62" t="s">
        <v>149</v>
      </c>
      <c r="H159" s="62" t="s">
        <v>1134</v>
      </c>
      <c r="I159" s="62">
        <v>2.654862805</v>
      </c>
      <c r="J159" s="66">
        <v>5.2574570000000001E-3</v>
      </c>
    </row>
    <row r="160" spans="1:10" x14ac:dyDescent="0.3">
      <c r="A160" s="62" t="s">
        <v>634</v>
      </c>
      <c r="B160" s="62" t="s">
        <v>145</v>
      </c>
      <c r="C160" s="62" t="s">
        <v>635</v>
      </c>
      <c r="D160" s="62" t="s">
        <v>636</v>
      </c>
      <c r="E160" s="62" t="s">
        <v>637</v>
      </c>
      <c r="F160" s="62" t="s">
        <v>638</v>
      </c>
      <c r="G160" s="62" t="s">
        <v>149</v>
      </c>
      <c r="H160" s="62" t="s">
        <v>1134</v>
      </c>
      <c r="I160" s="62">
        <v>2.4025766040000001</v>
      </c>
      <c r="J160" s="66">
        <v>4.2970680000000002E-3</v>
      </c>
    </row>
    <row r="161" spans="1:10" x14ac:dyDescent="0.3">
      <c r="A161" s="62" t="s">
        <v>698</v>
      </c>
      <c r="B161" s="62" t="s">
        <v>145</v>
      </c>
      <c r="C161" s="62" t="s">
        <v>545</v>
      </c>
      <c r="D161" s="62" t="s">
        <v>699</v>
      </c>
      <c r="E161" s="62" t="s">
        <v>700</v>
      </c>
      <c r="F161" s="62" t="s">
        <v>701</v>
      </c>
      <c r="G161" s="62" t="s">
        <v>149</v>
      </c>
      <c r="H161" s="62" t="s">
        <v>1134</v>
      </c>
      <c r="I161" s="62">
        <v>2.0436947060000001</v>
      </c>
      <c r="J161" s="66">
        <v>4.2613806999999997E-2</v>
      </c>
    </row>
    <row r="162" spans="1:10" x14ac:dyDescent="0.3">
      <c r="A162" s="62" t="s">
        <v>453</v>
      </c>
      <c r="B162" s="62" t="s">
        <v>145</v>
      </c>
      <c r="C162" s="62" t="s">
        <v>303</v>
      </c>
      <c r="D162" s="62" t="s">
        <v>451</v>
      </c>
      <c r="E162" s="62" t="s">
        <v>452</v>
      </c>
      <c r="F162" s="62" t="s">
        <v>454</v>
      </c>
      <c r="G162" s="62" t="s">
        <v>149</v>
      </c>
      <c r="H162" s="62" t="s">
        <v>1134</v>
      </c>
      <c r="I162" s="62">
        <v>2.9819877400000001</v>
      </c>
      <c r="J162" s="66">
        <v>1.17432E-3</v>
      </c>
    </row>
    <row r="163" spans="1:10" x14ac:dyDescent="0.3">
      <c r="A163" s="62" t="s">
        <v>279</v>
      </c>
      <c r="B163" s="62" t="s">
        <v>145</v>
      </c>
      <c r="C163" s="62" t="s">
        <v>146</v>
      </c>
      <c r="D163" s="62" t="s">
        <v>232</v>
      </c>
      <c r="E163" s="62" t="s">
        <v>269</v>
      </c>
      <c r="F163" s="62" t="s">
        <v>271</v>
      </c>
      <c r="G163" s="62" t="s">
        <v>149</v>
      </c>
      <c r="H163" s="62" t="s">
        <v>1134</v>
      </c>
      <c r="I163" s="62">
        <v>3.5119527169999998</v>
      </c>
      <c r="J163" s="66">
        <v>7.6819400000000004E-4</v>
      </c>
    </row>
    <row r="164" spans="1:10" x14ac:dyDescent="0.3">
      <c r="A164" s="62" t="s">
        <v>544</v>
      </c>
      <c r="B164" s="62" t="s">
        <v>145</v>
      </c>
      <c r="C164" s="62" t="s">
        <v>545</v>
      </c>
      <c r="D164" s="62" t="s">
        <v>546</v>
      </c>
      <c r="E164" s="62" t="s">
        <v>547</v>
      </c>
      <c r="F164" s="62" t="s">
        <v>548</v>
      </c>
      <c r="G164" s="62" t="s">
        <v>149</v>
      </c>
      <c r="H164" s="62" t="s">
        <v>1134</v>
      </c>
      <c r="I164" s="62">
        <v>2.6674147060000002</v>
      </c>
      <c r="J164" s="66">
        <v>4.7417650000000002E-3</v>
      </c>
    </row>
    <row r="165" spans="1:10" x14ac:dyDescent="0.3">
      <c r="A165" s="62" t="s">
        <v>577</v>
      </c>
      <c r="B165" s="62" t="s">
        <v>145</v>
      </c>
      <c r="C165" s="62" t="s">
        <v>545</v>
      </c>
      <c r="D165" s="62" t="s">
        <v>574</v>
      </c>
      <c r="E165" s="62" t="s">
        <v>576</v>
      </c>
      <c r="F165" s="62" t="s">
        <v>578</v>
      </c>
      <c r="G165" s="62" t="s">
        <v>149</v>
      </c>
      <c r="H165" s="62" t="s">
        <v>1134</v>
      </c>
      <c r="I165" s="62">
        <v>2.595807094</v>
      </c>
      <c r="J165" s="66">
        <v>1.9796023999999999E-2</v>
      </c>
    </row>
    <row r="166" spans="1:10" x14ac:dyDescent="0.3">
      <c r="A166" s="62" t="s">
        <v>467</v>
      </c>
      <c r="B166" s="62" t="s">
        <v>145</v>
      </c>
      <c r="C166" s="62" t="s">
        <v>146</v>
      </c>
      <c r="D166" s="62" t="s">
        <v>295</v>
      </c>
      <c r="E166" s="62" t="s">
        <v>296</v>
      </c>
      <c r="F166" s="62" t="s">
        <v>468</v>
      </c>
      <c r="G166" s="62" t="s">
        <v>149</v>
      </c>
      <c r="H166" s="62" t="s">
        <v>1134</v>
      </c>
      <c r="I166" s="62">
        <v>2.9336673499999999</v>
      </c>
      <c r="J166" s="66">
        <v>1.4485859E-2</v>
      </c>
    </row>
    <row r="167" spans="1:10" x14ac:dyDescent="0.3">
      <c r="A167" s="62" t="s">
        <v>624</v>
      </c>
      <c r="B167" s="62" t="s">
        <v>145</v>
      </c>
      <c r="C167" s="62" t="s">
        <v>146</v>
      </c>
      <c r="D167" s="62" t="s">
        <v>295</v>
      </c>
      <c r="E167" s="62" t="s">
        <v>614</v>
      </c>
      <c r="F167" s="62" t="s">
        <v>615</v>
      </c>
      <c r="G167" s="62" t="s">
        <v>149</v>
      </c>
      <c r="H167" s="62" t="s">
        <v>1134</v>
      </c>
      <c r="I167" s="62">
        <v>2.4841319450000001</v>
      </c>
      <c r="J167" s="66">
        <v>4.2613806999999997E-2</v>
      </c>
    </row>
    <row r="168" spans="1:10" x14ac:dyDescent="0.3">
      <c r="A168" s="62" t="s">
        <v>647</v>
      </c>
      <c r="B168" s="62" t="s">
        <v>145</v>
      </c>
      <c r="C168" s="62" t="s">
        <v>303</v>
      </c>
      <c r="D168" s="62" t="s">
        <v>644</v>
      </c>
      <c r="E168" s="62" t="s">
        <v>645</v>
      </c>
      <c r="F168" s="62" t="s">
        <v>648</v>
      </c>
      <c r="G168" s="62" t="s">
        <v>149</v>
      </c>
      <c r="H168" s="62" t="s">
        <v>1134</v>
      </c>
      <c r="I168" s="62">
        <v>2.3874174529999999</v>
      </c>
      <c r="J168" s="66">
        <v>4.7153058999999997E-2</v>
      </c>
    </row>
    <row r="169" spans="1:10" x14ac:dyDescent="0.3">
      <c r="A169" s="62" t="s">
        <v>248</v>
      </c>
      <c r="B169" s="62" t="s">
        <v>145</v>
      </c>
      <c r="C169" s="62" t="s">
        <v>169</v>
      </c>
      <c r="D169" s="62" t="s">
        <v>245</v>
      </c>
      <c r="E169" s="62" t="s">
        <v>247</v>
      </c>
      <c r="F169" s="62" t="s">
        <v>249</v>
      </c>
      <c r="G169" s="62" t="s">
        <v>149</v>
      </c>
      <c r="H169" s="62" t="s">
        <v>1134</v>
      </c>
      <c r="I169" s="62">
        <v>3.5909395229999999</v>
      </c>
      <c r="J169" s="66">
        <v>1.114206E-3</v>
      </c>
    </row>
    <row r="170" spans="1:10" x14ac:dyDescent="0.3">
      <c r="A170" s="62" t="s">
        <v>368</v>
      </c>
      <c r="B170" s="62" t="s">
        <v>145</v>
      </c>
      <c r="C170" s="62" t="s">
        <v>146</v>
      </c>
      <c r="D170" s="62" t="s">
        <v>295</v>
      </c>
      <c r="E170" s="62" t="s">
        <v>369</v>
      </c>
      <c r="F170" s="62" t="s">
        <v>370</v>
      </c>
      <c r="G170" s="62" t="s">
        <v>149</v>
      </c>
      <c r="H170" s="62" t="s">
        <v>1134</v>
      </c>
      <c r="I170" s="62">
        <v>3.1339544959999999</v>
      </c>
      <c r="J170" s="66">
        <v>1.0903177999999999E-2</v>
      </c>
    </row>
    <row r="171" spans="1:10" x14ac:dyDescent="0.3">
      <c r="A171" s="62" t="s">
        <v>682</v>
      </c>
      <c r="B171" s="62" t="s">
        <v>145</v>
      </c>
      <c r="C171" s="62" t="s">
        <v>243</v>
      </c>
      <c r="D171" s="62" t="s">
        <v>678</v>
      </c>
      <c r="E171" s="62" t="s">
        <v>679</v>
      </c>
      <c r="F171" s="62" t="s">
        <v>680</v>
      </c>
      <c r="G171" s="62" t="s">
        <v>149</v>
      </c>
      <c r="H171" s="62" t="s">
        <v>1134</v>
      </c>
      <c r="I171" s="62">
        <v>2.217602925</v>
      </c>
      <c r="J171" s="66">
        <v>1.8814681E-2</v>
      </c>
    </row>
    <row r="172" spans="1:10" x14ac:dyDescent="0.3">
      <c r="A172" s="62" t="s">
        <v>617</v>
      </c>
      <c r="B172" s="62" t="s">
        <v>145</v>
      </c>
      <c r="C172" s="62" t="s">
        <v>169</v>
      </c>
      <c r="D172" s="62" t="s">
        <v>310</v>
      </c>
      <c r="E172" s="62" t="s">
        <v>594</v>
      </c>
      <c r="F172" s="62" t="s">
        <v>618</v>
      </c>
      <c r="G172" s="62" t="s">
        <v>149</v>
      </c>
      <c r="H172" s="62" t="s">
        <v>1134</v>
      </c>
      <c r="I172" s="62">
        <v>2.4882551639999999</v>
      </c>
      <c r="J172" s="66">
        <v>4.3641645E-2</v>
      </c>
    </row>
    <row r="173" spans="1:10" x14ac:dyDescent="0.3">
      <c r="A173" s="62" t="s">
        <v>190</v>
      </c>
      <c r="B173" s="62" t="s">
        <v>145</v>
      </c>
      <c r="C173" s="62" t="s">
        <v>154</v>
      </c>
      <c r="D173" s="62" t="s">
        <v>188</v>
      </c>
      <c r="E173" s="62" t="s">
        <v>189</v>
      </c>
      <c r="F173" s="62" t="s">
        <v>191</v>
      </c>
      <c r="G173" s="62" t="s">
        <v>149</v>
      </c>
      <c r="H173" s="62" t="s">
        <v>1134</v>
      </c>
      <c r="I173" s="62">
        <v>3.917916468</v>
      </c>
      <c r="J173" s="66">
        <v>6.4184209999999997E-3</v>
      </c>
    </row>
    <row r="174" spans="1:10" x14ac:dyDescent="0.3">
      <c r="A174" s="62" t="s">
        <v>589</v>
      </c>
      <c r="B174" s="62" t="s">
        <v>145</v>
      </c>
      <c r="C174" s="62" t="s">
        <v>152</v>
      </c>
      <c r="D174" s="62" t="s">
        <v>420</v>
      </c>
      <c r="E174" s="62" t="s">
        <v>585</v>
      </c>
      <c r="F174" s="62" t="s">
        <v>586</v>
      </c>
      <c r="G174" s="62" t="s">
        <v>149</v>
      </c>
      <c r="H174" s="62" t="s">
        <v>1134</v>
      </c>
      <c r="I174" s="62">
        <v>2.5724708349999998</v>
      </c>
      <c r="J174" s="66">
        <v>1.3367765E-2</v>
      </c>
    </row>
    <row r="175" spans="1:10" x14ac:dyDescent="0.3">
      <c r="A175" s="62" t="s">
        <v>460</v>
      </c>
      <c r="B175" s="62" t="s">
        <v>145</v>
      </c>
      <c r="C175" s="62" t="s">
        <v>157</v>
      </c>
      <c r="D175" s="62" t="s">
        <v>446</v>
      </c>
      <c r="E175" s="62" t="s">
        <v>447</v>
      </c>
      <c r="F175" s="62" t="s">
        <v>448</v>
      </c>
      <c r="G175" s="62" t="s">
        <v>149</v>
      </c>
      <c r="H175" s="62" t="s">
        <v>1134</v>
      </c>
      <c r="I175" s="62">
        <v>2.9679824629999998</v>
      </c>
      <c r="J175" s="66">
        <v>4.2613806999999997E-2</v>
      </c>
    </row>
    <row r="176" spans="1:10" x14ac:dyDescent="0.3">
      <c r="A176" s="62" t="s">
        <v>516</v>
      </c>
      <c r="B176" s="62" t="s">
        <v>145</v>
      </c>
      <c r="C176" s="62" t="s">
        <v>303</v>
      </c>
      <c r="D176" s="62" t="s">
        <v>304</v>
      </c>
      <c r="E176" s="62" t="s">
        <v>903</v>
      </c>
      <c r="F176" s="62" t="s">
        <v>1085</v>
      </c>
      <c r="G176" s="62" t="s">
        <v>149</v>
      </c>
      <c r="H176" s="62" t="s">
        <v>1134</v>
      </c>
      <c r="I176" s="62">
        <v>2.7509703129999998</v>
      </c>
      <c r="J176" s="66">
        <v>4.9534612999999998E-2</v>
      </c>
    </row>
    <row r="177" spans="1:10" x14ac:dyDescent="0.3">
      <c r="A177" s="62" t="s">
        <v>352</v>
      </c>
      <c r="B177" s="62" t="s">
        <v>145</v>
      </c>
      <c r="C177" s="62" t="s">
        <v>169</v>
      </c>
      <c r="D177" s="62" t="s">
        <v>310</v>
      </c>
      <c r="E177" s="62" t="s">
        <v>351</v>
      </c>
      <c r="F177" s="62" t="s">
        <v>353</v>
      </c>
      <c r="G177" s="62" t="s">
        <v>149</v>
      </c>
      <c r="H177" s="62" t="s">
        <v>1134</v>
      </c>
      <c r="I177" s="62">
        <v>3.197403998</v>
      </c>
      <c r="J177" s="66">
        <v>3.9428E-4</v>
      </c>
    </row>
    <row r="178" spans="1:10" x14ac:dyDescent="0.3">
      <c r="A178" s="62" t="s">
        <v>163</v>
      </c>
      <c r="B178" s="62" t="s">
        <v>145</v>
      </c>
      <c r="C178" s="62" t="s">
        <v>146</v>
      </c>
      <c r="D178" s="62" t="s">
        <v>147</v>
      </c>
      <c r="E178" s="62" t="s">
        <v>148</v>
      </c>
      <c r="F178" s="62" t="s">
        <v>164</v>
      </c>
      <c r="G178" s="62" t="s">
        <v>149</v>
      </c>
      <c r="H178" s="62" t="s">
        <v>1134</v>
      </c>
      <c r="I178" s="62">
        <v>4.0767147929999998</v>
      </c>
      <c r="J178" s="66">
        <v>9.3452980000000001E-3</v>
      </c>
    </row>
    <row r="179" spans="1:10" x14ac:dyDescent="0.3">
      <c r="A179" s="62" t="s">
        <v>766</v>
      </c>
      <c r="B179" s="62" t="s">
        <v>145</v>
      </c>
      <c r="C179" s="62" t="s">
        <v>146</v>
      </c>
      <c r="D179" s="62" t="s">
        <v>295</v>
      </c>
      <c r="E179" s="62" t="s">
        <v>296</v>
      </c>
      <c r="F179" s="62" t="s">
        <v>764</v>
      </c>
      <c r="G179" s="62" t="s">
        <v>149</v>
      </c>
      <c r="H179" s="62" t="s">
        <v>89</v>
      </c>
      <c r="I179" s="62">
        <v>3.3150351850000002</v>
      </c>
      <c r="J179" s="66">
        <v>1.6990147000000001E-2</v>
      </c>
    </row>
    <row r="180" spans="1:10" x14ac:dyDescent="0.3">
      <c r="A180" s="62" t="s">
        <v>1015</v>
      </c>
      <c r="B180" s="62" t="s">
        <v>145</v>
      </c>
      <c r="C180" s="62" t="s">
        <v>635</v>
      </c>
      <c r="D180" s="62" t="s">
        <v>1000</v>
      </c>
      <c r="E180" s="62" t="s">
        <v>1001</v>
      </c>
      <c r="F180" s="62" t="s">
        <v>1012</v>
      </c>
      <c r="G180" s="62" t="s">
        <v>149</v>
      </c>
      <c r="H180" s="62" t="s">
        <v>89</v>
      </c>
      <c r="I180" s="62">
        <v>2.2829159219999999</v>
      </c>
      <c r="J180" s="66">
        <v>1.5602951E-2</v>
      </c>
    </row>
    <row r="181" spans="1:10" x14ac:dyDescent="0.3">
      <c r="A181" s="62" t="s">
        <v>788</v>
      </c>
      <c r="B181" s="62" t="s">
        <v>145</v>
      </c>
      <c r="C181" s="62" t="s">
        <v>146</v>
      </c>
      <c r="D181" s="62" t="s">
        <v>295</v>
      </c>
      <c r="E181" s="62" t="s">
        <v>778</v>
      </c>
      <c r="F181" s="62" t="s">
        <v>779</v>
      </c>
      <c r="G181" s="62" t="s">
        <v>149</v>
      </c>
      <c r="H181" s="62" t="s">
        <v>89</v>
      </c>
      <c r="I181" s="62">
        <v>3.196788491</v>
      </c>
      <c r="J181" s="66">
        <v>1.653599E-3</v>
      </c>
    </row>
    <row r="182" spans="1:10" x14ac:dyDescent="0.3">
      <c r="A182" s="62" t="s">
        <v>979</v>
      </c>
      <c r="B182" s="62" t="s">
        <v>145</v>
      </c>
      <c r="C182" s="62" t="s">
        <v>174</v>
      </c>
      <c r="D182" s="62" t="s">
        <v>175</v>
      </c>
      <c r="E182" s="62" t="s">
        <v>733</v>
      </c>
      <c r="F182" s="62" t="s">
        <v>980</v>
      </c>
      <c r="G182" s="62" t="s">
        <v>149</v>
      </c>
      <c r="H182" s="62" t="s">
        <v>89</v>
      </c>
      <c r="I182" s="62">
        <v>2.46646718</v>
      </c>
      <c r="J182" s="66">
        <v>3.2827661000000001E-2</v>
      </c>
    </row>
    <row r="183" spans="1:10" x14ac:dyDescent="0.3">
      <c r="A183" s="62" t="s">
        <v>767</v>
      </c>
      <c r="B183" s="62" t="s">
        <v>145</v>
      </c>
      <c r="C183" s="62" t="s">
        <v>174</v>
      </c>
      <c r="D183" s="62" t="s">
        <v>175</v>
      </c>
      <c r="E183" s="62" t="s">
        <v>733</v>
      </c>
      <c r="F183" s="62" t="s">
        <v>768</v>
      </c>
      <c r="G183" s="62" t="s">
        <v>149</v>
      </c>
      <c r="H183" s="62" t="s">
        <v>89</v>
      </c>
      <c r="I183" s="62">
        <v>3.3027966059999998</v>
      </c>
      <c r="J183" s="66">
        <v>4.3039860000000001E-3</v>
      </c>
    </row>
    <row r="184" spans="1:10" x14ac:dyDescent="0.3">
      <c r="A184" s="62" t="s">
        <v>885</v>
      </c>
      <c r="B184" s="62" t="s">
        <v>145</v>
      </c>
      <c r="C184" s="62" t="s">
        <v>146</v>
      </c>
      <c r="D184" s="62" t="s">
        <v>232</v>
      </c>
      <c r="E184" s="62" t="s">
        <v>886</v>
      </c>
      <c r="F184" s="62" t="s">
        <v>887</v>
      </c>
      <c r="G184" s="62" t="s">
        <v>149</v>
      </c>
      <c r="H184" s="62" t="s">
        <v>89</v>
      </c>
      <c r="I184" s="62">
        <v>2.7378536640000002</v>
      </c>
      <c r="J184" s="66">
        <v>1.5684196000000001E-2</v>
      </c>
    </row>
    <row r="185" spans="1:10" x14ac:dyDescent="0.3">
      <c r="A185" s="62" t="s">
        <v>1014</v>
      </c>
      <c r="B185" s="62" t="s">
        <v>145</v>
      </c>
      <c r="C185" s="62" t="s">
        <v>152</v>
      </c>
      <c r="D185" s="62" t="s">
        <v>171</v>
      </c>
      <c r="E185" s="62" t="s">
        <v>172</v>
      </c>
      <c r="F185" s="62" t="s">
        <v>1008</v>
      </c>
      <c r="G185" s="62" t="s">
        <v>149</v>
      </c>
      <c r="H185" s="62" t="s">
        <v>89</v>
      </c>
      <c r="I185" s="62">
        <v>2.2944900339999998</v>
      </c>
      <c r="J185" s="66">
        <v>3.2827661000000001E-2</v>
      </c>
    </row>
    <row r="186" spans="1:10" x14ac:dyDescent="0.3">
      <c r="A186" s="62" t="s">
        <v>949</v>
      </c>
      <c r="B186" s="62" t="s">
        <v>145</v>
      </c>
      <c r="C186" s="62" t="s">
        <v>146</v>
      </c>
      <c r="D186" s="62" t="s">
        <v>232</v>
      </c>
      <c r="E186" s="62" t="s">
        <v>948</v>
      </c>
      <c r="F186" s="62" t="s">
        <v>950</v>
      </c>
      <c r="G186" s="62" t="s">
        <v>149</v>
      </c>
      <c r="H186" s="62" t="s">
        <v>89</v>
      </c>
      <c r="I186" s="62">
        <v>2.5719871950000002</v>
      </c>
      <c r="J186" s="66">
        <v>1.445879E-3</v>
      </c>
    </row>
    <row r="187" spans="1:10" x14ac:dyDescent="0.3">
      <c r="A187" s="62" t="s">
        <v>761</v>
      </c>
      <c r="B187" s="62" t="s">
        <v>145</v>
      </c>
      <c r="C187" s="62" t="s">
        <v>202</v>
      </c>
      <c r="D187" s="62" t="s">
        <v>727</v>
      </c>
      <c r="E187" s="62" t="s">
        <v>728</v>
      </c>
      <c r="F187" s="62" t="s">
        <v>762</v>
      </c>
      <c r="G187" s="62" t="s">
        <v>149</v>
      </c>
      <c r="H187" s="62" t="s">
        <v>89</v>
      </c>
      <c r="I187" s="62">
        <v>3.353021644</v>
      </c>
      <c r="J187" s="66">
        <v>2.3928696999999999E-2</v>
      </c>
    </row>
    <row r="188" spans="1:10" x14ac:dyDescent="0.3">
      <c r="A188" s="62" t="s">
        <v>730</v>
      </c>
      <c r="B188" s="62" t="s">
        <v>145</v>
      </c>
      <c r="C188" s="62" t="s">
        <v>146</v>
      </c>
      <c r="D188" s="62" t="s">
        <v>295</v>
      </c>
      <c r="E188" s="62" t="s">
        <v>725</v>
      </c>
      <c r="F188" s="62" t="s">
        <v>731</v>
      </c>
      <c r="G188" s="62" t="s">
        <v>149</v>
      </c>
      <c r="H188" s="62" t="s">
        <v>89</v>
      </c>
      <c r="I188" s="62">
        <v>3.7956431039999998</v>
      </c>
      <c r="J188" s="66">
        <v>1.3733970999999999E-2</v>
      </c>
    </row>
    <row r="189" spans="1:10" x14ac:dyDescent="0.3">
      <c r="A189" s="62" t="s">
        <v>920</v>
      </c>
      <c r="B189" s="62" t="s">
        <v>145</v>
      </c>
      <c r="C189" s="62" t="s">
        <v>146</v>
      </c>
      <c r="D189" s="62" t="s">
        <v>295</v>
      </c>
      <c r="E189" s="62" t="s">
        <v>715</v>
      </c>
      <c r="F189" s="62" t="s">
        <v>918</v>
      </c>
      <c r="G189" s="62" t="s">
        <v>149</v>
      </c>
      <c r="H189" s="62" t="s">
        <v>89</v>
      </c>
      <c r="I189" s="62">
        <v>2.645593388</v>
      </c>
      <c r="J189" s="66">
        <v>3.2827661000000001E-2</v>
      </c>
    </row>
    <row r="190" spans="1:10" x14ac:dyDescent="0.3">
      <c r="A190" s="62" t="s">
        <v>1029</v>
      </c>
      <c r="B190" s="62" t="s">
        <v>145</v>
      </c>
      <c r="C190" s="62" t="s">
        <v>545</v>
      </c>
      <c r="D190" s="62" t="s">
        <v>1026</v>
      </c>
      <c r="E190" s="62" t="s">
        <v>1027</v>
      </c>
      <c r="F190" s="62" t="s">
        <v>1030</v>
      </c>
      <c r="G190" s="62" t="s">
        <v>149</v>
      </c>
      <c r="H190" s="62" t="s">
        <v>89</v>
      </c>
      <c r="I190" s="62">
        <v>2.2375759099999999</v>
      </c>
      <c r="J190" s="66">
        <v>3.2827661000000001E-2</v>
      </c>
    </row>
    <row r="191" spans="1:10" x14ac:dyDescent="0.3">
      <c r="A191" s="62" t="s">
        <v>716</v>
      </c>
      <c r="B191" s="62" t="s">
        <v>145</v>
      </c>
      <c r="C191" s="62" t="s">
        <v>146</v>
      </c>
      <c r="D191" s="62" t="s">
        <v>295</v>
      </c>
      <c r="E191" s="62" t="s">
        <v>715</v>
      </c>
      <c r="F191" s="62" t="s">
        <v>717</v>
      </c>
      <c r="G191" s="62" t="s">
        <v>149</v>
      </c>
      <c r="H191" s="62" t="s">
        <v>89</v>
      </c>
      <c r="I191" s="62">
        <v>4.0665443220000004</v>
      </c>
      <c r="J191" s="66">
        <v>1.628689E-3</v>
      </c>
    </row>
    <row r="192" spans="1:10" x14ac:dyDescent="0.3">
      <c r="A192" s="62" t="s">
        <v>751</v>
      </c>
      <c r="B192" s="62" t="s">
        <v>145</v>
      </c>
      <c r="C192" s="62" t="s">
        <v>146</v>
      </c>
      <c r="D192" s="62" t="s">
        <v>232</v>
      </c>
      <c r="E192" s="62" t="s">
        <v>289</v>
      </c>
      <c r="F192" s="62" t="s">
        <v>752</v>
      </c>
      <c r="G192" s="62" t="s">
        <v>149</v>
      </c>
      <c r="H192" s="62" t="s">
        <v>89</v>
      </c>
      <c r="I192" s="62">
        <v>3.497748165</v>
      </c>
      <c r="J192" s="66">
        <v>6.267262E-3</v>
      </c>
    </row>
    <row r="193" spans="1:10" x14ac:dyDescent="0.3">
      <c r="A193" s="62" t="s">
        <v>891</v>
      </c>
      <c r="B193" s="62" t="s">
        <v>145</v>
      </c>
      <c r="C193" s="62" t="s">
        <v>174</v>
      </c>
      <c r="D193" s="62" t="s">
        <v>175</v>
      </c>
      <c r="E193" s="62" t="s">
        <v>383</v>
      </c>
      <c r="F193" s="62" t="s">
        <v>892</v>
      </c>
      <c r="G193" s="62" t="s">
        <v>149</v>
      </c>
      <c r="H193" s="62" t="s">
        <v>89</v>
      </c>
      <c r="I193" s="62">
        <v>2.7358711590000002</v>
      </c>
      <c r="J193" s="66">
        <v>2.4676269000000001E-2</v>
      </c>
    </row>
    <row r="194" spans="1:10" x14ac:dyDescent="0.3">
      <c r="A194" s="62" t="s">
        <v>867</v>
      </c>
      <c r="B194" s="62" t="s">
        <v>500</v>
      </c>
      <c r="C194" s="62" t="s">
        <v>772</v>
      </c>
      <c r="D194" s="62" t="s">
        <v>866</v>
      </c>
      <c r="E194" s="62" t="s">
        <v>868</v>
      </c>
      <c r="F194" s="62" t="s">
        <v>869</v>
      </c>
      <c r="G194" s="62" t="s">
        <v>149</v>
      </c>
      <c r="H194" s="62" t="s">
        <v>89</v>
      </c>
      <c r="I194" s="62">
        <v>2.8011003799999998</v>
      </c>
      <c r="J194" s="66">
        <v>1.0985159E-2</v>
      </c>
    </row>
    <row r="195" spans="1:10" x14ac:dyDescent="0.3">
      <c r="A195" s="62" t="s">
        <v>925</v>
      </c>
      <c r="B195" s="62" t="s">
        <v>500</v>
      </c>
      <c r="C195" s="62" t="s">
        <v>772</v>
      </c>
      <c r="D195" s="62" t="s">
        <v>809</v>
      </c>
      <c r="E195" s="62" t="s">
        <v>858</v>
      </c>
      <c r="F195" s="62" t="s">
        <v>926</v>
      </c>
      <c r="G195" s="62" t="s">
        <v>149</v>
      </c>
      <c r="H195" s="62" t="s">
        <v>89</v>
      </c>
      <c r="I195" s="62">
        <v>2.617986733</v>
      </c>
      <c r="J195" s="66">
        <v>1.2126242000000001E-2</v>
      </c>
    </row>
    <row r="196" spans="1:10" x14ac:dyDescent="0.3">
      <c r="A196" s="62" t="s">
        <v>993</v>
      </c>
      <c r="B196" s="62" t="s">
        <v>500</v>
      </c>
      <c r="C196" s="62" t="s">
        <v>772</v>
      </c>
      <c r="D196" s="62" t="s">
        <v>809</v>
      </c>
      <c r="E196" s="62" t="s">
        <v>858</v>
      </c>
      <c r="F196" s="62" t="s">
        <v>994</v>
      </c>
      <c r="G196" s="62" t="s">
        <v>149</v>
      </c>
      <c r="H196" s="62" t="s">
        <v>89</v>
      </c>
      <c r="I196" s="62">
        <v>2.359024158</v>
      </c>
      <c r="J196" s="66">
        <v>7.2603909999999997E-3</v>
      </c>
    </row>
    <row r="197" spans="1:10" x14ac:dyDescent="0.3">
      <c r="A197" s="62" t="s">
        <v>879</v>
      </c>
      <c r="B197" s="62" t="s">
        <v>145</v>
      </c>
      <c r="C197" s="62" t="s">
        <v>146</v>
      </c>
      <c r="D197" s="62" t="s">
        <v>232</v>
      </c>
      <c r="E197" s="62" t="s">
        <v>709</v>
      </c>
      <c r="F197" s="62" t="s">
        <v>880</v>
      </c>
      <c r="G197" s="62" t="s">
        <v>149</v>
      </c>
      <c r="H197" s="62" t="s">
        <v>89</v>
      </c>
      <c r="I197" s="62">
        <v>2.7542894090000001</v>
      </c>
      <c r="J197" s="66">
        <v>3.3629382999999999E-2</v>
      </c>
    </row>
    <row r="198" spans="1:10" x14ac:dyDescent="0.3">
      <c r="A198" s="62" t="s">
        <v>710</v>
      </c>
      <c r="B198" s="62" t="s">
        <v>145</v>
      </c>
      <c r="C198" s="62" t="s">
        <v>146</v>
      </c>
      <c r="D198" s="62" t="s">
        <v>232</v>
      </c>
      <c r="E198" s="62" t="s">
        <v>709</v>
      </c>
      <c r="F198" s="62" t="s">
        <v>711</v>
      </c>
      <c r="G198" s="62" t="s">
        <v>149</v>
      </c>
      <c r="H198" s="62" t="s">
        <v>89</v>
      </c>
      <c r="I198" s="62">
        <v>4.3394926040000001</v>
      </c>
      <c r="J198" s="66">
        <v>3.4770991000000001E-2</v>
      </c>
    </row>
    <row r="199" spans="1:10" x14ac:dyDescent="0.3">
      <c r="A199" s="62" t="s">
        <v>720</v>
      </c>
      <c r="B199" s="62" t="s">
        <v>145</v>
      </c>
      <c r="C199" s="62" t="s">
        <v>146</v>
      </c>
      <c r="D199" s="62" t="s">
        <v>232</v>
      </c>
      <c r="E199" s="62" t="s">
        <v>289</v>
      </c>
      <c r="F199" s="62" t="s">
        <v>721</v>
      </c>
      <c r="G199" s="62" t="s">
        <v>149</v>
      </c>
      <c r="H199" s="62" t="s">
        <v>89</v>
      </c>
      <c r="I199" s="62">
        <v>3.9962949399999999</v>
      </c>
      <c r="J199" s="66">
        <v>1.0942269999999999E-3</v>
      </c>
    </row>
    <row r="200" spans="1:10" x14ac:dyDescent="0.3">
      <c r="A200" s="62" t="s">
        <v>966</v>
      </c>
      <c r="B200" s="62" t="s">
        <v>145</v>
      </c>
      <c r="C200" s="62" t="s">
        <v>146</v>
      </c>
      <c r="D200" s="62" t="s">
        <v>147</v>
      </c>
      <c r="E200" s="62" t="s">
        <v>655</v>
      </c>
      <c r="F200" s="62" t="s">
        <v>967</v>
      </c>
      <c r="G200" s="62" t="s">
        <v>149</v>
      </c>
      <c r="H200" s="62" t="s">
        <v>89</v>
      </c>
      <c r="I200" s="62">
        <v>2.4771146540000002</v>
      </c>
      <c r="J200" s="66">
        <v>4.7153058999999997E-2</v>
      </c>
    </row>
    <row r="201" spans="1:10" x14ac:dyDescent="0.3">
      <c r="A201" s="62" t="s">
        <v>929</v>
      </c>
      <c r="B201" s="62" t="s">
        <v>145</v>
      </c>
      <c r="C201" s="62" t="s">
        <v>922</v>
      </c>
      <c r="D201" s="62" t="s">
        <v>924</v>
      </c>
      <c r="E201" s="62" t="s">
        <v>930</v>
      </c>
      <c r="F201" s="62" t="s">
        <v>931</v>
      </c>
      <c r="G201" s="62" t="s">
        <v>149</v>
      </c>
      <c r="H201" s="62" t="s">
        <v>89</v>
      </c>
      <c r="I201" s="62">
        <v>2.6064853970000001</v>
      </c>
      <c r="J201" s="66">
        <v>1.0602020000000001E-3</v>
      </c>
    </row>
    <row r="202" spans="1:10" x14ac:dyDescent="0.3">
      <c r="A202" s="62" t="s">
        <v>841</v>
      </c>
      <c r="B202" s="62" t="s">
        <v>145</v>
      </c>
      <c r="C202" s="62" t="s">
        <v>174</v>
      </c>
      <c r="D202" s="62" t="s">
        <v>175</v>
      </c>
      <c r="E202" s="62" t="s">
        <v>733</v>
      </c>
      <c r="F202" s="62" t="s">
        <v>842</v>
      </c>
      <c r="G202" s="62" t="s">
        <v>149</v>
      </c>
      <c r="H202" s="62" t="s">
        <v>89</v>
      </c>
      <c r="I202" s="62">
        <v>2.8843734040000002</v>
      </c>
      <c r="J202" s="66">
        <v>1.5684196000000001E-2</v>
      </c>
    </row>
    <row r="203" spans="1:10" x14ac:dyDescent="0.3">
      <c r="A203" s="62" t="s">
        <v>784</v>
      </c>
      <c r="B203" s="62" t="s">
        <v>145</v>
      </c>
      <c r="C203" s="62" t="s">
        <v>174</v>
      </c>
      <c r="D203" s="62" t="s">
        <v>175</v>
      </c>
      <c r="E203" s="62" t="s">
        <v>733</v>
      </c>
      <c r="F203" s="62" t="s">
        <v>785</v>
      </c>
      <c r="G203" s="62" t="s">
        <v>149</v>
      </c>
      <c r="H203" s="62" t="s">
        <v>89</v>
      </c>
      <c r="I203" s="62">
        <v>3.211888879</v>
      </c>
      <c r="J203" s="66">
        <v>1.9811389999999998E-3</v>
      </c>
    </row>
    <row r="204" spans="1:10" x14ac:dyDescent="0.3">
      <c r="A204" s="62" t="s">
        <v>965</v>
      </c>
      <c r="B204" s="62" t="s">
        <v>145</v>
      </c>
      <c r="C204" s="62" t="s">
        <v>202</v>
      </c>
      <c r="D204" s="62" t="s">
        <v>203</v>
      </c>
      <c r="E204" s="62" t="s">
        <v>204</v>
      </c>
      <c r="F204" s="62" t="s">
        <v>959</v>
      </c>
      <c r="G204" s="62" t="s">
        <v>149</v>
      </c>
      <c r="H204" s="62" t="s">
        <v>89</v>
      </c>
      <c r="I204" s="62">
        <v>2.4775881100000001</v>
      </c>
      <c r="J204" s="66">
        <v>3.2827661000000001E-2</v>
      </c>
    </row>
    <row r="205" spans="1:10" x14ac:dyDescent="0.3">
      <c r="A205" s="62" t="s">
        <v>911</v>
      </c>
      <c r="B205" s="62" t="s">
        <v>145</v>
      </c>
      <c r="C205" s="62" t="s">
        <v>154</v>
      </c>
      <c r="D205" s="62" t="s">
        <v>188</v>
      </c>
      <c r="E205" s="62" t="s">
        <v>1073</v>
      </c>
      <c r="F205" s="62" t="s">
        <v>1074</v>
      </c>
      <c r="G205" s="62" t="s">
        <v>149</v>
      </c>
      <c r="H205" s="62" t="s">
        <v>89</v>
      </c>
      <c r="I205" s="62">
        <v>2.6711887490000001</v>
      </c>
      <c r="J205" s="66">
        <v>2.7493143000000001E-2</v>
      </c>
    </row>
    <row r="206" spans="1:10" x14ac:dyDescent="0.3">
      <c r="A206" s="62" t="s">
        <v>940</v>
      </c>
      <c r="B206" s="62" t="s">
        <v>145</v>
      </c>
      <c r="C206" s="62" t="s">
        <v>146</v>
      </c>
      <c r="D206" s="62" t="s">
        <v>232</v>
      </c>
      <c r="E206" s="62" t="s">
        <v>936</v>
      </c>
      <c r="F206" s="62" t="s">
        <v>937</v>
      </c>
      <c r="G206" s="62" t="s">
        <v>149</v>
      </c>
      <c r="H206" s="62" t="s">
        <v>89</v>
      </c>
      <c r="I206" s="62">
        <v>2.5928100569999999</v>
      </c>
      <c r="J206" s="66">
        <v>7.2603909999999997E-3</v>
      </c>
    </row>
    <row r="207" spans="1:10" x14ac:dyDescent="0.3">
      <c r="A207" s="62" t="s">
        <v>1055</v>
      </c>
      <c r="B207" s="62" t="s">
        <v>145</v>
      </c>
      <c r="C207" s="62" t="s">
        <v>303</v>
      </c>
      <c r="D207" s="62" t="s">
        <v>304</v>
      </c>
      <c r="E207" s="62" t="s">
        <v>1056</v>
      </c>
      <c r="F207" s="62" t="s">
        <v>1057</v>
      </c>
      <c r="G207" s="62" t="s">
        <v>149</v>
      </c>
      <c r="H207" s="62" t="s">
        <v>89</v>
      </c>
      <c r="I207" s="62">
        <v>2.103513827</v>
      </c>
      <c r="J207" s="66">
        <v>1.5602951E-2</v>
      </c>
    </row>
    <row r="208" spans="1:10" x14ac:dyDescent="0.3">
      <c r="A208" s="62" t="s">
        <v>1005</v>
      </c>
      <c r="B208" s="62" t="s">
        <v>145</v>
      </c>
      <c r="C208" s="62" t="s">
        <v>146</v>
      </c>
      <c r="D208" s="62" t="s">
        <v>232</v>
      </c>
      <c r="E208" s="62" t="s">
        <v>1002</v>
      </c>
      <c r="F208" s="62" t="s">
        <v>1003</v>
      </c>
      <c r="G208" s="62" t="s">
        <v>149</v>
      </c>
      <c r="H208" s="62" t="s">
        <v>89</v>
      </c>
      <c r="I208" s="62">
        <v>2.3119523819999999</v>
      </c>
      <c r="J208" s="66">
        <v>3.2827661000000001E-2</v>
      </c>
    </row>
    <row r="209" spans="1:10" x14ac:dyDescent="0.3">
      <c r="A209" s="62" t="s">
        <v>913</v>
      </c>
      <c r="B209" s="62" t="s">
        <v>145</v>
      </c>
      <c r="C209" s="62" t="s">
        <v>146</v>
      </c>
      <c r="D209" s="62" t="s">
        <v>295</v>
      </c>
      <c r="E209" s="62" t="s">
        <v>822</v>
      </c>
      <c r="F209" s="62" t="s">
        <v>914</v>
      </c>
      <c r="G209" s="62" t="s">
        <v>149</v>
      </c>
      <c r="H209" s="62" t="s">
        <v>89</v>
      </c>
      <c r="I209" s="62">
        <v>2.6672189089999998</v>
      </c>
      <c r="J209" s="66">
        <v>4.8307569999999998E-3</v>
      </c>
    </row>
    <row r="210" spans="1:10" x14ac:dyDescent="0.3">
      <c r="A210" s="62" t="s">
        <v>792</v>
      </c>
      <c r="B210" s="62" t="s">
        <v>145</v>
      </c>
      <c r="C210" s="62" t="s">
        <v>146</v>
      </c>
      <c r="D210" s="62" t="s">
        <v>295</v>
      </c>
      <c r="E210" s="62" t="s">
        <v>715</v>
      </c>
      <c r="F210" s="62" t="s">
        <v>789</v>
      </c>
      <c r="G210" s="62" t="s">
        <v>149</v>
      </c>
      <c r="H210" s="62" t="s">
        <v>89</v>
      </c>
      <c r="I210" s="62">
        <v>3.189572563</v>
      </c>
      <c r="J210" s="66">
        <v>1.0985159E-2</v>
      </c>
    </row>
    <row r="211" spans="1:10" x14ac:dyDescent="0.3">
      <c r="A211" s="62" t="s">
        <v>872</v>
      </c>
      <c r="B211" s="62" t="s">
        <v>145</v>
      </c>
      <c r="C211" s="62" t="s">
        <v>154</v>
      </c>
      <c r="D211" s="62" t="s">
        <v>156</v>
      </c>
      <c r="E211" s="62" t="s">
        <v>873</v>
      </c>
      <c r="F211" s="62" t="s">
        <v>874</v>
      </c>
      <c r="G211" s="62" t="s">
        <v>149</v>
      </c>
      <c r="H211" s="62" t="s">
        <v>89</v>
      </c>
      <c r="I211" s="62">
        <v>2.7897065429999999</v>
      </c>
      <c r="J211" s="66">
        <v>9.3483200000000002E-4</v>
      </c>
    </row>
    <row r="212" spans="1:10" x14ac:dyDescent="0.3">
      <c r="A212" s="62" t="s">
        <v>955</v>
      </c>
      <c r="B212" s="62" t="s">
        <v>145</v>
      </c>
      <c r="C212" s="62" t="s">
        <v>796</v>
      </c>
      <c r="D212" s="62" t="s">
        <v>797</v>
      </c>
      <c r="E212" s="62" t="s">
        <v>954</v>
      </c>
      <c r="F212" s="62" t="s">
        <v>956</v>
      </c>
      <c r="G212" s="62" t="s">
        <v>149</v>
      </c>
      <c r="H212" s="62" t="s">
        <v>89</v>
      </c>
      <c r="I212" s="62">
        <v>2.50675961</v>
      </c>
      <c r="J212" s="66">
        <v>2.6662304000000001E-2</v>
      </c>
    </row>
    <row r="213" spans="1:10" x14ac:dyDescent="0.3">
      <c r="A213" s="62" t="s">
        <v>864</v>
      </c>
      <c r="B213" s="62" t="s">
        <v>145</v>
      </c>
      <c r="C213" s="62" t="s">
        <v>146</v>
      </c>
      <c r="D213" s="62" t="s">
        <v>232</v>
      </c>
      <c r="E213" s="62" t="s">
        <v>860</v>
      </c>
      <c r="F213" s="62" t="s">
        <v>861</v>
      </c>
      <c r="G213" s="62" t="s">
        <v>149</v>
      </c>
      <c r="H213" s="62" t="s">
        <v>89</v>
      </c>
      <c r="I213" s="62">
        <v>2.8057511879999999</v>
      </c>
      <c r="J213" s="66">
        <v>5.7657280000000003E-3</v>
      </c>
    </row>
    <row r="214" spans="1:10" x14ac:dyDescent="0.3">
      <c r="A214" s="62" t="s">
        <v>1048</v>
      </c>
      <c r="B214" s="62" t="s">
        <v>145</v>
      </c>
      <c r="C214" s="62" t="s">
        <v>545</v>
      </c>
      <c r="D214" s="62" t="s">
        <v>1044</v>
      </c>
      <c r="E214" s="62" t="s">
        <v>1045</v>
      </c>
      <c r="F214" s="62" t="s">
        <v>1046</v>
      </c>
      <c r="G214" s="62" t="s">
        <v>149</v>
      </c>
      <c r="H214" s="62" t="s">
        <v>89</v>
      </c>
      <c r="I214" s="62">
        <v>2.173995707</v>
      </c>
      <c r="J214" s="66">
        <v>2.5539816999999999E-2</v>
      </c>
    </row>
    <row r="215" spans="1:10" x14ac:dyDescent="0.3">
      <c r="A215" s="62" t="s">
        <v>975</v>
      </c>
      <c r="B215" s="62" t="s">
        <v>145</v>
      </c>
      <c r="C215" s="62" t="s">
        <v>146</v>
      </c>
      <c r="D215" s="62" t="s">
        <v>232</v>
      </c>
      <c r="E215" s="62" t="s">
        <v>971</v>
      </c>
      <c r="F215" s="62" t="s">
        <v>973</v>
      </c>
      <c r="G215" s="62" t="s">
        <v>149</v>
      </c>
      <c r="H215" s="62" t="s">
        <v>89</v>
      </c>
      <c r="I215" s="62">
        <v>2.4724320500000001</v>
      </c>
      <c r="J215" s="66">
        <v>3.2827661000000001E-2</v>
      </c>
    </row>
    <row r="216" spans="1:10" x14ac:dyDescent="0.3">
      <c r="A216" s="62" t="s">
        <v>1049</v>
      </c>
      <c r="B216" s="62" t="s">
        <v>500</v>
      </c>
      <c r="C216" s="62" t="s">
        <v>772</v>
      </c>
      <c r="D216" s="62" t="s">
        <v>1041</v>
      </c>
      <c r="E216" s="62" t="s">
        <v>1042</v>
      </c>
      <c r="F216" s="62" t="s">
        <v>1050</v>
      </c>
      <c r="G216" s="62" t="s">
        <v>149</v>
      </c>
      <c r="H216" s="62" t="s">
        <v>89</v>
      </c>
      <c r="I216" s="62">
        <v>2.1636129529999999</v>
      </c>
      <c r="J216" s="66">
        <v>3.2827661000000001E-2</v>
      </c>
    </row>
    <row r="217" spans="1:10" x14ac:dyDescent="0.3">
      <c r="A217" s="62" t="s">
        <v>803</v>
      </c>
      <c r="B217" s="62" t="s">
        <v>500</v>
      </c>
      <c r="C217" s="62" t="s">
        <v>501</v>
      </c>
      <c r="D217" s="62" t="s">
        <v>502</v>
      </c>
      <c r="E217" s="62" t="s">
        <v>798</v>
      </c>
      <c r="F217" s="62" t="s">
        <v>799</v>
      </c>
      <c r="G217" s="62" t="s">
        <v>149</v>
      </c>
      <c r="H217" s="62" t="s">
        <v>89</v>
      </c>
      <c r="I217" s="62">
        <v>3.0207632040000001</v>
      </c>
      <c r="J217" s="66">
        <v>3.2827661000000001E-2</v>
      </c>
    </row>
    <row r="218" spans="1:10" x14ac:dyDescent="0.3">
      <c r="A218" s="62" t="s">
        <v>1023</v>
      </c>
      <c r="B218" s="62" t="s">
        <v>145</v>
      </c>
      <c r="C218" s="62" t="s">
        <v>488</v>
      </c>
      <c r="D218" s="62" t="s">
        <v>992</v>
      </c>
      <c r="E218" s="62" t="s">
        <v>1020</v>
      </c>
      <c r="F218" s="62" t="s">
        <v>1021</v>
      </c>
      <c r="G218" s="62" t="s">
        <v>149</v>
      </c>
      <c r="H218" s="62" t="s">
        <v>89</v>
      </c>
      <c r="I218" s="62">
        <v>2.2551262599999999</v>
      </c>
      <c r="J218" s="66">
        <v>4.9362096000000001E-2</v>
      </c>
    </row>
    <row r="219" spans="1:10" x14ac:dyDescent="0.3">
      <c r="A219" s="62" t="s">
        <v>816</v>
      </c>
      <c r="B219" s="62" t="s">
        <v>145</v>
      </c>
      <c r="C219" s="62" t="s">
        <v>303</v>
      </c>
      <c r="D219" s="62" t="s">
        <v>304</v>
      </c>
      <c r="E219" s="62" t="s">
        <v>813</v>
      </c>
      <c r="F219" s="62" t="s">
        <v>814</v>
      </c>
      <c r="G219" s="62" t="s">
        <v>149</v>
      </c>
      <c r="H219" s="62" t="s">
        <v>89</v>
      </c>
      <c r="I219" s="62">
        <v>2.9610071050000002</v>
      </c>
      <c r="J219" s="66">
        <v>2.4867650000000002E-3</v>
      </c>
    </row>
    <row r="220" spans="1:10" x14ac:dyDescent="0.3">
      <c r="A220" s="62" t="s">
        <v>830</v>
      </c>
      <c r="B220" s="62" t="s">
        <v>145</v>
      </c>
      <c r="C220" s="62" t="s">
        <v>154</v>
      </c>
      <c r="D220" s="62" t="s">
        <v>188</v>
      </c>
      <c r="E220" s="62" t="s">
        <v>826</v>
      </c>
      <c r="F220" s="62" t="s">
        <v>827</v>
      </c>
      <c r="G220" s="62" t="s">
        <v>149</v>
      </c>
      <c r="H220" s="62" t="s">
        <v>89</v>
      </c>
      <c r="I220" s="62">
        <v>2.9015967659999999</v>
      </c>
      <c r="J220" s="66">
        <v>1.5426069000000001E-2</v>
      </c>
    </row>
    <row r="221" spans="1:10" x14ac:dyDescent="0.3">
      <c r="A221" s="62" t="s">
        <v>964</v>
      </c>
      <c r="B221" s="62" t="s">
        <v>145</v>
      </c>
      <c r="C221" s="62" t="s">
        <v>152</v>
      </c>
      <c r="D221" s="62" t="s">
        <v>819</v>
      </c>
      <c r="E221" s="62" t="s">
        <v>820</v>
      </c>
      <c r="F221" s="62" t="s">
        <v>962</v>
      </c>
      <c r="G221" s="62" t="s">
        <v>149</v>
      </c>
      <c r="H221" s="62" t="s">
        <v>89</v>
      </c>
      <c r="I221" s="62">
        <v>2.4798929470000002</v>
      </c>
      <c r="J221" s="66">
        <v>1.5602951E-2</v>
      </c>
    </row>
    <row r="222" spans="1:10" x14ac:dyDescent="0.3">
      <c r="A222" s="62" t="s">
        <v>946</v>
      </c>
      <c r="B222" s="62" t="s">
        <v>145</v>
      </c>
      <c r="C222" s="62" t="s">
        <v>152</v>
      </c>
      <c r="D222" s="62" t="s">
        <v>819</v>
      </c>
      <c r="E222" s="62" t="s">
        <v>820</v>
      </c>
      <c r="F222" s="62" t="s">
        <v>943</v>
      </c>
      <c r="G222" s="62" t="s">
        <v>149</v>
      </c>
      <c r="H222" s="62" t="s">
        <v>89</v>
      </c>
      <c r="I222" s="62">
        <v>2.579087506</v>
      </c>
      <c r="J222" s="66">
        <v>7.2603909999999997E-3</v>
      </c>
    </row>
    <row r="223" spans="1:10" x14ac:dyDescent="0.3">
      <c r="A223" s="62" t="s">
        <v>530</v>
      </c>
      <c r="B223" s="62" t="s">
        <v>145</v>
      </c>
      <c r="C223" s="62" t="s">
        <v>154</v>
      </c>
      <c r="D223" s="62" t="s">
        <v>156</v>
      </c>
      <c r="E223" s="62" t="s">
        <v>182</v>
      </c>
      <c r="F223" s="62" t="s">
        <v>527</v>
      </c>
      <c r="G223" s="62" t="s">
        <v>1062</v>
      </c>
      <c r="H223" s="62" t="s">
        <v>1134</v>
      </c>
      <c r="I223" s="62">
        <v>2.693997092</v>
      </c>
      <c r="J223" s="66">
        <v>4.3132499999999998E-4</v>
      </c>
    </row>
    <row r="224" spans="1:10" x14ac:dyDescent="0.3">
      <c r="A224" s="62" t="s">
        <v>676</v>
      </c>
      <c r="B224" s="62" t="s">
        <v>145</v>
      </c>
      <c r="C224" s="62" t="s">
        <v>146</v>
      </c>
      <c r="D224" s="62" t="s">
        <v>295</v>
      </c>
      <c r="E224" s="62" t="s">
        <v>296</v>
      </c>
      <c r="F224" s="62" t="s">
        <v>583</v>
      </c>
      <c r="G224" s="62" t="s">
        <v>677</v>
      </c>
      <c r="H224" s="62" t="s">
        <v>1134</v>
      </c>
      <c r="I224" s="62">
        <v>2.2507749160000001</v>
      </c>
      <c r="J224" s="66">
        <v>4.2613806999999997E-2</v>
      </c>
    </row>
    <row r="225" spans="1:10" x14ac:dyDescent="0.3">
      <c r="A225" s="62" t="s">
        <v>498</v>
      </c>
      <c r="B225" s="62" t="s">
        <v>145</v>
      </c>
      <c r="C225" s="62" t="s">
        <v>152</v>
      </c>
      <c r="D225" s="62" t="s">
        <v>420</v>
      </c>
      <c r="E225" s="62" t="s">
        <v>421</v>
      </c>
      <c r="F225" s="62" t="s">
        <v>496</v>
      </c>
      <c r="G225" s="62" t="s">
        <v>497</v>
      </c>
      <c r="H225" s="62" t="s">
        <v>1134</v>
      </c>
      <c r="I225" s="62">
        <v>2.7859587289999999</v>
      </c>
      <c r="J225" s="66">
        <v>4.2613806999999997E-2</v>
      </c>
    </row>
    <row r="226" spans="1:10" x14ac:dyDescent="0.3">
      <c r="A226" s="62" t="s">
        <v>342</v>
      </c>
      <c r="B226" s="62" t="s">
        <v>145</v>
      </c>
      <c r="C226" s="62" t="s">
        <v>146</v>
      </c>
      <c r="D226" s="62" t="s">
        <v>232</v>
      </c>
      <c r="E226" s="62" t="s">
        <v>343</v>
      </c>
      <c r="F226" s="62" t="s">
        <v>344</v>
      </c>
      <c r="G226" s="62" t="s">
        <v>345</v>
      </c>
      <c r="H226" s="62" t="s">
        <v>1134</v>
      </c>
      <c r="I226" s="62">
        <v>3.240850402</v>
      </c>
      <c r="J226" s="66">
        <v>2.8924179999999999E-3</v>
      </c>
    </row>
    <row r="227" spans="1:10" x14ac:dyDescent="0.3">
      <c r="A227" s="62" t="s">
        <v>560</v>
      </c>
      <c r="B227" s="62" t="s">
        <v>145</v>
      </c>
      <c r="C227" s="62" t="s">
        <v>154</v>
      </c>
      <c r="D227" s="62" t="s">
        <v>156</v>
      </c>
      <c r="E227" s="62" t="s">
        <v>323</v>
      </c>
      <c r="F227" s="62" t="s">
        <v>324</v>
      </c>
      <c r="G227" s="62" t="s">
        <v>559</v>
      </c>
      <c r="H227" s="62" t="s">
        <v>1134</v>
      </c>
      <c r="I227" s="62">
        <v>2.6407053330000001</v>
      </c>
      <c r="J227" s="66">
        <v>4.2613806999999997E-2</v>
      </c>
    </row>
    <row r="228" spans="1:10" x14ac:dyDescent="0.3">
      <c r="A228" s="62" t="s">
        <v>466</v>
      </c>
      <c r="B228" s="62" t="s">
        <v>145</v>
      </c>
      <c r="C228" s="62" t="s">
        <v>146</v>
      </c>
      <c r="D228" s="62" t="s">
        <v>147</v>
      </c>
      <c r="E228" s="62" t="s">
        <v>148</v>
      </c>
      <c r="F228" s="62" t="s">
        <v>395</v>
      </c>
      <c r="G228" s="62" t="s">
        <v>464</v>
      </c>
      <c r="H228" s="62" t="s">
        <v>1134</v>
      </c>
      <c r="I228" s="62">
        <v>2.9578962780000002</v>
      </c>
      <c r="J228" s="66">
        <v>1.0984788000000001E-2</v>
      </c>
    </row>
    <row r="229" spans="1:10" x14ac:dyDescent="0.3">
      <c r="A229" s="62" t="s">
        <v>515</v>
      </c>
      <c r="B229" s="62" t="s">
        <v>145</v>
      </c>
      <c r="C229" s="62" t="s">
        <v>303</v>
      </c>
      <c r="D229" s="62" t="s">
        <v>304</v>
      </c>
      <c r="E229" s="62" t="s">
        <v>903</v>
      </c>
      <c r="F229" s="62" t="s">
        <v>1085</v>
      </c>
      <c r="G229" s="62" t="s">
        <v>1086</v>
      </c>
      <c r="H229" s="62" t="s">
        <v>1134</v>
      </c>
      <c r="I229" s="62">
        <v>2.7511509119999999</v>
      </c>
      <c r="J229" s="66">
        <v>4.9534612999999998E-2</v>
      </c>
    </row>
    <row r="230" spans="1:10" x14ac:dyDescent="0.3">
      <c r="A230" s="62" t="s">
        <v>333</v>
      </c>
      <c r="B230" s="62" t="s">
        <v>145</v>
      </c>
      <c r="C230" s="62" t="s">
        <v>146</v>
      </c>
      <c r="D230" s="62" t="s">
        <v>295</v>
      </c>
      <c r="E230" s="62" t="s">
        <v>296</v>
      </c>
      <c r="F230" s="62" t="s">
        <v>334</v>
      </c>
      <c r="G230" s="62" t="s">
        <v>335</v>
      </c>
      <c r="H230" s="62" t="s">
        <v>1134</v>
      </c>
      <c r="I230" s="62">
        <v>3.2931189270000001</v>
      </c>
      <c r="J230" s="66">
        <v>1.6964500000000001E-4</v>
      </c>
    </row>
    <row r="231" spans="1:10" x14ac:dyDescent="0.3">
      <c r="A231" s="62" t="s">
        <v>429</v>
      </c>
      <c r="B231" s="62" t="s">
        <v>145</v>
      </c>
      <c r="C231" s="62" t="s">
        <v>152</v>
      </c>
      <c r="D231" s="62" t="s">
        <v>171</v>
      </c>
      <c r="E231" s="62" t="s">
        <v>374</v>
      </c>
      <c r="F231" s="62" t="s">
        <v>375</v>
      </c>
      <c r="G231" s="62" t="s">
        <v>430</v>
      </c>
      <c r="H231" s="62" t="s">
        <v>1134</v>
      </c>
      <c r="I231" s="62">
        <v>3.0521464850000002</v>
      </c>
      <c r="J231" s="66">
        <v>2.0854692000000001E-2</v>
      </c>
    </row>
    <row r="232" spans="1:10" x14ac:dyDescent="0.3">
      <c r="A232" s="62" t="s">
        <v>298</v>
      </c>
      <c r="B232" s="62" t="s">
        <v>145</v>
      </c>
      <c r="C232" s="62" t="s">
        <v>146</v>
      </c>
      <c r="D232" s="62" t="s">
        <v>147</v>
      </c>
      <c r="E232" s="62" t="s">
        <v>148</v>
      </c>
      <c r="F232" s="62" t="s">
        <v>164</v>
      </c>
      <c r="G232" s="62" t="s">
        <v>299</v>
      </c>
      <c r="H232" s="62" t="s">
        <v>1134</v>
      </c>
      <c r="I232" s="62">
        <v>3.4511966790000002</v>
      </c>
      <c r="J232" s="66">
        <v>3.7056758000000002E-2</v>
      </c>
    </row>
    <row r="233" spans="1:10" x14ac:dyDescent="0.3">
      <c r="A233" s="62" t="s">
        <v>241</v>
      </c>
      <c r="B233" s="62" t="s">
        <v>145</v>
      </c>
      <c r="C233" s="62" t="s">
        <v>154</v>
      </c>
      <c r="D233" s="62" t="s">
        <v>196</v>
      </c>
      <c r="E233" s="62" t="s">
        <v>228</v>
      </c>
      <c r="F233" s="62" t="s">
        <v>230</v>
      </c>
      <c r="G233" s="62" t="s">
        <v>235</v>
      </c>
      <c r="H233" s="62" t="s">
        <v>1134</v>
      </c>
      <c r="I233" s="62">
        <v>3.6329724479999999</v>
      </c>
      <c r="J233" s="66">
        <v>1.63974E-4</v>
      </c>
    </row>
    <row r="234" spans="1:10" x14ac:dyDescent="0.3">
      <c r="A234" s="62" t="s">
        <v>499</v>
      </c>
      <c r="B234" s="62" t="s">
        <v>500</v>
      </c>
      <c r="C234" s="62" t="s">
        <v>501</v>
      </c>
      <c r="D234" s="62" t="s">
        <v>502</v>
      </c>
      <c r="E234" s="62" t="s">
        <v>503</v>
      </c>
      <c r="F234" s="62" t="s">
        <v>504</v>
      </c>
      <c r="G234" s="62" t="s">
        <v>505</v>
      </c>
      <c r="H234" s="62" t="s">
        <v>1134</v>
      </c>
      <c r="I234" s="62">
        <v>2.7826876230000002</v>
      </c>
      <c r="J234" s="66">
        <v>3.3108546000000003E-2</v>
      </c>
    </row>
    <row r="235" spans="1:10" x14ac:dyDescent="0.3">
      <c r="A235" s="62" t="s">
        <v>612</v>
      </c>
      <c r="B235" s="62" t="s">
        <v>145</v>
      </c>
      <c r="C235" s="62" t="s">
        <v>598</v>
      </c>
      <c r="D235" s="62" t="s">
        <v>599</v>
      </c>
      <c r="E235" s="62" t="s">
        <v>600</v>
      </c>
      <c r="F235" s="62" t="s">
        <v>601</v>
      </c>
      <c r="G235" s="62" t="s">
        <v>602</v>
      </c>
      <c r="H235" s="62" t="s">
        <v>1134</v>
      </c>
      <c r="I235" s="62">
        <v>2.4949653719999998</v>
      </c>
      <c r="J235" s="66">
        <v>6.7475529999999999E-3</v>
      </c>
    </row>
    <row r="236" spans="1:10" x14ac:dyDescent="0.3">
      <c r="A236" s="62" t="s">
        <v>215</v>
      </c>
      <c r="B236" s="62" t="s">
        <v>145</v>
      </c>
      <c r="C236" s="62" t="s">
        <v>216</v>
      </c>
      <c r="D236" s="62" t="s">
        <v>217</v>
      </c>
      <c r="E236" s="62" t="s">
        <v>218</v>
      </c>
      <c r="F236" s="62" t="s">
        <v>219</v>
      </c>
      <c r="G236" s="62" t="s">
        <v>220</v>
      </c>
      <c r="H236" s="62" t="s">
        <v>1134</v>
      </c>
      <c r="I236" s="62">
        <v>3.7516888900000001</v>
      </c>
      <c r="J236" s="66">
        <v>2.4600289999999999E-3</v>
      </c>
    </row>
    <row r="237" spans="1:10" x14ac:dyDescent="0.3">
      <c r="A237" s="62" t="s">
        <v>327</v>
      </c>
      <c r="B237" s="62" t="s">
        <v>145</v>
      </c>
      <c r="C237" s="62" t="s">
        <v>152</v>
      </c>
      <c r="D237" s="62" t="s">
        <v>171</v>
      </c>
      <c r="E237" s="62" t="s">
        <v>172</v>
      </c>
      <c r="F237" s="62" t="s">
        <v>328</v>
      </c>
      <c r="G237" s="62" t="s">
        <v>329</v>
      </c>
      <c r="H237" s="62" t="s">
        <v>1134</v>
      </c>
      <c r="I237" s="62">
        <v>3.3222581039999999</v>
      </c>
      <c r="J237" s="66">
        <v>2.7994003E-2</v>
      </c>
    </row>
    <row r="238" spans="1:10" x14ac:dyDescent="0.3">
      <c r="A238" s="62" t="s">
        <v>473</v>
      </c>
      <c r="B238" s="62" t="s">
        <v>145</v>
      </c>
      <c r="C238" s="62" t="s">
        <v>202</v>
      </c>
      <c r="D238" s="62" t="s">
        <v>203</v>
      </c>
      <c r="E238" s="62" t="s">
        <v>204</v>
      </c>
      <c r="F238" s="62" t="s">
        <v>474</v>
      </c>
      <c r="G238" s="62" t="s">
        <v>475</v>
      </c>
      <c r="H238" s="62" t="s">
        <v>1134</v>
      </c>
      <c r="I238" s="62">
        <v>2.8818251109999999</v>
      </c>
      <c r="J238" s="66">
        <v>2.3347390000000002E-3</v>
      </c>
    </row>
    <row r="239" spans="1:10" x14ac:dyDescent="0.3">
      <c r="A239" s="62" t="s">
        <v>408</v>
      </c>
      <c r="B239" s="62" t="s">
        <v>145</v>
      </c>
      <c r="C239" s="62" t="s">
        <v>146</v>
      </c>
      <c r="D239" s="62" t="s">
        <v>147</v>
      </c>
      <c r="E239" s="62" t="s">
        <v>405</v>
      </c>
      <c r="F239" s="62" t="s">
        <v>407</v>
      </c>
      <c r="G239" s="62" t="s">
        <v>409</v>
      </c>
      <c r="H239" s="62" t="s">
        <v>1134</v>
      </c>
      <c r="I239" s="62">
        <v>3.0795251750000001</v>
      </c>
      <c r="J239" s="66">
        <v>4.0175580000000001E-3</v>
      </c>
    </row>
    <row r="240" spans="1:10" x14ac:dyDescent="0.3">
      <c r="A240" s="62" t="s">
        <v>670</v>
      </c>
      <c r="B240" s="62" t="s">
        <v>145</v>
      </c>
      <c r="C240" s="62" t="s">
        <v>154</v>
      </c>
      <c r="D240" s="62" t="s">
        <v>196</v>
      </c>
      <c r="E240" s="62" t="s">
        <v>228</v>
      </c>
      <c r="F240" s="62" t="s">
        <v>230</v>
      </c>
      <c r="G240" s="62" t="s">
        <v>671</v>
      </c>
      <c r="H240" s="62" t="s">
        <v>1134</v>
      </c>
      <c r="I240" s="62">
        <v>2.294073853</v>
      </c>
      <c r="J240" s="66">
        <v>2.8054058999999999E-2</v>
      </c>
    </row>
    <row r="241" spans="1:10" x14ac:dyDescent="0.3">
      <c r="A241" s="62" t="s">
        <v>495</v>
      </c>
      <c r="B241" s="62" t="s">
        <v>145</v>
      </c>
      <c r="C241" s="62" t="s">
        <v>169</v>
      </c>
      <c r="D241" s="62" t="s">
        <v>200</v>
      </c>
      <c r="E241" s="62" t="s">
        <v>253</v>
      </c>
      <c r="F241" s="62" t="s">
        <v>255</v>
      </c>
      <c r="G241" s="62" t="s">
        <v>484</v>
      </c>
      <c r="H241" s="62" t="s">
        <v>1134</v>
      </c>
      <c r="I241" s="62">
        <v>2.7998985900000002</v>
      </c>
      <c r="J241" s="66">
        <v>4.7370270000000004E-3</v>
      </c>
    </row>
    <row r="242" spans="1:10" x14ac:dyDescent="0.3">
      <c r="A242" s="62" t="s">
        <v>321</v>
      </c>
      <c r="B242" s="62" t="s">
        <v>145</v>
      </c>
      <c r="C242" s="62" t="s">
        <v>146</v>
      </c>
      <c r="D242" s="62" t="s">
        <v>295</v>
      </c>
      <c r="E242" s="62" t="s">
        <v>296</v>
      </c>
      <c r="F242" s="62" t="s">
        <v>320</v>
      </c>
      <c r="G242" s="62" t="s">
        <v>322</v>
      </c>
      <c r="H242" s="62" t="s">
        <v>1134</v>
      </c>
      <c r="I242" s="62">
        <v>3.3504739290000001</v>
      </c>
      <c r="J242" s="66">
        <v>1.8147300000000001E-3</v>
      </c>
    </row>
    <row r="243" spans="1:10" x14ac:dyDescent="0.3">
      <c r="A243" s="62" t="s">
        <v>365</v>
      </c>
      <c r="B243" s="62" t="s">
        <v>145</v>
      </c>
      <c r="C243" s="62" t="s">
        <v>146</v>
      </c>
      <c r="D243" s="62" t="s">
        <v>147</v>
      </c>
      <c r="E243" s="62" t="s">
        <v>214</v>
      </c>
      <c r="F243" s="62" t="s">
        <v>224</v>
      </c>
      <c r="G243" s="62" t="s">
        <v>366</v>
      </c>
      <c r="H243" s="62" t="s">
        <v>1134</v>
      </c>
      <c r="I243" s="62">
        <v>3.14858496</v>
      </c>
      <c r="J243" s="66">
        <v>4.9863156999999998E-2</v>
      </c>
    </row>
    <row r="244" spans="1:10" x14ac:dyDescent="0.3">
      <c r="A244" s="62" t="s">
        <v>441</v>
      </c>
      <c r="B244" s="62" t="s">
        <v>145</v>
      </c>
      <c r="C244" s="62" t="s">
        <v>152</v>
      </c>
      <c r="D244" s="62" t="s">
        <v>208</v>
      </c>
      <c r="E244" s="62" t="s">
        <v>239</v>
      </c>
      <c r="F244" s="62" t="s">
        <v>440</v>
      </c>
      <c r="G244" s="62" t="s">
        <v>442</v>
      </c>
      <c r="H244" s="62" t="s">
        <v>1134</v>
      </c>
      <c r="I244" s="62">
        <v>3.0107174639999998</v>
      </c>
      <c r="J244" s="66">
        <v>2.8789815E-2</v>
      </c>
    </row>
    <row r="245" spans="1:10" x14ac:dyDescent="0.3">
      <c r="A245" s="62" t="s">
        <v>288</v>
      </c>
      <c r="B245" s="62" t="s">
        <v>145</v>
      </c>
      <c r="C245" s="62" t="s">
        <v>146</v>
      </c>
      <c r="D245" s="62" t="s">
        <v>232</v>
      </c>
      <c r="E245" s="62" t="s">
        <v>289</v>
      </c>
      <c r="F245" s="62" t="s">
        <v>290</v>
      </c>
      <c r="G245" s="62" t="s">
        <v>291</v>
      </c>
      <c r="H245" s="62" t="s">
        <v>1134</v>
      </c>
      <c r="I245" s="62">
        <v>3.4866271609999999</v>
      </c>
      <c r="J245" s="66">
        <v>2.1196407E-2</v>
      </c>
    </row>
    <row r="246" spans="1:10" x14ac:dyDescent="0.3">
      <c r="A246" s="62" t="s">
        <v>673</v>
      </c>
      <c r="B246" s="62" t="s">
        <v>145</v>
      </c>
      <c r="C246" s="62" t="s">
        <v>146</v>
      </c>
      <c r="D246" s="62" t="s">
        <v>147</v>
      </c>
      <c r="E246" s="62" t="s">
        <v>148</v>
      </c>
      <c r="F246" s="62" t="s">
        <v>458</v>
      </c>
      <c r="G246" s="62" t="s">
        <v>672</v>
      </c>
      <c r="H246" s="62" t="s">
        <v>1134</v>
      </c>
      <c r="I246" s="62">
        <v>2.275321264</v>
      </c>
      <c r="J246" s="66">
        <v>4.2613806999999997E-2</v>
      </c>
    </row>
    <row r="247" spans="1:10" x14ac:dyDescent="0.3">
      <c r="A247" s="62" t="s">
        <v>591</v>
      </c>
      <c r="B247" s="62" t="s">
        <v>145</v>
      </c>
      <c r="C247" s="62" t="s">
        <v>152</v>
      </c>
      <c r="D247" s="62" t="s">
        <v>171</v>
      </c>
      <c r="E247" s="62" t="s">
        <v>264</v>
      </c>
      <c r="F247" s="62" t="s">
        <v>265</v>
      </c>
      <c r="G247" s="62" t="s">
        <v>590</v>
      </c>
      <c r="H247" s="62" t="s">
        <v>1134</v>
      </c>
      <c r="I247" s="62">
        <v>2.5602504829999999</v>
      </c>
      <c r="J247" s="66">
        <v>2.1609117000000001E-2</v>
      </c>
    </row>
    <row r="248" spans="1:10" x14ac:dyDescent="0.3">
      <c r="A248" s="62" t="s">
        <v>688</v>
      </c>
      <c r="B248" s="62" t="s">
        <v>145</v>
      </c>
      <c r="C248" s="62" t="s">
        <v>488</v>
      </c>
      <c r="D248" s="62" t="s">
        <v>489</v>
      </c>
      <c r="E248" s="62" t="s">
        <v>689</v>
      </c>
      <c r="F248" s="62" t="s">
        <v>690</v>
      </c>
      <c r="G248" s="62" t="s">
        <v>691</v>
      </c>
      <c r="H248" s="62" t="s">
        <v>1134</v>
      </c>
      <c r="I248" s="62">
        <v>2.1601408979999999</v>
      </c>
      <c r="J248" s="66">
        <v>4.2613806999999997E-2</v>
      </c>
    </row>
    <row r="249" spans="1:10" x14ac:dyDescent="0.3">
      <c r="A249" s="62" t="s">
        <v>552</v>
      </c>
      <c r="B249" s="62" t="s">
        <v>145</v>
      </c>
      <c r="C249" s="62" t="s">
        <v>152</v>
      </c>
      <c r="D249" s="62" t="s">
        <v>171</v>
      </c>
      <c r="E249" s="62" t="s">
        <v>264</v>
      </c>
      <c r="F249" s="62" t="s">
        <v>265</v>
      </c>
      <c r="G249" s="62" t="s">
        <v>543</v>
      </c>
      <c r="H249" s="62" t="s">
        <v>1134</v>
      </c>
      <c r="I249" s="62">
        <v>2.6594816350000001</v>
      </c>
      <c r="J249" s="66">
        <v>2.1609117000000001E-2</v>
      </c>
    </row>
    <row r="250" spans="1:10" x14ac:dyDescent="0.3">
      <c r="A250" s="62" t="s">
        <v>386</v>
      </c>
      <c r="B250" s="62" t="s">
        <v>145</v>
      </c>
      <c r="C250" s="62" t="s">
        <v>146</v>
      </c>
      <c r="D250" s="62" t="s">
        <v>232</v>
      </c>
      <c r="E250" s="62" t="s">
        <v>289</v>
      </c>
      <c r="F250" s="62" t="s">
        <v>387</v>
      </c>
      <c r="G250" s="62" t="s">
        <v>388</v>
      </c>
      <c r="H250" s="62" t="s">
        <v>1134</v>
      </c>
      <c r="I250" s="62">
        <v>3.1227900970000002</v>
      </c>
      <c r="J250" s="66">
        <v>1.2583215E-2</v>
      </c>
    </row>
    <row r="251" spans="1:10" x14ac:dyDescent="0.3">
      <c r="A251" s="62" t="s">
        <v>597</v>
      </c>
      <c r="B251" s="62" t="s">
        <v>145</v>
      </c>
      <c r="C251" s="62" t="s">
        <v>146</v>
      </c>
      <c r="D251" s="62" t="s">
        <v>147</v>
      </c>
      <c r="E251" s="62" t="s">
        <v>148</v>
      </c>
      <c r="F251" s="62" t="s">
        <v>595</v>
      </c>
      <c r="G251" s="62" t="s">
        <v>596</v>
      </c>
      <c r="H251" s="62" t="s">
        <v>1134</v>
      </c>
      <c r="I251" s="62">
        <v>2.5407024539999998</v>
      </c>
      <c r="J251" s="66">
        <v>1.0759144E-2</v>
      </c>
    </row>
    <row r="252" spans="1:10" x14ac:dyDescent="0.3">
      <c r="A252" s="62" t="s">
        <v>338</v>
      </c>
      <c r="B252" s="62" t="s">
        <v>145</v>
      </c>
      <c r="C252" s="62" t="s">
        <v>146</v>
      </c>
      <c r="D252" s="62" t="s">
        <v>232</v>
      </c>
      <c r="E252" s="62" t="s">
        <v>289</v>
      </c>
      <c r="F252" s="62" t="s">
        <v>290</v>
      </c>
      <c r="G252" s="62" t="s">
        <v>339</v>
      </c>
      <c r="H252" s="62" t="s">
        <v>1134</v>
      </c>
      <c r="I252" s="62">
        <v>3.255825561</v>
      </c>
      <c r="J252" s="66">
        <v>4.0153947000000002E-2</v>
      </c>
    </row>
    <row r="253" spans="1:10" x14ac:dyDescent="0.3">
      <c r="A253" s="62" t="s">
        <v>162</v>
      </c>
      <c r="B253" s="62" t="s">
        <v>145</v>
      </c>
      <c r="C253" s="62" t="s">
        <v>157</v>
      </c>
      <c r="D253" s="62" t="s">
        <v>158</v>
      </c>
      <c r="E253" s="62" t="s">
        <v>159</v>
      </c>
      <c r="F253" s="62" t="s">
        <v>160</v>
      </c>
      <c r="G253" s="62" t="s">
        <v>161</v>
      </c>
      <c r="H253" s="62" t="s">
        <v>1134</v>
      </c>
      <c r="I253" s="62">
        <v>4.0843518320000003</v>
      </c>
      <c r="J253" s="66">
        <v>1.8259389000000001E-2</v>
      </c>
    </row>
    <row r="254" spans="1:10" x14ac:dyDescent="0.3">
      <c r="A254" s="62" t="s">
        <v>331</v>
      </c>
      <c r="B254" s="62" t="s">
        <v>145</v>
      </c>
      <c r="C254" s="62" t="s">
        <v>152</v>
      </c>
      <c r="D254" s="62" t="s">
        <v>171</v>
      </c>
      <c r="E254" s="62" t="s">
        <v>264</v>
      </c>
      <c r="F254" s="62" t="s">
        <v>265</v>
      </c>
      <c r="G254" s="62" t="s">
        <v>332</v>
      </c>
      <c r="H254" s="62" t="s">
        <v>1134</v>
      </c>
      <c r="I254" s="62">
        <v>3.301725904</v>
      </c>
      <c r="J254" s="66">
        <v>2.9653585999999999E-2</v>
      </c>
    </row>
    <row r="255" spans="1:10" x14ac:dyDescent="0.3">
      <c r="A255" s="62" t="s">
        <v>394</v>
      </c>
      <c r="B255" s="62" t="s">
        <v>145</v>
      </c>
      <c r="C255" s="62" t="s">
        <v>146</v>
      </c>
      <c r="D255" s="62" t="s">
        <v>147</v>
      </c>
      <c r="E255" s="62" t="s">
        <v>148</v>
      </c>
      <c r="F255" s="62" t="s">
        <v>395</v>
      </c>
      <c r="G255" s="62" t="s">
        <v>396</v>
      </c>
      <c r="H255" s="62" t="s">
        <v>1134</v>
      </c>
      <c r="I255" s="62">
        <v>3.1140522349999999</v>
      </c>
      <c r="J255" s="66">
        <v>2.8751408999999999E-2</v>
      </c>
    </row>
    <row r="256" spans="1:10" x14ac:dyDescent="0.3">
      <c r="A256" s="62" t="s">
        <v>483</v>
      </c>
      <c r="B256" s="62" t="s">
        <v>145</v>
      </c>
      <c r="C256" s="62" t="s">
        <v>174</v>
      </c>
      <c r="D256" s="62" t="s">
        <v>175</v>
      </c>
      <c r="E256" s="62" t="s">
        <v>256</v>
      </c>
      <c r="F256" s="62" t="s">
        <v>257</v>
      </c>
      <c r="G256" s="62" t="s">
        <v>482</v>
      </c>
      <c r="H256" s="62" t="s">
        <v>1134</v>
      </c>
      <c r="I256" s="62">
        <v>2.8341147179999999</v>
      </c>
      <c r="J256" s="66">
        <v>4.1652206999999997E-2</v>
      </c>
    </row>
    <row r="257" spans="1:10" x14ac:dyDescent="0.3">
      <c r="A257" s="62" t="s">
        <v>704</v>
      </c>
      <c r="B257" s="62" t="s">
        <v>145</v>
      </c>
      <c r="C257" s="62" t="s">
        <v>303</v>
      </c>
      <c r="D257" s="62" t="s">
        <v>304</v>
      </c>
      <c r="E257" s="62" t="s">
        <v>705</v>
      </c>
      <c r="F257" s="62" t="s">
        <v>706</v>
      </c>
      <c r="G257" s="62" t="s">
        <v>707</v>
      </c>
      <c r="H257" s="62" t="s">
        <v>1134</v>
      </c>
      <c r="I257" s="62">
        <v>2.01962113</v>
      </c>
      <c r="J257" s="66">
        <v>4.2613806999999997E-2</v>
      </c>
    </row>
    <row r="258" spans="1:10" x14ac:dyDescent="0.3">
      <c r="A258" s="62" t="s">
        <v>607</v>
      </c>
      <c r="B258" s="62" t="s">
        <v>145</v>
      </c>
      <c r="C258" s="62" t="s">
        <v>146</v>
      </c>
      <c r="D258" s="62" t="s">
        <v>295</v>
      </c>
      <c r="E258" s="62" t="s">
        <v>608</v>
      </c>
      <c r="F258" s="62" t="s">
        <v>609</v>
      </c>
      <c r="G258" s="62" t="s">
        <v>610</v>
      </c>
      <c r="H258" s="62" t="s">
        <v>1134</v>
      </c>
      <c r="I258" s="62">
        <v>2.5127082980000002</v>
      </c>
      <c r="J258" s="66">
        <v>2.5539816999999999E-2</v>
      </c>
    </row>
    <row r="259" spans="1:10" x14ac:dyDescent="0.3">
      <c r="A259" s="62" t="s">
        <v>654</v>
      </c>
      <c r="B259" s="62" t="s">
        <v>145</v>
      </c>
      <c r="C259" s="62" t="s">
        <v>152</v>
      </c>
      <c r="D259" s="62" t="s">
        <v>171</v>
      </c>
      <c r="E259" s="62" t="s">
        <v>172</v>
      </c>
      <c r="F259" s="62" t="s">
        <v>198</v>
      </c>
      <c r="G259" s="62" t="s">
        <v>653</v>
      </c>
      <c r="H259" s="62" t="s">
        <v>1134</v>
      </c>
      <c r="I259" s="62">
        <v>2.3465679549999998</v>
      </c>
      <c r="J259" s="66">
        <v>4.2613806999999997E-2</v>
      </c>
    </row>
    <row r="260" spans="1:10" x14ac:dyDescent="0.3">
      <c r="A260" s="62" t="s">
        <v>292</v>
      </c>
      <c r="B260" s="62" t="s">
        <v>145</v>
      </c>
      <c r="C260" s="62" t="s">
        <v>146</v>
      </c>
      <c r="D260" s="62" t="s">
        <v>147</v>
      </c>
      <c r="E260" s="62" t="s">
        <v>148</v>
      </c>
      <c r="F260" s="62" t="s">
        <v>180</v>
      </c>
      <c r="G260" s="62" t="s">
        <v>293</v>
      </c>
      <c r="H260" s="62" t="s">
        <v>1134</v>
      </c>
      <c r="I260" s="62">
        <v>3.4627278119999998</v>
      </c>
      <c r="J260" s="66">
        <v>7.4241499999999996E-4</v>
      </c>
    </row>
    <row r="261" spans="1:10" x14ac:dyDescent="0.3">
      <c r="A261" s="62" t="s">
        <v>431</v>
      </c>
      <c r="B261" s="62" t="s">
        <v>145</v>
      </c>
      <c r="C261" s="62" t="s">
        <v>169</v>
      </c>
      <c r="D261" s="62" t="s">
        <v>200</v>
      </c>
      <c r="E261" s="62" t="s">
        <v>432</v>
      </c>
      <c r="F261" s="62" t="s">
        <v>433</v>
      </c>
      <c r="G261" s="62" t="s">
        <v>434</v>
      </c>
      <c r="H261" s="62" t="s">
        <v>1134</v>
      </c>
      <c r="I261" s="62">
        <v>3.023885113</v>
      </c>
      <c r="J261" s="66">
        <v>2.773693E-2</v>
      </c>
    </row>
    <row r="262" spans="1:10" x14ac:dyDescent="0.3">
      <c r="A262" s="62" t="s">
        <v>389</v>
      </c>
      <c r="B262" s="62" t="s">
        <v>145</v>
      </c>
      <c r="C262" s="62" t="s">
        <v>154</v>
      </c>
      <c r="D262" s="62" t="s">
        <v>156</v>
      </c>
      <c r="E262" s="62" t="s">
        <v>390</v>
      </c>
      <c r="F262" s="62" t="s">
        <v>391</v>
      </c>
      <c r="G262" s="62" t="s">
        <v>392</v>
      </c>
      <c r="H262" s="62" t="s">
        <v>1134</v>
      </c>
      <c r="I262" s="62">
        <v>3.1159539270000001</v>
      </c>
      <c r="J262" s="66">
        <v>3.7270273999999999E-2</v>
      </c>
    </row>
    <row r="263" spans="1:10" x14ac:dyDescent="0.3">
      <c r="A263" s="62" t="s">
        <v>307</v>
      </c>
      <c r="B263" s="62" t="s">
        <v>145</v>
      </c>
      <c r="C263" s="62" t="s">
        <v>303</v>
      </c>
      <c r="D263" s="62" t="s">
        <v>304</v>
      </c>
      <c r="E263" s="62" t="s">
        <v>305</v>
      </c>
      <c r="F263" s="62" t="s">
        <v>306</v>
      </c>
      <c r="G263" s="62" t="s">
        <v>1068</v>
      </c>
      <c r="H263" s="62" t="s">
        <v>1134</v>
      </c>
      <c r="I263" s="62">
        <v>3.3765806610000002</v>
      </c>
      <c r="J263" s="66">
        <v>3.9639986000000002E-2</v>
      </c>
    </row>
    <row r="264" spans="1:10" x14ac:dyDescent="0.3">
      <c r="A264" s="62" t="s">
        <v>362</v>
      </c>
      <c r="B264" s="62" t="s">
        <v>145</v>
      </c>
      <c r="C264" s="62" t="s">
        <v>146</v>
      </c>
      <c r="D264" s="62" t="s">
        <v>147</v>
      </c>
      <c r="E264" s="62" t="s">
        <v>148</v>
      </c>
      <c r="F264" s="62" t="s">
        <v>363</v>
      </c>
      <c r="G264" s="62" t="s">
        <v>364</v>
      </c>
      <c r="H264" s="62" t="s">
        <v>1134</v>
      </c>
      <c r="I264" s="62">
        <v>3.1495134660000002</v>
      </c>
      <c r="J264" s="66">
        <v>1.4127792E-2</v>
      </c>
    </row>
    <row r="265" spans="1:10" x14ac:dyDescent="0.3">
      <c r="A265" s="62" t="s">
        <v>476</v>
      </c>
      <c r="B265" s="62" t="s">
        <v>145</v>
      </c>
      <c r="C265" s="62" t="s">
        <v>169</v>
      </c>
      <c r="D265" s="62" t="s">
        <v>310</v>
      </c>
      <c r="E265" s="62" t="s">
        <v>470</v>
      </c>
      <c r="F265" s="62" t="s">
        <v>471</v>
      </c>
      <c r="G265" s="62" t="s">
        <v>477</v>
      </c>
      <c r="H265" s="62" t="s">
        <v>1134</v>
      </c>
      <c r="I265" s="62">
        <v>2.880372232</v>
      </c>
      <c r="J265" s="66">
        <v>2.487431E-3</v>
      </c>
    </row>
    <row r="266" spans="1:10" x14ac:dyDescent="0.3">
      <c r="A266" s="62" t="s">
        <v>424</v>
      </c>
      <c r="B266" s="62" t="s">
        <v>145</v>
      </c>
      <c r="C266" s="62" t="s">
        <v>152</v>
      </c>
      <c r="D266" s="62" t="s">
        <v>420</v>
      </c>
      <c r="E266" s="62" t="s">
        <v>421</v>
      </c>
      <c r="F266" s="62" t="s">
        <v>422</v>
      </c>
      <c r="G266" s="62" t="s">
        <v>423</v>
      </c>
      <c r="H266" s="62" t="s">
        <v>1134</v>
      </c>
      <c r="I266" s="62">
        <v>3.0683994339999998</v>
      </c>
      <c r="J266" s="66">
        <v>1.6894340000000001E-2</v>
      </c>
    </row>
    <row r="267" spans="1:10" x14ac:dyDescent="0.3">
      <c r="A267" s="62" t="s">
        <v>625</v>
      </c>
      <c r="B267" s="62" t="s">
        <v>145</v>
      </c>
      <c r="C267" s="62" t="s">
        <v>146</v>
      </c>
      <c r="D267" s="62" t="s">
        <v>147</v>
      </c>
      <c r="E267" s="62" t="s">
        <v>336</v>
      </c>
      <c r="F267" s="62" t="s">
        <v>337</v>
      </c>
      <c r="G267" s="62" t="s">
        <v>626</v>
      </c>
      <c r="H267" s="62" t="s">
        <v>1134</v>
      </c>
      <c r="I267" s="62">
        <v>2.4836675189999999</v>
      </c>
      <c r="J267" s="66">
        <v>3.4834021E-2</v>
      </c>
    </row>
    <row r="268" spans="1:10" x14ac:dyDescent="0.3">
      <c r="A268" s="62" t="s">
        <v>340</v>
      </c>
      <c r="B268" s="62" t="s">
        <v>145</v>
      </c>
      <c r="C268" s="62" t="s">
        <v>146</v>
      </c>
      <c r="D268" s="62" t="s">
        <v>147</v>
      </c>
      <c r="E268" s="62" t="s">
        <v>336</v>
      </c>
      <c r="F268" s="62" t="s">
        <v>337</v>
      </c>
      <c r="G268" s="62" t="s">
        <v>341</v>
      </c>
      <c r="H268" s="62" t="s">
        <v>1134</v>
      </c>
      <c r="I268" s="62">
        <v>3.2552182680000001</v>
      </c>
      <c r="J268" s="66">
        <v>4.3286059000000002E-2</v>
      </c>
    </row>
    <row r="269" spans="1:10" x14ac:dyDescent="0.3">
      <c r="A269" s="62" t="s">
        <v>659</v>
      </c>
      <c r="B269" s="62" t="s">
        <v>145</v>
      </c>
      <c r="C269" s="62" t="s">
        <v>174</v>
      </c>
      <c r="D269" s="62" t="s">
        <v>175</v>
      </c>
      <c r="E269" s="62" t="s">
        <v>256</v>
      </c>
      <c r="F269" s="62" t="s">
        <v>660</v>
      </c>
      <c r="G269" s="62" t="s">
        <v>661</v>
      </c>
      <c r="H269" s="62" t="s">
        <v>1134</v>
      </c>
      <c r="I269" s="62">
        <v>2.324617183</v>
      </c>
      <c r="J269" s="66">
        <v>4.9992834E-2</v>
      </c>
    </row>
    <row r="270" spans="1:10" x14ac:dyDescent="0.3">
      <c r="A270" s="62" t="s">
        <v>259</v>
      </c>
      <c r="B270" s="62" t="s">
        <v>145</v>
      </c>
      <c r="C270" s="62" t="s">
        <v>146</v>
      </c>
      <c r="D270" s="62" t="s">
        <v>232</v>
      </c>
      <c r="E270" s="62" t="s">
        <v>233</v>
      </c>
      <c r="F270" s="62" t="s">
        <v>234</v>
      </c>
      <c r="G270" s="62" t="s">
        <v>260</v>
      </c>
      <c r="H270" s="62" t="s">
        <v>1134</v>
      </c>
      <c r="I270" s="62">
        <v>3.574404264</v>
      </c>
      <c r="J270" s="66">
        <v>2.9059889999999999E-3</v>
      </c>
    </row>
    <row r="271" spans="1:10" x14ac:dyDescent="0.3">
      <c r="A271" s="62" t="s">
        <v>266</v>
      </c>
      <c r="B271" s="62" t="s">
        <v>145</v>
      </c>
      <c r="C271" s="62" t="s">
        <v>146</v>
      </c>
      <c r="D271" s="62" t="s">
        <v>147</v>
      </c>
      <c r="E271" s="62" t="s">
        <v>214</v>
      </c>
      <c r="F271" s="62" t="s">
        <v>224</v>
      </c>
      <c r="G271" s="62" t="s">
        <v>267</v>
      </c>
      <c r="H271" s="62" t="s">
        <v>1134</v>
      </c>
      <c r="I271" s="62">
        <v>3.5203689869999999</v>
      </c>
      <c r="J271" s="66">
        <v>3.2028999999999998E-4</v>
      </c>
    </row>
    <row r="272" spans="1:10" x14ac:dyDescent="0.3">
      <c r="A272" s="62" t="s">
        <v>173</v>
      </c>
      <c r="B272" s="62" t="s">
        <v>145</v>
      </c>
      <c r="C272" s="62" t="s">
        <v>174</v>
      </c>
      <c r="D272" s="62" t="s">
        <v>175</v>
      </c>
      <c r="E272" s="62" t="s">
        <v>176</v>
      </c>
      <c r="F272" s="62" t="s">
        <v>177</v>
      </c>
      <c r="G272" s="62" t="s">
        <v>178</v>
      </c>
      <c r="H272" s="62" t="s">
        <v>1134</v>
      </c>
      <c r="I272" s="62">
        <v>3.9715532480000002</v>
      </c>
      <c r="J272" s="66">
        <v>1.9689294E-2</v>
      </c>
    </row>
    <row r="273" spans="1:10" x14ac:dyDescent="0.3">
      <c r="A273" s="62" t="s">
        <v>569</v>
      </c>
      <c r="B273" s="62" t="s">
        <v>145</v>
      </c>
      <c r="C273" s="62" t="s">
        <v>202</v>
      </c>
      <c r="D273" s="62" t="s">
        <v>203</v>
      </c>
      <c r="E273" s="62" t="s">
        <v>204</v>
      </c>
      <c r="F273" s="62" t="s">
        <v>570</v>
      </c>
      <c r="G273" s="62" t="s">
        <v>571</v>
      </c>
      <c r="H273" s="62" t="s">
        <v>1134</v>
      </c>
      <c r="I273" s="62">
        <v>2.6150723170000001</v>
      </c>
      <c r="J273" s="66">
        <v>5.0046699999999999E-4</v>
      </c>
    </row>
    <row r="274" spans="1:10" x14ac:dyDescent="0.3">
      <c r="A274" s="62" t="s">
        <v>510</v>
      </c>
      <c r="B274" s="62" t="s">
        <v>145</v>
      </c>
      <c r="C274" s="62" t="s">
        <v>488</v>
      </c>
      <c r="D274" s="62" t="s">
        <v>489</v>
      </c>
      <c r="E274" s="62" t="s">
        <v>511</v>
      </c>
      <c r="F274" s="62" t="s">
        <v>512</v>
      </c>
      <c r="G274" s="62" t="s">
        <v>513</v>
      </c>
      <c r="H274" s="62" t="s">
        <v>1134</v>
      </c>
      <c r="I274" s="62">
        <v>2.7742535859999999</v>
      </c>
      <c r="J274" s="66">
        <v>3.8267940000000001E-3</v>
      </c>
    </row>
    <row r="275" spans="1:10" x14ac:dyDescent="0.3">
      <c r="A275" s="62" t="s">
        <v>507</v>
      </c>
      <c r="B275" s="62" t="s">
        <v>145</v>
      </c>
      <c r="C275" s="62" t="s">
        <v>237</v>
      </c>
      <c r="D275" s="62" t="s">
        <v>1081</v>
      </c>
      <c r="E275" s="62" t="s">
        <v>1077</v>
      </c>
      <c r="F275" s="62" t="s">
        <v>1082</v>
      </c>
      <c r="G275" s="62" t="s">
        <v>1084</v>
      </c>
      <c r="H275" s="62" t="s">
        <v>1134</v>
      </c>
      <c r="I275" s="62">
        <v>2.775719944</v>
      </c>
      <c r="J275" s="66">
        <v>8.1384330000000005E-3</v>
      </c>
    </row>
    <row r="276" spans="1:10" x14ac:dyDescent="0.3">
      <c r="A276" s="62" t="s">
        <v>523</v>
      </c>
      <c r="B276" s="62" t="s">
        <v>145</v>
      </c>
      <c r="C276" s="62" t="s">
        <v>237</v>
      </c>
      <c r="D276" s="62" t="s">
        <v>1078</v>
      </c>
      <c r="E276" s="62" t="s">
        <v>1079</v>
      </c>
      <c r="F276" s="62" t="s">
        <v>1080</v>
      </c>
      <c r="G276" s="62" t="s">
        <v>1083</v>
      </c>
      <c r="H276" s="62" t="s">
        <v>1134</v>
      </c>
      <c r="I276" s="62">
        <v>2.7216719820000002</v>
      </c>
      <c r="J276" s="66">
        <v>1.0701458E-2</v>
      </c>
    </row>
    <row r="277" spans="1:10" x14ac:dyDescent="0.3">
      <c r="A277" s="62" t="s">
        <v>703</v>
      </c>
      <c r="B277" s="62" t="s">
        <v>145</v>
      </c>
      <c r="C277" s="62" t="s">
        <v>545</v>
      </c>
      <c r="D277" s="62" t="s">
        <v>699</v>
      </c>
      <c r="E277" s="62" t="s">
        <v>1070</v>
      </c>
      <c r="F277" s="62" t="s">
        <v>1071</v>
      </c>
      <c r="G277" s="62" t="s">
        <v>1072</v>
      </c>
      <c r="H277" s="62" t="s">
        <v>1134</v>
      </c>
      <c r="I277" s="62">
        <v>2.0409874619999999</v>
      </c>
      <c r="J277" s="66">
        <v>4.2613806999999997E-2</v>
      </c>
    </row>
    <row r="278" spans="1:10" x14ac:dyDescent="0.3">
      <c r="A278" s="62" t="s">
        <v>185</v>
      </c>
      <c r="B278" s="62" t="s">
        <v>145</v>
      </c>
      <c r="C278" s="62" t="s">
        <v>154</v>
      </c>
      <c r="D278" s="62" t="s">
        <v>156</v>
      </c>
      <c r="E278" s="62" t="s">
        <v>182</v>
      </c>
      <c r="F278" s="62" t="s">
        <v>184</v>
      </c>
      <c r="G278" s="62" t="s">
        <v>186</v>
      </c>
      <c r="H278" s="62" t="s">
        <v>1134</v>
      </c>
      <c r="I278" s="62">
        <v>3.9401598240000002</v>
      </c>
      <c r="J278" s="66">
        <v>1.8147300000000001E-3</v>
      </c>
    </row>
    <row r="279" spans="1:10" x14ac:dyDescent="0.3">
      <c r="A279" s="62" t="s">
        <v>663</v>
      </c>
      <c r="B279" s="62" t="s">
        <v>145</v>
      </c>
      <c r="C279" s="62" t="s">
        <v>146</v>
      </c>
      <c r="D279" s="62" t="s">
        <v>295</v>
      </c>
      <c r="E279" s="62" t="s">
        <v>296</v>
      </c>
      <c r="F279" s="62" t="s">
        <v>583</v>
      </c>
      <c r="G279" s="62" t="s">
        <v>662</v>
      </c>
      <c r="H279" s="62" t="s">
        <v>1134</v>
      </c>
      <c r="I279" s="62">
        <v>2.3197632499999998</v>
      </c>
      <c r="J279" s="66">
        <v>1.1378320000000001E-3</v>
      </c>
    </row>
    <row r="280" spans="1:10" x14ac:dyDescent="0.3">
      <c r="A280" s="62" t="s">
        <v>211</v>
      </c>
      <c r="B280" s="62" t="s">
        <v>145</v>
      </c>
      <c r="C280" s="62" t="s">
        <v>146</v>
      </c>
      <c r="D280" s="62" t="s">
        <v>147</v>
      </c>
      <c r="E280" s="62" t="s">
        <v>148</v>
      </c>
      <c r="F280" s="62" t="s">
        <v>210</v>
      </c>
      <c r="G280" s="62" t="s">
        <v>212</v>
      </c>
      <c r="H280" s="62" t="s">
        <v>1134</v>
      </c>
      <c r="I280" s="62">
        <v>3.7595145940000001</v>
      </c>
      <c r="J280" s="66">
        <v>8.5153599999999996E-4</v>
      </c>
    </row>
    <row r="281" spans="1:10" x14ac:dyDescent="0.3">
      <c r="A281" s="62" t="s">
        <v>605</v>
      </c>
      <c r="B281" s="62" t="s">
        <v>145</v>
      </c>
      <c r="C281" s="62" t="s">
        <v>152</v>
      </c>
      <c r="D281" s="62" t="s">
        <v>603</v>
      </c>
      <c r="E281" s="62" t="s">
        <v>1063</v>
      </c>
      <c r="F281" s="62" t="s">
        <v>1064</v>
      </c>
      <c r="G281" s="62" t="s">
        <v>1065</v>
      </c>
      <c r="H281" s="62" t="s">
        <v>1134</v>
      </c>
      <c r="I281" s="62">
        <v>2.514549664</v>
      </c>
      <c r="J281" s="66">
        <v>1.6894340000000001E-2</v>
      </c>
    </row>
    <row r="282" spans="1:10" x14ac:dyDescent="0.3">
      <c r="A282" s="62" t="s">
        <v>631</v>
      </c>
      <c r="B282" s="62" t="s">
        <v>145</v>
      </c>
      <c r="C282" s="62" t="s">
        <v>152</v>
      </c>
      <c r="D282" s="62" t="s">
        <v>208</v>
      </c>
      <c r="E282" s="62" t="s">
        <v>632</v>
      </c>
      <c r="F282" s="62" t="s">
        <v>633</v>
      </c>
      <c r="G282" s="62" t="s">
        <v>1066</v>
      </c>
      <c r="H282" s="62" t="s">
        <v>1134</v>
      </c>
      <c r="I282" s="62">
        <v>2.4367854580000001</v>
      </c>
      <c r="J282" s="66">
        <v>1.9067359999999998E-2</v>
      </c>
    </row>
    <row r="283" spans="1:10" x14ac:dyDescent="0.3">
      <c r="A283" s="62" t="s">
        <v>382</v>
      </c>
      <c r="B283" s="62" t="s">
        <v>145</v>
      </c>
      <c r="C283" s="62" t="s">
        <v>174</v>
      </c>
      <c r="D283" s="62" t="s">
        <v>175</v>
      </c>
      <c r="E283" s="62" t="s">
        <v>383</v>
      </c>
      <c r="F283" s="62" t="s">
        <v>384</v>
      </c>
      <c r="G283" s="62" t="s">
        <v>385</v>
      </c>
      <c r="H283" s="62" t="s">
        <v>1134</v>
      </c>
      <c r="I283" s="62">
        <v>3.1230091120000001</v>
      </c>
      <c r="J283" s="66">
        <v>1.9689294E-2</v>
      </c>
    </row>
    <row r="284" spans="1:10" x14ac:dyDescent="0.3">
      <c r="A284" s="62" t="s">
        <v>427</v>
      </c>
      <c r="B284" s="62" t="s">
        <v>145</v>
      </c>
      <c r="C284" s="62" t="s">
        <v>146</v>
      </c>
      <c r="D284" s="62" t="s">
        <v>147</v>
      </c>
      <c r="E284" s="62" t="s">
        <v>377</v>
      </c>
      <c r="F284" s="62" t="s">
        <v>426</v>
      </c>
      <c r="G284" s="62" t="s">
        <v>428</v>
      </c>
      <c r="H284" s="62" t="s">
        <v>1134</v>
      </c>
      <c r="I284" s="62">
        <v>3.0661327389999999</v>
      </c>
      <c r="J284" s="66">
        <v>4.6006710999999999E-2</v>
      </c>
    </row>
    <row r="285" spans="1:10" x14ac:dyDescent="0.3">
      <c r="A285" s="62" t="s">
        <v>675</v>
      </c>
      <c r="B285" s="62" t="s">
        <v>145</v>
      </c>
      <c r="C285" s="62" t="s">
        <v>202</v>
      </c>
      <c r="D285" s="62" t="s">
        <v>203</v>
      </c>
      <c r="E285" s="62" t="s">
        <v>204</v>
      </c>
      <c r="F285" s="62" t="s">
        <v>262</v>
      </c>
      <c r="G285" s="62" t="s">
        <v>674</v>
      </c>
      <c r="H285" s="62" t="s">
        <v>1134</v>
      </c>
      <c r="I285" s="62">
        <v>2.2692713640000002</v>
      </c>
      <c r="J285" s="66">
        <v>4.2613806999999997E-2</v>
      </c>
    </row>
    <row r="286" spans="1:10" x14ac:dyDescent="0.3">
      <c r="A286" s="62" t="s">
        <v>348</v>
      </c>
      <c r="B286" s="62" t="s">
        <v>145</v>
      </c>
      <c r="C286" s="62" t="s">
        <v>202</v>
      </c>
      <c r="D286" s="62" t="s">
        <v>203</v>
      </c>
      <c r="E286" s="62" t="s">
        <v>204</v>
      </c>
      <c r="F286" s="62" t="s">
        <v>346</v>
      </c>
      <c r="G286" s="62" t="s">
        <v>347</v>
      </c>
      <c r="H286" s="62" t="s">
        <v>1134</v>
      </c>
      <c r="I286" s="62">
        <v>3.2153263129999998</v>
      </c>
      <c r="J286" s="66">
        <v>8.1250479999999993E-3</v>
      </c>
    </row>
    <row r="287" spans="1:10" x14ac:dyDescent="0.3">
      <c r="A287" s="62" t="s">
        <v>669</v>
      </c>
      <c r="B287" s="62" t="s">
        <v>145</v>
      </c>
      <c r="C287" s="62" t="s">
        <v>488</v>
      </c>
      <c r="D287" s="62" t="s">
        <v>665</v>
      </c>
      <c r="E287" s="62" t="s">
        <v>666</v>
      </c>
      <c r="F287" s="62" t="s">
        <v>667</v>
      </c>
      <c r="G287" s="62" t="s">
        <v>668</v>
      </c>
      <c r="H287" s="62" t="s">
        <v>1134</v>
      </c>
      <c r="I287" s="62">
        <v>2.3154339519999998</v>
      </c>
      <c r="J287" s="66">
        <v>2.7087368000000001E-2</v>
      </c>
    </row>
    <row r="288" spans="1:10" x14ac:dyDescent="0.3">
      <c r="A288" s="62" t="s">
        <v>326</v>
      </c>
      <c r="B288" s="62" t="s">
        <v>145</v>
      </c>
      <c r="C288" s="62" t="s">
        <v>154</v>
      </c>
      <c r="D288" s="62" t="s">
        <v>156</v>
      </c>
      <c r="E288" s="62" t="s">
        <v>323</v>
      </c>
      <c r="F288" s="62" t="s">
        <v>324</v>
      </c>
      <c r="G288" s="62" t="s">
        <v>325</v>
      </c>
      <c r="H288" s="62" t="s">
        <v>1134</v>
      </c>
      <c r="I288" s="62">
        <v>3.344807812</v>
      </c>
      <c r="J288" s="66">
        <v>1.575571E-3</v>
      </c>
    </row>
    <row r="289" spans="1:10" x14ac:dyDescent="0.3">
      <c r="A289" s="62" t="s">
        <v>556</v>
      </c>
      <c r="B289" s="62" t="s">
        <v>145</v>
      </c>
      <c r="C289" s="62" t="s">
        <v>303</v>
      </c>
      <c r="D289" s="62" t="s">
        <v>462</v>
      </c>
      <c r="E289" s="62" t="s">
        <v>542</v>
      </c>
      <c r="F289" s="62" t="s">
        <v>553</v>
      </c>
      <c r="G289" s="62" t="s">
        <v>554</v>
      </c>
      <c r="H289" s="62" t="s">
        <v>1134</v>
      </c>
      <c r="I289" s="62">
        <v>2.654698244</v>
      </c>
      <c r="J289" s="66">
        <v>5.2574570000000001E-3</v>
      </c>
    </row>
    <row r="290" spans="1:10" x14ac:dyDescent="0.3">
      <c r="A290" s="62" t="s">
        <v>641</v>
      </c>
      <c r="B290" s="62" t="s">
        <v>145</v>
      </c>
      <c r="C290" s="62" t="s">
        <v>635</v>
      </c>
      <c r="D290" s="62" t="s">
        <v>636</v>
      </c>
      <c r="E290" s="62" t="s">
        <v>637</v>
      </c>
      <c r="F290" s="62" t="s">
        <v>638</v>
      </c>
      <c r="G290" s="62" t="s">
        <v>639</v>
      </c>
      <c r="H290" s="62" t="s">
        <v>1134</v>
      </c>
      <c r="I290" s="62">
        <v>2.3979093260000002</v>
      </c>
      <c r="J290" s="66">
        <v>4.2970680000000002E-3</v>
      </c>
    </row>
    <row r="291" spans="1:10" x14ac:dyDescent="0.3">
      <c r="A291" s="62" t="s">
        <v>627</v>
      </c>
      <c r="B291" s="62" t="s">
        <v>145</v>
      </c>
      <c r="C291" s="62" t="s">
        <v>146</v>
      </c>
      <c r="D291" s="62" t="s">
        <v>147</v>
      </c>
      <c r="E291" s="62" t="s">
        <v>148</v>
      </c>
      <c r="F291" s="62" t="s">
        <v>628</v>
      </c>
      <c r="G291" s="62" t="s">
        <v>629</v>
      </c>
      <c r="H291" s="62" t="s">
        <v>1134</v>
      </c>
      <c r="I291" s="62">
        <v>2.4599730289999999</v>
      </c>
      <c r="J291" s="66">
        <v>2.1609117000000001E-2</v>
      </c>
    </row>
    <row r="292" spans="1:10" x14ac:dyDescent="0.3">
      <c r="A292" s="62" t="s">
        <v>402</v>
      </c>
      <c r="B292" s="62" t="s">
        <v>145</v>
      </c>
      <c r="C292" s="62" t="s">
        <v>146</v>
      </c>
      <c r="D292" s="62" t="s">
        <v>295</v>
      </c>
      <c r="E292" s="62" t="s">
        <v>379</v>
      </c>
      <c r="F292" s="62" t="s">
        <v>381</v>
      </c>
      <c r="G292" s="62" t="s">
        <v>403</v>
      </c>
      <c r="H292" s="62" t="s">
        <v>1134</v>
      </c>
      <c r="I292" s="62">
        <v>3.1097312819999998</v>
      </c>
      <c r="J292" s="66">
        <v>3.0417645E-2</v>
      </c>
    </row>
    <row r="293" spans="1:10" x14ac:dyDescent="0.3">
      <c r="A293" s="62" t="s">
        <v>418</v>
      </c>
      <c r="B293" s="62" t="s">
        <v>145</v>
      </c>
      <c r="C293" s="62" t="s">
        <v>411</v>
      </c>
      <c r="D293" s="62" t="s">
        <v>413</v>
      </c>
      <c r="E293" s="62" t="s">
        <v>415</v>
      </c>
      <c r="F293" s="62" t="s">
        <v>417</v>
      </c>
      <c r="G293" s="62" t="s">
        <v>419</v>
      </c>
      <c r="H293" s="62" t="s">
        <v>1134</v>
      </c>
      <c r="I293" s="62">
        <v>3.0795108849999999</v>
      </c>
      <c r="J293" s="66">
        <v>3.4974899999999998E-3</v>
      </c>
    </row>
    <row r="294" spans="1:10" x14ac:dyDescent="0.3">
      <c r="A294" s="62" t="s">
        <v>286</v>
      </c>
      <c r="B294" s="62" t="s">
        <v>145</v>
      </c>
      <c r="C294" s="62" t="s">
        <v>169</v>
      </c>
      <c r="D294" s="62" t="s">
        <v>200</v>
      </c>
      <c r="E294" s="62" t="s">
        <v>253</v>
      </c>
      <c r="F294" s="62" t="s">
        <v>255</v>
      </c>
      <c r="G294" s="62" t="s">
        <v>287</v>
      </c>
      <c r="H294" s="62" t="s">
        <v>1134</v>
      </c>
      <c r="I294" s="62">
        <v>3.4873507739999998</v>
      </c>
      <c r="J294" s="66">
        <v>4.1575650000000002E-3</v>
      </c>
    </row>
    <row r="295" spans="1:10" x14ac:dyDescent="0.3">
      <c r="A295" s="62" t="s">
        <v>282</v>
      </c>
      <c r="B295" s="62" t="s">
        <v>145</v>
      </c>
      <c r="C295" s="62" t="s">
        <v>243</v>
      </c>
      <c r="D295" s="62" t="s">
        <v>274</v>
      </c>
      <c r="E295" s="62" t="s">
        <v>276</v>
      </c>
      <c r="F295" s="62" t="s">
        <v>278</v>
      </c>
      <c r="G295" s="62" t="s">
        <v>283</v>
      </c>
      <c r="H295" s="62" t="s">
        <v>1134</v>
      </c>
      <c r="I295" s="62">
        <v>3.4992573089999999</v>
      </c>
      <c r="J295" s="66">
        <v>2.8375566000000001E-2</v>
      </c>
    </row>
    <row r="296" spans="1:10" x14ac:dyDescent="0.3">
      <c r="A296" s="62" t="s">
        <v>354</v>
      </c>
      <c r="B296" s="62" t="s">
        <v>145</v>
      </c>
      <c r="C296" s="62" t="s">
        <v>146</v>
      </c>
      <c r="D296" s="62" t="s">
        <v>147</v>
      </c>
      <c r="E296" s="62" t="s">
        <v>148</v>
      </c>
      <c r="F296" s="62" t="s">
        <v>180</v>
      </c>
      <c r="G296" s="62" t="s">
        <v>355</v>
      </c>
      <c r="H296" s="62" t="s">
        <v>1134</v>
      </c>
      <c r="I296" s="62">
        <v>3.1864934489999999</v>
      </c>
      <c r="J296" s="66">
        <v>2.8093657000000001E-2</v>
      </c>
    </row>
    <row r="297" spans="1:10" x14ac:dyDescent="0.3">
      <c r="A297" s="62" t="s">
        <v>519</v>
      </c>
      <c r="B297" s="62" t="s">
        <v>145</v>
      </c>
      <c r="C297" s="62" t="s">
        <v>146</v>
      </c>
      <c r="D297" s="62" t="s">
        <v>147</v>
      </c>
      <c r="E297" s="62" t="s">
        <v>214</v>
      </c>
      <c r="F297" s="62" t="s">
        <v>224</v>
      </c>
      <c r="G297" s="62" t="s">
        <v>518</v>
      </c>
      <c r="H297" s="62" t="s">
        <v>1134</v>
      </c>
      <c r="I297" s="62">
        <v>2.7330365080000001</v>
      </c>
      <c r="J297" s="66">
        <v>1.1482053000000001E-2</v>
      </c>
    </row>
    <row r="298" spans="1:10" x14ac:dyDescent="0.3">
      <c r="A298" s="62" t="s">
        <v>280</v>
      </c>
      <c r="B298" s="62" t="s">
        <v>145</v>
      </c>
      <c r="C298" s="62" t="s">
        <v>152</v>
      </c>
      <c r="D298" s="62" t="s">
        <v>208</v>
      </c>
      <c r="E298" s="62" t="s">
        <v>239</v>
      </c>
      <c r="F298" s="62" t="s">
        <v>240</v>
      </c>
      <c r="G298" s="62" t="s">
        <v>281</v>
      </c>
      <c r="H298" s="62" t="s">
        <v>1134</v>
      </c>
      <c r="I298" s="62">
        <v>3.500018597</v>
      </c>
      <c r="J298" s="66">
        <v>7.3470649999999998E-3</v>
      </c>
    </row>
    <row r="299" spans="1:10" x14ac:dyDescent="0.3">
      <c r="A299" s="62" t="s">
        <v>455</v>
      </c>
      <c r="B299" s="62" t="s">
        <v>145</v>
      </c>
      <c r="C299" s="62" t="s">
        <v>303</v>
      </c>
      <c r="D299" s="62" t="s">
        <v>451</v>
      </c>
      <c r="E299" s="62" t="s">
        <v>452</v>
      </c>
      <c r="F299" s="62" t="s">
        <v>454</v>
      </c>
      <c r="G299" s="62" t="s">
        <v>456</v>
      </c>
      <c r="H299" s="62" t="s">
        <v>1134</v>
      </c>
      <c r="I299" s="62">
        <v>2.9819877400000001</v>
      </c>
      <c r="J299" s="66">
        <v>1.17432E-3</v>
      </c>
    </row>
    <row r="300" spans="1:10" x14ac:dyDescent="0.3">
      <c r="A300" s="62" t="s">
        <v>270</v>
      </c>
      <c r="B300" s="62" t="s">
        <v>145</v>
      </c>
      <c r="C300" s="62" t="s">
        <v>146</v>
      </c>
      <c r="D300" s="62" t="s">
        <v>232</v>
      </c>
      <c r="E300" s="62" t="s">
        <v>269</v>
      </c>
      <c r="F300" s="62" t="s">
        <v>271</v>
      </c>
      <c r="G300" s="62" t="s">
        <v>272</v>
      </c>
      <c r="H300" s="62" t="s">
        <v>1134</v>
      </c>
      <c r="I300" s="62">
        <v>3.5131963939999999</v>
      </c>
      <c r="J300" s="66">
        <v>7.6819400000000004E-4</v>
      </c>
    </row>
    <row r="301" spans="1:10" x14ac:dyDescent="0.3">
      <c r="A301" s="62" t="s">
        <v>478</v>
      </c>
      <c r="B301" s="62" t="s">
        <v>145</v>
      </c>
      <c r="C301" s="62" t="s">
        <v>146</v>
      </c>
      <c r="D301" s="62" t="s">
        <v>147</v>
      </c>
      <c r="E301" s="62" t="s">
        <v>148</v>
      </c>
      <c r="F301" s="62" t="s">
        <v>458</v>
      </c>
      <c r="G301" s="62" t="s">
        <v>479</v>
      </c>
      <c r="H301" s="62" t="s">
        <v>1134</v>
      </c>
      <c r="I301" s="62">
        <v>2.8797328279999999</v>
      </c>
      <c r="J301" s="66">
        <v>1.0283660999999999E-2</v>
      </c>
    </row>
    <row r="302" spans="1:10" x14ac:dyDescent="0.3">
      <c r="A302" s="62" t="s">
        <v>550</v>
      </c>
      <c r="B302" s="62" t="s">
        <v>145</v>
      </c>
      <c r="C302" s="62" t="s">
        <v>545</v>
      </c>
      <c r="D302" s="62" t="s">
        <v>546</v>
      </c>
      <c r="E302" s="62" t="s">
        <v>547</v>
      </c>
      <c r="F302" s="62" t="s">
        <v>548</v>
      </c>
      <c r="G302" s="62" t="s">
        <v>549</v>
      </c>
      <c r="H302" s="62" t="s">
        <v>1134</v>
      </c>
      <c r="I302" s="62">
        <v>2.6657430350000002</v>
      </c>
      <c r="J302" s="66">
        <v>4.7417650000000002E-3</v>
      </c>
    </row>
    <row r="303" spans="1:10" x14ac:dyDescent="0.3">
      <c r="A303" s="62" t="s">
        <v>579</v>
      </c>
      <c r="B303" s="62" t="s">
        <v>145</v>
      </c>
      <c r="C303" s="62" t="s">
        <v>545</v>
      </c>
      <c r="D303" s="62" t="s">
        <v>574</v>
      </c>
      <c r="E303" s="62" t="s">
        <v>576</v>
      </c>
      <c r="F303" s="62" t="s">
        <v>578</v>
      </c>
      <c r="G303" s="62" t="s">
        <v>580</v>
      </c>
      <c r="H303" s="62" t="s">
        <v>1134</v>
      </c>
      <c r="I303" s="62">
        <v>2.595807094</v>
      </c>
      <c r="J303" s="66">
        <v>1.9796023999999999E-2</v>
      </c>
    </row>
    <row r="304" spans="1:10" x14ac:dyDescent="0.3">
      <c r="A304" s="62" t="s">
        <v>568</v>
      </c>
      <c r="B304" s="62" t="s">
        <v>145</v>
      </c>
      <c r="C304" s="62" t="s">
        <v>243</v>
      </c>
      <c r="D304" s="62" t="s">
        <v>561</v>
      </c>
      <c r="E304" s="62" t="s">
        <v>562</v>
      </c>
      <c r="F304" s="62" t="s">
        <v>563</v>
      </c>
      <c r="G304" s="62" t="s">
        <v>564</v>
      </c>
      <c r="H304" s="62" t="s">
        <v>1134</v>
      </c>
      <c r="I304" s="62">
        <v>2.629274917</v>
      </c>
      <c r="J304" s="66">
        <v>2.1609117000000001E-2</v>
      </c>
    </row>
    <row r="305" spans="1:10" x14ac:dyDescent="0.3">
      <c r="A305" s="62" t="s">
        <v>658</v>
      </c>
      <c r="B305" s="62" t="s">
        <v>145</v>
      </c>
      <c r="C305" s="62" t="s">
        <v>146</v>
      </c>
      <c r="D305" s="62" t="s">
        <v>147</v>
      </c>
      <c r="E305" s="62" t="s">
        <v>655</v>
      </c>
      <c r="F305" s="62" t="s">
        <v>656</v>
      </c>
      <c r="G305" s="62" t="s">
        <v>657</v>
      </c>
      <c r="H305" s="62" t="s">
        <v>1134</v>
      </c>
      <c r="I305" s="62">
        <v>2.3260702449999999</v>
      </c>
      <c r="J305" s="66">
        <v>2.5055838E-2</v>
      </c>
    </row>
    <row r="306" spans="1:10" x14ac:dyDescent="0.3">
      <c r="A306" s="62" t="s">
        <v>206</v>
      </c>
      <c r="B306" s="62" t="s">
        <v>145</v>
      </c>
      <c r="C306" s="62" t="s">
        <v>152</v>
      </c>
      <c r="D306" s="62" t="s">
        <v>171</v>
      </c>
      <c r="E306" s="62" t="s">
        <v>172</v>
      </c>
      <c r="F306" s="62" t="s">
        <v>198</v>
      </c>
      <c r="G306" s="62" t="s">
        <v>205</v>
      </c>
      <c r="H306" s="62" t="s">
        <v>1134</v>
      </c>
      <c r="I306" s="62">
        <v>3.7812303539999998</v>
      </c>
      <c r="J306" s="66">
        <v>1.4934599999999999E-4</v>
      </c>
    </row>
    <row r="307" spans="1:10" x14ac:dyDescent="0.3">
      <c r="A307" s="62" t="s">
        <v>535</v>
      </c>
      <c r="B307" s="62" t="s">
        <v>145</v>
      </c>
      <c r="C307" s="62" t="s">
        <v>146</v>
      </c>
      <c r="D307" s="62" t="s">
        <v>147</v>
      </c>
      <c r="E307" s="62" t="s">
        <v>536</v>
      </c>
      <c r="F307" s="62" t="s">
        <v>537</v>
      </c>
      <c r="G307" s="62" t="s">
        <v>538</v>
      </c>
      <c r="H307" s="62" t="s">
        <v>1134</v>
      </c>
      <c r="I307" s="62">
        <v>2.6862418749999999</v>
      </c>
      <c r="J307" s="66">
        <v>4.6229061000000002E-2</v>
      </c>
    </row>
    <row r="308" spans="1:10" x14ac:dyDescent="0.3">
      <c r="A308" s="62" t="s">
        <v>285</v>
      </c>
      <c r="B308" s="62" t="s">
        <v>145</v>
      </c>
      <c r="C308" s="62" t="s">
        <v>174</v>
      </c>
      <c r="D308" s="62" t="s">
        <v>175</v>
      </c>
      <c r="E308" s="62" t="s">
        <v>256</v>
      </c>
      <c r="F308" s="62" t="s">
        <v>257</v>
      </c>
      <c r="G308" s="62" t="s">
        <v>258</v>
      </c>
      <c r="H308" s="62" t="s">
        <v>1134</v>
      </c>
      <c r="I308" s="62">
        <v>3.4963734679999998</v>
      </c>
      <c r="J308" s="66">
        <v>3.7597088000000001E-2</v>
      </c>
    </row>
    <row r="309" spans="1:10" x14ac:dyDescent="0.3">
      <c r="A309" s="62" t="s">
        <v>485</v>
      </c>
      <c r="B309" s="62" t="s">
        <v>145</v>
      </c>
      <c r="C309" s="62" t="s">
        <v>146</v>
      </c>
      <c r="D309" s="62" t="s">
        <v>295</v>
      </c>
      <c r="E309" s="62" t="s">
        <v>296</v>
      </c>
      <c r="F309" s="62" t="s">
        <v>468</v>
      </c>
      <c r="G309" s="62" t="s">
        <v>486</v>
      </c>
      <c r="H309" s="62" t="s">
        <v>1134</v>
      </c>
      <c r="I309" s="62">
        <v>2.8237586829999999</v>
      </c>
      <c r="J309" s="66">
        <v>3.9690010999999997E-2</v>
      </c>
    </row>
    <row r="310" spans="1:10" x14ac:dyDescent="0.3">
      <c r="A310" s="62" t="s">
        <v>613</v>
      </c>
      <c r="B310" s="62" t="s">
        <v>145</v>
      </c>
      <c r="C310" s="62" t="s">
        <v>146</v>
      </c>
      <c r="D310" s="62" t="s">
        <v>295</v>
      </c>
      <c r="E310" s="62" t="s">
        <v>614</v>
      </c>
      <c r="F310" s="62" t="s">
        <v>615</v>
      </c>
      <c r="G310" s="62" t="s">
        <v>616</v>
      </c>
      <c r="H310" s="62" t="s">
        <v>1134</v>
      </c>
      <c r="I310" s="62">
        <v>2.4910269770000002</v>
      </c>
      <c r="J310" s="66">
        <v>4.2613806999999997E-2</v>
      </c>
    </row>
    <row r="311" spans="1:10" x14ac:dyDescent="0.3">
      <c r="A311" s="62" t="s">
        <v>650</v>
      </c>
      <c r="B311" s="62" t="s">
        <v>145</v>
      </c>
      <c r="C311" s="62" t="s">
        <v>303</v>
      </c>
      <c r="D311" s="62" t="s">
        <v>644</v>
      </c>
      <c r="E311" s="62" t="s">
        <v>645</v>
      </c>
      <c r="F311" s="62" t="s">
        <v>648</v>
      </c>
      <c r="G311" s="62" t="s">
        <v>649</v>
      </c>
      <c r="H311" s="62" t="s">
        <v>1134</v>
      </c>
      <c r="I311" s="62">
        <v>2.3866942839999998</v>
      </c>
      <c r="J311" s="66">
        <v>4.7153058999999997E-2</v>
      </c>
    </row>
    <row r="312" spans="1:10" x14ac:dyDescent="0.3">
      <c r="A312" s="62" t="s">
        <v>250</v>
      </c>
      <c r="B312" s="62" t="s">
        <v>145</v>
      </c>
      <c r="C312" s="62" t="s">
        <v>169</v>
      </c>
      <c r="D312" s="62" t="s">
        <v>245</v>
      </c>
      <c r="E312" s="62" t="s">
        <v>247</v>
      </c>
      <c r="F312" s="62" t="s">
        <v>249</v>
      </c>
      <c r="G312" s="62" t="s">
        <v>251</v>
      </c>
      <c r="H312" s="62" t="s">
        <v>1134</v>
      </c>
      <c r="I312" s="62">
        <v>3.5909395229999999</v>
      </c>
      <c r="J312" s="66">
        <v>1.114206E-3</v>
      </c>
    </row>
    <row r="313" spans="1:10" x14ac:dyDescent="0.3">
      <c r="A313" s="62" t="s">
        <v>487</v>
      </c>
      <c r="B313" s="62" t="s">
        <v>145</v>
      </c>
      <c r="C313" s="62" t="s">
        <v>488</v>
      </c>
      <c r="D313" s="62" t="s">
        <v>489</v>
      </c>
      <c r="E313" s="62" t="s">
        <v>490</v>
      </c>
      <c r="F313" s="62" t="s">
        <v>491</v>
      </c>
      <c r="G313" s="62" t="s">
        <v>492</v>
      </c>
      <c r="H313" s="62" t="s">
        <v>1134</v>
      </c>
      <c r="I313" s="62">
        <v>2.811816849</v>
      </c>
      <c r="J313" s="66">
        <v>2.477585E-3</v>
      </c>
    </row>
    <row r="314" spans="1:10" x14ac:dyDescent="0.3">
      <c r="A314" s="62" t="s">
        <v>371</v>
      </c>
      <c r="B314" s="62" t="s">
        <v>145</v>
      </c>
      <c r="C314" s="62" t="s">
        <v>146</v>
      </c>
      <c r="D314" s="62" t="s">
        <v>295</v>
      </c>
      <c r="E314" s="62" t="s">
        <v>369</v>
      </c>
      <c r="F314" s="62" t="s">
        <v>370</v>
      </c>
      <c r="G314" s="62" t="s">
        <v>372</v>
      </c>
      <c r="H314" s="62" t="s">
        <v>1134</v>
      </c>
      <c r="I314" s="62">
        <v>3.131904225</v>
      </c>
      <c r="J314" s="66">
        <v>1.0903177999999999E-2</v>
      </c>
    </row>
    <row r="315" spans="1:10" x14ac:dyDescent="0.3">
      <c r="A315" s="62" t="s">
        <v>480</v>
      </c>
      <c r="B315" s="62" t="s">
        <v>145</v>
      </c>
      <c r="C315" s="62" t="s">
        <v>146</v>
      </c>
      <c r="D315" s="62" t="s">
        <v>147</v>
      </c>
      <c r="E315" s="62" t="s">
        <v>398</v>
      </c>
      <c r="F315" s="62" t="s">
        <v>400</v>
      </c>
      <c r="G315" s="62" t="s">
        <v>481</v>
      </c>
      <c r="H315" s="62" t="s">
        <v>1134</v>
      </c>
      <c r="I315" s="62">
        <v>2.8456220550000002</v>
      </c>
      <c r="J315" s="66">
        <v>5.357049E-3</v>
      </c>
    </row>
    <row r="316" spans="1:10" x14ac:dyDescent="0.3">
      <c r="A316" s="62" t="s">
        <v>651</v>
      </c>
      <c r="B316" s="62" t="s">
        <v>145</v>
      </c>
      <c r="C316" s="62" t="s">
        <v>146</v>
      </c>
      <c r="D316" s="62" t="s">
        <v>147</v>
      </c>
      <c r="E316" s="62" t="s">
        <v>148</v>
      </c>
      <c r="F316" s="62" t="s">
        <v>652</v>
      </c>
      <c r="G316" s="62" t="s">
        <v>1067</v>
      </c>
      <c r="H316" s="62" t="s">
        <v>1134</v>
      </c>
      <c r="I316" s="62">
        <v>2.381818526</v>
      </c>
      <c r="J316" s="66">
        <v>3.9639986000000002E-2</v>
      </c>
    </row>
    <row r="317" spans="1:10" x14ac:dyDescent="0.3">
      <c r="A317" s="62" t="s">
        <v>316</v>
      </c>
      <c r="B317" s="62" t="s">
        <v>145</v>
      </c>
      <c r="C317" s="62" t="s">
        <v>146</v>
      </c>
      <c r="D317" s="62" t="s">
        <v>232</v>
      </c>
      <c r="E317" s="62" t="s">
        <v>301</v>
      </c>
      <c r="F317" s="62" t="s">
        <v>302</v>
      </c>
      <c r="G317" s="62" t="s">
        <v>315</v>
      </c>
      <c r="H317" s="62" t="s">
        <v>1134</v>
      </c>
      <c r="I317" s="62">
        <v>3.3656109970000001</v>
      </c>
      <c r="J317" s="66">
        <v>8.9424450000000003E-3</v>
      </c>
    </row>
    <row r="318" spans="1:10" x14ac:dyDescent="0.3">
      <c r="A318" s="62" t="s">
        <v>533</v>
      </c>
      <c r="B318" s="62" t="s">
        <v>145</v>
      </c>
      <c r="C318" s="62" t="s">
        <v>303</v>
      </c>
      <c r="D318" s="62" t="s">
        <v>494</v>
      </c>
      <c r="E318" s="62" t="s">
        <v>525</v>
      </c>
      <c r="F318" s="62" t="s">
        <v>532</v>
      </c>
      <c r="G318" s="62" t="s">
        <v>534</v>
      </c>
      <c r="H318" s="62" t="s">
        <v>1134</v>
      </c>
      <c r="I318" s="62">
        <v>2.691315082</v>
      </c>
      <c r="J318" s="66">
        <v>3.9976947999999998E-2</v>
      </c>
    </row>
    <row r="319" spans="1:10" x14ac:dyDescent="0.3">
      <c r="A319" s="62" t="s">
        <v>684</v>
      </c>
      <c r="B319" s="62" t="s">
        <v>145</v>
      </c>
      <c r="C319" s="62" t="s">
        <v>243</v>
      </c>
      <c r="D319" s="62" t="s">
        <v>678</v>
      </c>
      <c r="E319" s="62" t="s">
        <v>679</v>
      </c>
      <c r="F319" s="62" t="s">
        <v>680</v>
      </c>
      <c r="G319" s="62" t="s">
        <v>681</v>
      </c>
      <c r="H319" s="62" t="s">
        <v>1134</v>
      </c>
      <c r="I319" s="62">
        <v>2.2134170850000001</v>
      </c>
      <c r="J319" s="66">
        <v>1.8814681E-2</v>
      </c>
    </row>
    <row r="320" spans="1:10" x14ac:dyDescent="0.3">
      <c r="A320" s="62" t="s">
        <v>619</v>
      </c>
      <c r="B320" s="62" t="s">
        <v>145</v>
      </c>
      <c r="C320" s="62" t="s">
        <v>169</v>
      </c>
      <c r="D320" s="62" t="s">
        <v>310</v>
      </c>
      <c r="E320" s="62" t="s">
        <v>594</v>
      </c>
      <c r="F320" s="62" t="s">
        <v>618</v>
      </c>
      <c r="G320" s="62" t="s">
        <v>620</v>
      </c>
      <c r="H320" s="62" t="s">
        <v>1134</v>
      </c>
      <c r="I320" s="62">
        <v>2.4882551639999999</v>
      </c>
      <c r="J320" s="66">
        <v>4.3641645E-2</v>
      </c>
    </row>
    <row r="321" spans="1:10" x14ac:dyDescent="0.3">
      <c r="A321" s="62" t="s">
        <v>192</v>
      </c>
      <c r="B321" s="62" t="s">
        <v>145</v>
      </c>
      <c r="C321" s="62" t="s">
        <v>154</v>
      </c>
      <c r="D321" s="62" t="s">
        <v>188</v>
      </c>
      <c r="E321" s="62" t="s">
        <v>189</v>
      </c>
      <c r="F321" s="62" t="s">
        <v>191</v>
      </c>
      <c r="G321" s="62" t="s">
        <v>193</v>
      </c>
      <c r="H321" s="62" t="s">
        <v>1134</v>
      </c>
      <c r="I321" s="62">
        <v>3.917916468</v>
      </c>
      <c r="J321" s="66">
        <v>6.4184209999999997E-3</v>
      </c>
    </row>
    <row r="322" spans="1:10" x14ac:dyDescent="0.3">
      <c r="A322" s="62" t="s">
        <v>697</v>
      </c>
      <c r="B322" s="62" t="s">
        <v>145</v>
      </c>
      <c r="C322" s="62" t="s">
        <v>169</v>
      </c>
      <c r="D322" s="62" t="s">
        <v>310</v>
      </c>
      <c r="E322" s="62" t="s">
        <v>351</v>
      </c>
      <c r="F322" s="62" t="s">
        <v>695</v>
      </c>
      <c r="G322" s="62" t="s">
        <v>696</v>
      </c>
      <c r="H322" s="62" t="s">
        <v>1134</v>
      </c>
      <c r="I322" s="62">
        <v>2.0564142909999998</v>
      </c>
      <c r="J322" s="66">
        <v>4.2613806999999997E-2</v>
      </c>
    </row>
    <row r="323" spans="1:10" x14ac:dyDescent="0.3">
      <c r="A323" s="62" t="s">
        <v>588</v>
      </c>
      <c r="B323" s="62" t="s">
        <v>145</v>
      </c>
      <c r="C323" s="62" t="s">
        <v>152</v>
      </c>
      <c r="D323" s="62" t="s">
        <v>420</v>
      </c>
      <c r="E323" s="62" t="s">
        <v>585</v>
      </c>
      <c r="F323" s="62" t="s">
        <v>586</v>
      </c>
      <c r="G323" s="62" t="s">
        <v>587</v>
      </c>
      <c r="H323" s="62" t="s">
        <v>1134</v>
      </c>
      <c r="I323" s="62">
        <v>2.574353721</v>
      </c>
      <c r="J323" s="66">
        <v>1.3367765E-2</v>
      </c>
    </row>
    <row r="324" spans="1:10" x14ac:dyDescent="0.3">
      <c r="A324" s="62" t="s">
        <v>445</v>
      </c>
      <c r="B324" s="62" t="s">
        <v>145</v>
      </c>
      <c r="C324" s="62" t="s">
        <v>157</v>
      </c>
      <c r="D324" s="62" t="s">
        <v>446</v>
      </c>
      <c r="E324" s="62" t="s">
        <v>447</v>
      </c>
      <c r="F324" s="62" t="s">
        <v>448</v>
      </c>
      <c r="G324" s="62" t="s">
        <v>449</v>
      </c>
      <c r="H324" s="62" t="s">
        <v>1134</v>
      </c>
      <c r="I324" s="62">
        <v>2.9828684679999999</v>
      </c>
      <c r="J324" s="66">
        <v>4.2613806999999997E-2</v>
      </c>
    </row>
    <row r="325" spans="1:10" x14ac:dyDescent="0.3">
      <c r="A325" s="62" t="s">
        <v>360</v>
      </c>
      <c r="B325" s="62" t="s">
        <v>145</v>
      </c>
      <c r="C325" s="62" t="s">
        <v>169</v>
      </c>
      <c r="D325" s="62" t="s">
        <v>310</v>
      </c>
      <c r="E325" s="62" t="s">
        <v>351</v>
      </c>
      <c r="F325" s="62" t="s">
        <v>353</v>
      </c>
      <c r="G325" s="62" t="s">
        <v>361</v>
      </c>
      <c r="H325" s="62" t="s">
        <v>1134</v>
      </c>
      <c r="I325" s="62">
        <v>3.165035273</v>
      </c>
      <c r="J325" s="66">
        <v>9.0381000000000001E-4</v>
      </c>
    </row>
    <row r="326" spans="1:10" x14ac:dyDescent="0.3">
      <c r="A326" s="62" t="s">
        <v>221</v>
      </c>
      <c r="B326" s="62" t="s">
        <v>145</v>
      </c>
      <c r="C326" s="62" t="s">
        <v>146</v>
      </c>
      <c r="D326" s="62" t="s">
        <v>147</v>
      </c>
      <c r="E326" s="62" t="s">
        <v>148</v>
      </c>
      <c r="F326" s="62" t="s">
        <v>164</v>
      </c>
      <c r="G326" s="62" t="s">
        <v>222</v>
      </c>
      <c r="H326" s="62" t="s">
        <v>1134</v>
      </c>
      <c r="I326" s="62">
        <v>3.7154476910000001</v>
      </c>
      <c r="J326" s="66">
        <v>5.5980919999999998E-3</v>
      </c>
    </row>
    <row r="327" spans="1:10" x14ac:dyDescent="0.3">
      <c r="A327" s="62" t="s">
        <v>694</v>
      </c>
      <c r="B327" s="62" t="s">
        <v>145</v>
      </c>
      <c r="C327" s="62" t="s">
        <v>598</v>
      </c>
      <c r="D327" s="62" t="s">
        <v>599</v>
      </c>
      <c r="E327" s="62" t="s">
        <v>600</v>
      </c>
      <c r="F327" s="62" t="s">
        <v>692</v>
      </c>
      <c r="G327" s="62" t="s">
        <v>693</v>
      </c>
      <c r="H327" s="62" t="s">
        <v>1134</v>
      </c>
      <c r="I327" s="62">
        <v>2.147414076</v>
      </c>
      <c r="J327" s="66">
        <v>1.0774275E-2</v>
      </c>
    </row>
    <row r="328" spans="1:10" x14ac:dyDescent="0.3">
      <c r="A328" s="62" t="s">
        <v>435</v>
      </c>
      <c r="B328" s="62" t="s">
        <v>145</v>
      </c>
      <c r="C328" s="62" t="s">
        <v>169</v>
      </c>
      <c r="D328" s="62" t="s">
        <v>200</v>
      </c>
      <c r="E328" s="62" t="s">
        <v>436</v>
      </c>
      <c r="F328" s="62" t="s">
        <v>437</v>
      </c>
      <c r="G328" s="62" t="s">
        <v>438</v>
      </c>
      <c r="H328" s="62" t="s">
        <v>1134</v>
      </c>
      <c r="I328" s="62">
        <v>3.0115761019999998</v>
      </c>
      <c r="J328" s="66">
        <v>2.28805E-4</v>
      </c>
    </row>
    <row r="329" spans="1:10" x14ac:dyDescent="0.3">
      <c r="A329" s="62" t="s">
        <v>443</v>
      </c>
      <c r="B329" s="62" t="s">
        <v>145</v>
      </c>
      <c r="C329" s="62" t="s">
        <v>146</v>
      </c>
      <c r="D329" s="62" t="s">
        <v>295</v>
      </c>
      <c r="E329" s="62" t="s">
        <v>296</v>
      </c>
      <c r="F329" s="62" t="s">
        <v>297</v>
      </c>
      <c r="G329" s="62" t="s">
        <v>444</v>
      </c>
      <c r="H329" s="62" t="s">
        <v>1134</v>
      </c>
      <c r="I329" s="62">
        <v>2.9976327770000002</v>
      </c>
      <c r="J329" s="66">
        <v>3.7258843999999999E-2</v>
      </c>
    </row>
    <row r="330" spans="1:10" x14ac:dyDescent="0.3">
      <c r="A330" s="62" t="s">
        <v>465</v>
      </c>
      <c r="B330" s="62" t="s">
        <v>145</v>
      </c>
      <c r="C330" s="62" t="s">
        <v>146</v>
      </c>
      <c r="D330" s="62" t="s">
        <v>295</v>
      </c>
      <c r="E330" s="62" t="s">
        <v>296</v>
      </c>
      <c r="F330" s="62" t="s">
        <v>297</v>
      </c>
      <c r="G330" s="62" t="s">
        <v>463</v>
      </c>
      <c r="H330" s="62" t="s">
        <v>1134</v>
      </c>
      <c r="I330" s="62">
        <v>2.9589809410000001</v>
      </c>
      <c r="J330" s="66">
        <v>1.6894340000000001E-2</v>
      </c>
    </row>
    <row r="331" spans="1:10" x14ac:dyDescent="0.3">
      <c r="A331" s="62" t="s">
        <v>753</v>
      </c>
      <c r="B331" s="62" t="s">
        <v>145</v>
      </c>
      <c r="C331" s="62" t="s">
        <v>146</v>
      </c>
      <c r="D331" s="62" t="s">
        <v>295</v>
      </c>
      <c r="E331" s="62" t="s">
        <v>725</v>
      </c>
      <c r="F331" s="62" t="s">
        <v>731</v>
      </c>
      <c r="G331" s="62" t="s">
        <v>754</v>
      </c>
      <c r="H331" s="62" t="s">
        <v>89</v>
      </c>
      <c r="I331" s="62">
        <v>3.4957779819999999</v>
      </c>
      <c r="J331" s="66">
        <v>4.1927090000000002E-3</v>
      </c>
    </row>
    <row r="332" spans="1:10" x14ac:dyDescent="0.3">
      <c r="A332" s="62" t="s">
        <v>843</v>
      </c>
      <c r="B332" s="62" t="s">
        <v>145</v>
      </c>
      <c r="C332" s="62" t="s">
        <v>216</v>
      </c>
      <c r="D332" s="62" t="s">
        <v>217</v>
      </c>
      <c r="E332" s="62" t="s">
        <v>844</v>
      </c>
      <c r="F332" s="62" t="s">
        <v>845</v>
      </c>
      <c r="G332" s="62" t="s">
        <v>846</v>
      </c>
      <c r="H332" s="62" t="s">
        <v>89</v>
      </c>
      <c r="I332" s="62">
        <v>2.8714297549999999</v>
      </c>
      <c r="J332" s="66">
        <v>1.1458391E-2</v>
      </c>
    </row>
    <row r="333" spans="1:10" x14ac:dyDescent="0.3">
      <c r="A333" s="62" t="s">
        <v>906</v>
      </c>
      <c r="B333" s="62" t="s">
        <v>145</v>
      </c>
      <c r="C333" s="62" t="s">
        <v>174</v>
      </c>
      <c r="D333" s="62" t="s">
        <v>175</v>
      </c>
      <c r="E333" s="62" t="s">
        <v>383</v>
      </c>
      <c r="F333" s="62" t="s">
        <v>384</v>
      </c>
      <c r="G333" s="62" t="s">
        <v>907</v>
      </c>
      <c r="H333" s="62" t="s">
        <v>89</v>
      </c>
      <c r="I333" s="62">
        <v>2.6904832669999998</v>
      </c>
      <c r="J333" s="66">
        <v>1.5148225E-2</v>
      </c>
    </row>
    <row r="334" spans="1:10" x14ac:dyDescent="0.3">
      <c r="A334" s="62" t="s">
        <v>1034</v>
      </c>
      <c r="B334" s="62" t="s">
        <v>145</v>
      </c>
      <c r="C334" s="62" t="s">
        <v>216</v>
      </c>
      <c r="D334" s="62" t="s">
        <v>217</v>
      </c>
      <c r="E334" s="62" t="s">
        <v>982</v>
      </c>
      <c r="F334" s="62" t="s">
        <v>983</v>
      </c>
      <c r="G334" s="62" t="s">
        <v>1033</v>
      </c>
      <c r="H334" s="62" t="s">
        <v>89</v>
      </c>
      <c r="I334" s="62">
        <v>2.229000181</v>
      </c>
      <c r="J334" s="66">
        <v>2.7493143000000001E-2</v>
      </c>
    </row>
    <row r="335" spans="1:10" x14ac:dyDescent="0.3">
      <c r="A335" s="62" t="s">
        <v>763</v>
      </c>
      <c r="B335" s="62" t="s">
        <v>145</v>
      </c>
      <c r="C335" s="62" t="s">
        <v>146</v>
      </c>
      <c r="D335" s="62" t="s">
        <v>295</v>
      </c>
      <c r="E335" s="62" t="s">
        <v>296</v>
      </c>
      <c r="F335" s="62" t="s">
        <v>764</v>
      </c>
      <c r="G335" s="62" t="s">
        <v>765</v>
      </c>
      <c r="H335" s="62" t="s">
        <v>89</v>
      </c>
      <c r="I335" s="62">
        <v>3.3177971789999998</v>
      </c>
      <c r="J335" s="66">
        <v>1.1158886E-2</v>
      </c>
    </row>
    <row r="336" spans="1:10" x14ac:dyDescent="0.3">
      <c r="A336" s="62" t="s">
        <v>934</v>
      </c>
      <c r="B336" s="62" t="s">
        <v>145</v>
      </c>
      <c r="C336" s="62" t="s">
        <v>146</v>
      </c>
      <c r="D336" s="62" t="s">
        <v>232</v>
      </c>
      <c r="E336" s="62" t="s">
        <v>289</v>
      </c>
      <c r="F336" s="62" t="s">
        <v>746</v>
      </c>
      <c r="G336" s="62" t="s">
        <v>933</v>
      </c>
      <c r="H336" s="62" t="s">
        <v>89</v>
      </c>
      <c r="I336" s="62">
        <v>2.6035855699999999</v>
      </c>
      <c r="J336" s="66">
        <v>3.2827661000000001E-2</v>
      </c>
    </row>
    <row r="337" spans="1:10" x14ac:dyDescent="0.3">
      <c r="A337" s="62" t="s">
        <v>1031</v>
      </c>
      <c r="B337" s="62" t="s">
        <v>145</v>
      </c>
      <c r="C337" s="62" t="s">
        <v>545</v>
      </c>
      <c r="D337" s="62" t="s">
        <v>1026</v>
      </c>
      <c r="E337" s="62" t="s">
        <v>1027</v>
      </c>
      <c r="F337" s="62" t="s">
        <v>1030</v>
      </c>
      <c r="G337" s="62" t="s">
        <v>1032</v>
      </c>
      <c r="H337" s="62" t="s">
        <v>89</v>
      </c>
      <c r="I337" s="62">
        <v>2.234286988</v>
      </c>
      <c r="J337" s="66">
        <v>3.2827661000000001E-2</v>
      </c>
    </row>
    <row r="338" spans="1:10" x14ac:dyDescent="0.3">
      <c r="A338" s="62" t="s">
        <v>825</v>
      </c>
      <c r="B338" s="62" t="s">
        <v>145</v>
      </c>
      <c r="C338" s="62" t="s">
        <v>202</v>
      </c>
      <c r="D338" s="62" t="s">
        <v>727</v>
      </c>
      <c r="E338" s="62" t="s">
        <v>728</v>
      </c>
      <c r="F338" s="62" t="s">
        <v>762</v>
      </c>
      <c r="G338" s="62" t="s">
        <v>823</v>
      </c>
      <c r="H338" s="62" t="s">
        <v>89</v>
      </c>
      <c r="I338" s="62">
        <v>2.911145313</v>
      </c>
      <c r="J338" s="66">
        <v>4.6229061000000002E-2</v>
      </c>
    </row>
    <row r="339" spans="1:10" x14ac:dyDescent="0.3">
      <c r="A339" s="62" t="s">
        <v>977</v>
      </c>
      <c r="B339" s="62" t="s">
        <v>145</v>
      </c>
      <c r="C339" s="62" t="s">
        <v>202</v>
      </c>
      <c r="D339" s="62" t="s">
        <v>727</v>
      </c>
      <c r="E339" s="62" t="s">
        <v>728</v>
      </c>
      <c r="F339" s="62" t="s">
        <v>762</v>
      </c>
      <c r="G339" s="62" t="s">
        <v>978</v>
      </c>
      <c r="H339" s="62" t="s">
        <v>89</v>
      </c>
      <c r="I339" s="62">
        <v>2.470446237</v>
      </c>
      <c r="J339" s="66">
        <v>3.2827661000000001E-2</v>
      </c>
    </row>
    <row r="340" spans="1:10" x14ac:dyDescent="0.3">
      <c r="A340" s="62" t="s">
        <v>712</v>
      </c>
      <c r="B340" s="62" t="s">
        <v>145</v>
      </c>
      <c r="C340" s="62" t="s">
        <v>146</v>
      </c>
      <c r="D340" s="62" t="s">
        <v>232</v>
      </c>
      <c r="E340" s="62" t="s">
        <v>709</v>
      </c>
      <c r="F340" s="62" t="s">
        <v>711</v>
      </c>
      <c r="G340" s="62" t="s">
        <v>713</v>
      </c>
      <c r="H340" s="62" t="s">
        <v>89</v>
      </c>
      <c r="I340" s="62">
        <v>4.1635542440000002</v>
      </c>
      <c r="J340" s="66">
        <v>6.4929799999999998E-3</v>
      </c>
    </row>
    <row r="341" spans="1:10" x14ac:dyDescent="0.3">
      <c r="A341" s="62" t="s">
        <v>1037</v>
      </c>
      <c r="B341" s="62" t="s">
        <v>145</v>
      </c>
      <c r="C341" s="62" t="s">
        <v>202</v>
      </c>
      <c r="D341" s="62" t="s">
        <v>727</v>
      </c>
      <c r="E341" s="62" t="s">
        <v>728</v>
      </c>
      <c r="F341" s="62" t="s">
        <v>1038</v>
      </c>
      <c r="G341" s="62" t="s">
        <v>1039</v>
      </c>
      <c r="H341" s="62" t="s">
        <v>89</v>
      </c>
      <c r="I341" s="62">
        <v>2.205762091</v>
      </c>
      <c r="J341" s="66">
        <v>3.2827661000000001E-2</v>
      </c>
    </row>
    <row r="342" spans="1:10" x14ac:dyDescent="0.3">
      <c r="A342" s="62" t="s">
        <v>748</v>
      </c>
      <c r="B342" s="62" t="s">
        <v>145</v>
      </c>
      <c r="C342" s="62" t="s">
        <v>146</v>
      </c>
      <c r="D342" s="62" t="s">
        <v>232</v>
      </c>
      <c r="E342" s="62" t="s">
        <v>289</v>
      </c>
      <c r="F342" s="62" t="s">
        <v>746</v>
      </c>
      <c r="G342" s="62" t="s">
        <v>747</v>
      </c>
      <c r="H342" s="62" t="s">
        <v>89</v>
      </c>
      <c r="I342" s="62">
        <v>3.6024542930000001</v>
      </c>
      <c r="J342" s="66">
        <v>8.5670199999999998E-3</v>
      </c>
    </row>
    <row r="343" spans="1:10" x14ac:dyDescent="0.3">
      <c r="A343" s="62" t="s">
        <v>915</v>
      </c>
      <c r="B343" s="62" t="s">
        <v>145</v>
      </c>
      <c r="C343" s="62" t="s">
        <v>146</v>
      </c>
      <c r="D343" s="62" t="s">
        <v>295</v>
      </c>
      <c r="E343" s="62" t="s">
        <v>822</v>
      </c>
      <c r="F343" s="62" t="s">
        <v>914</v>
      </c>
      <c r="G343" s="62" t="s">
        <v>916</v>
      </c>
      <c r="H343" s="62" t="s">
        <v>89</v>
      </c>
      <c r="I343" s="62">
        <v>2.66716504</v>
      </c>
      <c r="J343" s="66">
        <v>4.8307569999999998E-3</v>
      </c>
    </row>
    <row r="344" spans="1:10" x14ac:dyDescent="0.3">
      <c r="A344" s="62" t="s">
        <v>848</v>
      </c>
      <c r="B344" s="62" t="s">
        <v>145</v>
      </c>
      <c r="C344" s="62" t="s">
        <v>146</v>
      </c>
      <c r="D344" s="62" t="s">
        <v>147</v>
      </c>
      <c r="E344" s="62" t="s">
        <v>739</v>
      </c>
      <c r="F344" s="62" t="s">
        <v>740</v>
      </c>
      <c r="G344" s="62" t="s">
        <v>847</v>
      </c>
      <c r="H344" s="62" t="s">
        <v>89</v>
      </c>
      <c r="I344" s="62">
        <v>2.8650454010000002</v>
      </c>
      <c r="J344" s="66">
        <v>3.6328548000000002E-2</v>
      </c>
    </row>
    <row r="345" spans="1:10" x14ac:dyDescent="0.3">
      <c r="A345" s="62" t="s">
        <v>834</v>
      </c>
      <c r="B345" s="62" t="s">
        <v>145</v>
      </c>
      <c r="C345" s="62" t="s">
        <v>146</v>
      </c>
      <c r="D345" s="62" t="s">
        <v>295</v>
      </c>
      <c r="E345" s="62" t="s">
        <v>725</v>
      </c>
      <c r="F345" s="62" t="s">
        <v>835</v>
      </c>
      <c r="G345" s="62" t="s">
        <v>836</v>
      </c>
      <c r="H345" s="62" t="s">
        <v>89</v>
      </c>
      <c r="I345" s="62">
        <v>2.892787459</v>
      </c>
      <c r="J345" s="66">
        <v>6.6274489999999997E-3</v>
      </c>
    </row>
    <row r="346" spans="1:10" x14ac:dyDescent="0.3">
      <c r="A346" s="62" t="s">
        <v>775</v>
      </c>
      <c r="B346" s="62" t="s">
        <v>145</v>
      </c>
      <c r="C346" s="62" t="s">
        <v>146</v>
      </c>
      <c r="D346" s="62" t="s">
        <v>295</v>
      </c>
      <c r="E346" s="62" t="s">
        <v>725</v>
      </c>
      <c r="F346" s="62" t="s">
        <v>731</v>
      </c>
      <c r="G346" s="62" t="s">
        <v>776</v>
      </c>
      <c r="H346" s="62" t="s">
        <v>89</v>
      </c>
      <c r="I346" s="62">
        <v>3.2219825059999998</v>
      </c>
      <c r="J346" s="66">
        <v>1.0985159E-2</v>
      </c>
    </row>
    <row r="347" spans="1:10" x14ac:dyDescent="0.3">
      <c r="A347" s="62" t="s">
        <v>917</v>
      </c>
      <c r="B347" s="62" t="s">
        <v>145</v>
      </c>
      <c r="C347" s="62" t="s">
        <v>146</v>
      </c>
      <c r="D347" s="62" t="s">
        <v>295</v>
      </c>
      <c r="E347" s="62" t="s">
        <v>715</v>
      </c>
      <c r="F347" s="62" t="s">
        <v>918</v>
      </c>
      <c r="G347" s="62" t="s">
        <v>919</v>
      </c>
      <c r="H347" s="62" t="s">
        <v>89</v>
      </c>
      <c r="I347" s="62">
        <v>2.6508878459999998</v>
      </c>
      <c r="J347" s="66">
        <v>3.2827661000000001E-2</v>
      </c>
    </row>
    <row r="348" spans="1:10" x14ac:dyDescent="0.3">
      <c r="A348" s="62" t="s">
        <v>718</v>
      </c>
      <c r="B348" s="62" t="s">
        <v>145</v>
      </c>
      <c r="C348" s="62" t="s">
        <v>146</v>
      </c>
      <c r="D348" s="62" t="s">
        <v>295</v>
      </c>
      <c r="E348" s="62" t="s">
        <v>715</v>
      </c>
      <c r="F348" s="62" t="s">
        <v>717</v>
      </c>
      <c r="G348" s="62" t="s">
        <v>719</v>
      </c>
      <c r="H348" s="62" t="s">
        <v>89</v>
      </c>
      <c r="I348" s="62">
        <v>4.0665443220000004</v>
      </c>
      <c r="J348" s="66">
        <v>1.628689E-3</v>
      </c>
    </row>
    <row r="349" spans="1:10" x14ac:dyDescent="0.3">
      <c r="A349" s="62" t="s">
        <v>1010</v>
      </c>
      <c r="B349" s="62" t="s">
        <v>145</v>
      </c>
      <c r="C349" s="62" t="s">
        <v>152</v>
      </c>
      <c r="D349" s="62" t="s">
        <v>171</v>
      </c>
      <c r="E349" s="62" t="s">
        <v>172</v>
      </c>
      <c r="F349" s="62" t="s">
        <v>1008</v>
      </c>
      <c r="G349" s="62" t="s">
        <v>1009</v>
      </c>
      <c r="H349" s="62" t="s">
        <v>89</v>
      </c>
      <c r="I349" s="62">
        <v>2.2969656980000002</v>
      </c>
      <c r="J349" s="66">
        <v>3.2827661000000001E-2</v>
      </c>
    </row>
    <row r="350" spans="1:10" x14ac:dyDescent="0.3">
      <c r="A350" s="62" t="s">
        <v>756</v>
      </c>
      <c r="B350" s="62" t="s">
        <v>145</v>
      </c>
      <c r="C350" s="62" t="s">
        <v>146</v>
      </c>
      <c r="D350" s="62" t="s">
        <v>232</v>
      </c>
      <c r="E350" s="62" t="s">
        <v>289</v>
      </c>
      <c r="F350" s="62" t="s">
        <v>387</v>
      </c>
      <c r="G350" s="62" t="s">
        <v>755</v>
      </c>
      <c r="H350" s="62" t="s">
        <v>89</v>
      </c>
      <c r="I350" s="62">
        <v>3.4492104349999999</v>
      </c>
      <c r="J350" s="66">
        <v>3.7866072000000001E-2</v>
      </c>
    </row>
    <row r="351" spans="1:10" x14ac:dyDescent="0.3">
      <c r="A351" s="62" t="s">
        <v>981</v>
      </c>
      <c r="B351" s="62" t="s">
        <v>145</v>
      </c>
      <c r="C351" s="62" t="s">
        <v>216</v>
      </c>
      <c r="D351" s="62" t="s">
        <v>217</v>
      </c>
      <c r="E351" s="62" t="s">
        <v>982</v>
      </c>
      <c r="F351" s="62" t="s">
        <v>983</v>
      </c>
      <c r="G351" s="62" t="s">
        <v>984</v>
      </c>
      <c r="H351" s="62" t="s">
        <v>89</v>
      </c>
      <c r="I351" s="62">
        <v>2.4454174910000002</v>
      </c>
      <c r="J351" s="66">
        <v>3.7665571000000002E-2</v>
      </c>
    </row>
    <row r="352" spans="1:10" x14ac:dyDescent="0.3">
      <c r="A352" s="62" t="s">
        <v>1016</v>
      </c>
      <c r="B352" s="62" t="s">
        <v>145</v>
      </c>
      <c r="C352" s="62" t="s">
        <v>152</v>
      </c>
      <c r="D352" s="62" t="s">
        <v>208</v>
      </c>
      <c r="E352" s="62" t="s">
        <v>239</v>
      </c>
      <c r="F352" s="62" t="s">
        <v>1017</v>
      </c>
      <c r="G352" s="62" t="s">
        <v>1018</v>
      </c>
      <c r="H352" s="62" t="s">
        <v>89</v>
      </c>
      <c r="I352" s="62">
        <v>2.2726874069999998</v>
      </c>
      <c r="J352" s="66">
        <v>3.7665571000000002E-2</v>
      </c>
    </row>
    <row r="353" spans="1:10" x14ac:dyDescent="0.3">
      <c r="A353" s="62" t="s">
        <v>902</v>
      </c>
      <c r="B353" s="62" t="s">
        <v>145</v>
      </c>
      <c r="C353" s="62" t="s">
        <v>303</v>
      </c>
      <c r="D353" s="62" t="s">
        <v>304</v>
      </c>
      <c r="E353" s="62" t="s">
        <v>903</v>
      </c>
      <c r="F353" s="62" t="s">
        <v>904</v>
      </c>
      <c r="G353" s="62" t="s">
        <v>905</v>
      </c>
      <c r="H353" s="62" t="s">
        <v>89</v>
      </c>
      <c r="I353" s="62">
        <v>2.694902473</v>
      </c>
      <c r="J353" s="66">
        <v>3.0583163E-2</v>
      </c>
    </row>
    <row r="354" spans="1:10" x14ac:dyDescent="0.3">
      <c r="A354" s="62" t="s">
        <v>878</v>
      </c>
      <c r="B354" s="62" t="s">
        <v>500</v>
      </c>
      <c r="C354" s="62" t="s">
        <v>772</v>
      </c>
      <c r="D354" s="62" t="s">
        <v>866</v>
      </c>
      <c r="E354" s="62" t="s">
        <v>868</v>
      </c>
      <c r="F354" s="62" t="s">
        <v>869</v>
      </c>
      <c r="G354" s="62" t="s">
        <v>871</v>
      </c>
      <c r="H354" s="62" t="s">
        <v>89</v>
      </c>
      <c r="I354" s="62">
        <v>2.7813351640000001</v>
      </c>
      <c r="J354" s="66">
        <v>1.2795882999999999E-2</v>
      </c>
    </row>
    <row r="355" spans="1:10" x14ac:dyDescent="0.3">
      <c r="A355" s="62" t="s">
        <v>928</v>
      </c>
      <c r="B355" s="62" t="s">
        <v>500</v>
      </c>
      <c r="C355" s="62" t="s">
        <v>772</v>
      </c>
      <c r="D355" s="62" t="s">
        <v>809</v>
      </c>
      <c r="E355" s="62" t="s">
        <v>858</v>
      </c>
      <c r="F355" s="62" t="s">
        <v>926</v>
      </c>
      <c r="G355" s="62" t="s">
        <v>927</v>
      </c>
      <c r="H355" s="62" t="s">
        <v>89</v>
      </c>
      <c r="I355" s="62">
        <v>2.6122041999999999</v>
      </c>
      <c r="J355" s="66">
        <v>1.2126242000000001E-2</v>
      </c>
    </row>
    <row r="356" spans="1:10" x14ac:dyDescent="0.3">
      <c r="A356" s="62" t="s">
        <v>995</v>
      </c>
      <c r="B356" s="62" t="s">
        <v>500</v>
      </c>
      <c r="C356" s="62" t="s">
        <v>772</v>
      </c>
      <c r="D356" s="62" t="s">
        <v>809</v>
      </c>
      <c r="E356" s="62" t="s">
        <v>858</v>
      </c>
      <c r="F356" s="62" t="s">
        <v>994</v>
      </c>
      <c r="G356" s="62" t="s">
        <v>996</v>
      </c>
      <c r="H356" s="62" t="s">
        <v>89</v>
      </c>
      <c r="I356" s="62">
        <v>2.3443797150000001</v>
      </c>
      <c r="J356" s="66">
        <v>1.5602951E-2</v>
      </c>
    </row>
    <row r="357" spans="1:10" x14ac:dyDescent="0.3">
      <c r="A357" s="62" t="s">
        <v>770</v>
      </c>
      <c r="B357" s="62" t="s">
        <v>145</v>
      </c>
      <c r="C357" s="62" t="s">
        <v>146</v>
      </c>
      <c r="D357" s="62" t="s">
        <v>232</v>
      </c>
      <c r="E357" s="62" t="s">
        <v>709</v>
      </c>
      <c r="F357" s="62" t="s">
        <v>711</v>
      </c>
      <c r="G357" s="62" t="s">
        <v>769</v>
      </c>
      <c r="H357" s="62" t="s">
        <v>89</v>
      </c>
      <c r="I357" s="62">
        <v>3.2608769820000001</v>
      </c>
      <c r="J357" s="66">
        <v>3.486753E-3</v>
      </c>
    </row>
    <row r="358" spans="1:10" x14ac:dyDescent="0.3">
      <c r="A358" s="62" t="s">
        <v>722</v>
      </c>
      <c r="B358" s="62" t="s">
        <v>145</v>
      </c>
      <c r="C358" s="62" t="s">
        <v>146</v>
      </c>
      <c r="D358" s="62" t="s">
        <v>232</v>
      </c>
      <c r="E358" s="62" t="s">
        <v>289</v>
      </c>
      <c r="F358" s="62" t="s">
        <v>721</v>
      </c>
      <c r="G358" s="62" t="s">
        <v>723</v>
      </c>
      <c r="H358" s="62" t="s">
        <v>89</v>
      </c>
      <c r="I358" s="62">
        <v>3.9603831189999998</v>
      </c>
      <c r="J358" s="66">
        <v>3.9026399999999998E-4</v>
      </c>
    </row>
    <row r="359" spans="1:10" x14ac:dyDescent="0.3">
      <c r="A359" s="62" t="s">
        <v>787</v>
      </c>
      <c r="B359" s="62" t="s">
        <v>145</v>
      </c>
      <c r="C359" s="62" t="s">
        <v>146</v>
      </c>
      <c r="D359" s="62" t="s">
        <v>232</v>
      </c>
      <c r="E359" s="62" t="s">
        <v>289</v>
      </c>
      <c r="F359" s="62" t="s">
        <v>290</v>
      </c>
      <c r="G359" s="62" t="s">
        <v>786</v>
      </c>
      <c r="H359" s="62" t="s">
        <v>89</v>
      </c>
      <c r="I359" s="62">
        <v>3.20422604</v>
      </c>
      <c r="J359" s="66">
        <v>4.577172E-3</v>
      </c>
    </row>
    <row r="360" spans="1:10" x14ac:dyDescent="0.3">
      <c r="A360" s="62" t="s">
        <v>900</v>
      </c>
      <c r="B360" s="62" t="s">
        <v>145</v>
      </c>
      <c r="C360" s="62" t="s">
        <v>174</v>
      </c>
      <c r="D360" s="62" t="s">
        <v>175</v>
      </c>
      <c r="E360" s="62" t="s">
        <v>733</v>
      </c>
      <c r="F360" s="62" t="s">
        <v>842</v>
      </c>
      <c r="G360" s="62" t="s">
        <v>901</v>
      </c>
      <c r="H360" s="62" t="s">
        <v>89</v>
      </c>
      <c r="I360" s="62">
        <v>2.7038574780000002</v>
      </c>
      <c r="J360" s="66">
        <v>7.2603909999999997E-3</v>
      </c>
    </row>
    <row r="361" spans="1:10" x14ac:dyDescent="0.3">
      <c r="A361" s="62" t="s">
        <v>749</v>
      </c>
      <c r="B361" s="62" t="s">
        <v>145</v>
      </c>
      <c r="C361" s="62" t="s">
        <v>146</v>
      </c>
      <c r="D361" s="62" t="s">
        <v>147</v>
      </c>
      <c r="E361" s="62" t="s">
        <v>148</v>
      </c>
      <c r="F361" s="62" t="s">
        <v>395</v>
      </c>
      <c r="G361" s="62" t="s">
        <v>750</v>
      </c>
      <c r="H361" s="62" t="s">
        <v>89</v>
      </c>
      <c r="I361" s="62">
        <v>3.5976539239999998</v>
      </c>
      <c r="J361" s="66">
        <v>7.1741829999999998E-3</v>
      </c>
    </row>
    <row r="362" spans="1:10" x14ac:dyDescent="0.3">
      <c r="A362" s="62" t="s">
        <v>738</v>
      </c>
      <c r="B362" s="62" t="s">
        <v>145</v>
      </c>
      <c r="C362" s="62" t="s">
        <v>488</v>
      </c>
      <c r="D362" s="62" t="s">
        <v>489</v>
      </c>
      <c r="E362" s="62" t="s">
        <v>511</v>
      </c>
      <c r="F362" s="62" t="s">
        <v>736</v>
      </c>
      <c r="G362" s="62" t="s">
        <v>737</v>
      </c>
      <c r="H362" s="62" t="s">
        <v>89</v>
      </c>
      <c r="I362" s="62">
        <v>3.708199289</v>
      </c>
      <c r="J362" s="66">
        <v>1.4906946000000001E-2</v>
      </c>
    </row>
    <row r="363" spans="1:10" x14ac:dyDescent="0.3">
      <c r="A363" s="62" t="s">
        <v>794</v>
      </c>
      <c r="B363" s="62" t="s">
        <v>145</v>
      </c>
      <c r="C363" s="62" t="s">
        <v>146</v>
      </c>
      <c r="D363" s="62" t="s">
        <v>232</v>
      </c>
      <c r="E363" s="62" t="s">
        <v>709</v>
      </c>
      <c r="F363" s="62" t="s">
        <v>711</v>
      </c>
      <c r="G363" s="62" t="s">
        <v>793</v>
      </c>
      <c r="H363" s="62" t="s">
        <v>89</v>
      </c>
      <c r="I363" s="62">
        <v>3.1721609700000002</v>
      </c>
      <c r="J363" s="66">
        <v>3.289986E-3</v>
      </c>
    </row>
    <row r="364" spans="1:10" x14ac:dyDescent="0.3">
      <c r="A364" s="62" t="s">
        <v>759</v>
      </c>
      <c r="B364" s="62" t="s">
        <v>145</v>
      </c>
      <c r="C364" s="62" t="s">
        <v>146</v>
      </c>
      <c r="D364" s="62" t="s">
        <v>147</v>
      </c>
      <c r="E364" s="62" t="s">
        <v>336</v>
      </c>
      <c r="F364" s="62" t="s">
        <v>337</v>
      </c>
      <c r="G364" s="62" t="s">
        <v>760</v>
      </c>
      <c r="H364" s="62" t="s">
        <v>89</v>
      </c>
      <c r="I364" s="62">
        <v>3.3680142879999999</v>
      </c>
      <c r="J364" s="66">
        <v>7.2603909999999997E-3</v>
      </c>
    </row>
    <row r="365" spans="1:10" x14ac:dyDescent="0.3">
      <c r="A365" s="62" t="s">
        <v>810</v>
      </c>
      <c r="B365" s="62" t="s">
        <v>145</v>
      </c>
      <c r="C365" s="62" t="s">
        <v>488</v>
      </c>
      <c r="D365" s="62" t="s">
        <v>489</v>
      </c>
      <c r="E365" s="62" t="s">
        <v>490</v>
      </c>
      <c r="F365" s="62" t="s">
        <v>491</v>
      </c>
      <c r="G365" s="62" t="s">
        <v>811</v>
      </c>
      <c r="H365" s="62" t="s">
        <v>89</v>
      </c>
      <c r="I365" s="62">
        <v>2.993329041</v>
      </c>
      <c r="J365" s="66">
        <v>6.1415000000000005E-4</v>
      </c>
    </row>
    <row r="366" spans="1:10" x14ac:dyDescent="0.3">
      <c r="A366" s="62" t="s">
        <v>742</v>
      </c>
      <c r="B366" s="62" t="s">
        <v>145</v>
      </c>
      <c r="C366" s="62" t="s">
        <v>146</v>
      </c>
      <c r="D366" s="62" t="s">
        <v>147</v>
      </c>
      <c r="E366" s="62" t="s">
        <v>739</v>
      </c>
      <c r="F366" s="62" t="s">
        <v>740</v>
      </c>
      <c r="G366" s="62" t="s">
        <v>741</v>
      </c>
      <c r="H366" s="62" t="s">
        <v>89</v>
      </c>
      <c r="I366" s="62">
        <v>3.7046367629999999</v>
      </c>
      <c r="J366" s="66">
        <v>1.696099E-3</v>
      </c>
    </row>
    <row r="367" spans="1:10" x14ac:dyDescent="0.3">
      <c r="A367" s="62" t="s">
        <v>896</v>
      </c>
      <c r="B367" s="62" t="s">
        <v>145</v>
      </c>
      <c r="C367" s="62" t="s">
        <v>146</v>
      </c>
      <c r="D367" s="62" t="s">
        <v>232</v>
      </c>
      <c r="E367" s="62" t="s">
        <v>897</v>
      </c>
      <c r="F367" s="62" t="s">
        <v>898</v>
      </c>
      <c r="G367" s="62" t="s">
        <v>899</v>
      </c>
      <c r="H367" s="62" t="s">
        <v>89</v>
      </c>
      <c r="I367" s="62">
        <v>2.7046230339999999</v>
      </c>
      <c r="J367" s="66">
        <v>4.5519562999999999E-2</v>
      </c>
    </row>
    <row r="368" spans="1:10" x14ac:dyDescent="0.3">
      <c r="A368" s="62" t="s">
        <v>888</v>
      </c>
      <c r="B368" s="62" t="s">
        <v>145</v>
      </c>
      <c r="C368" s="62" t="s">
        <v>202</v>
      </c>
      <c r="D368" s="62" t="s">
        <v>727</v>
      </c>
      <c r="E368" s="62" t="s">
        <v>728</v>
      </c>
      <c r="F368" s="62" t="s">
        <v>889</v>
      </c>
      <c r="G368" s="62" t="s">
        <v>890</v>
      </c>
      <c r="H368" s="62" t="s">
        <v>89</v>
      </c>
      <c r="I368" s="62">
        <v>2.7364881730000001</v>
      </c>
      <c r="J368" s="66">
        <v>1.0825995E-2</v>
      </c>
    </row>
    <row r="369" spans="1:10" x14ac:dyDescent="0.3">
      <c r="A369" s="62" t="s">
        <v>976</v>
      </c>
      <c r="B369" s="62" t="s">
        <v>145</v>
      </c>
      <c r="C369" s="62" t="s">
        <v>202</v>
      </c>
      <c r="D369" s="62" t="s">
        <v>203</v>
      </c>
      <c r="E369" s="62" t="s">
        <v>204</v>
      </c>
      <c r="F369" s="62" t="s">
        <v>959</v>
      </c>
      <c r="G369" s="62" t="s">
        <v>960</v>
      </c>
      <c r="H369" s="62" t="s">
        <v>89</v>
      </c>
      <c r="I369" s="62">
        <v>2.4712938250000001</v>
      </c>
      <c r="J369" s="66">
        <v>3.2827661000000001E-2</v>
      </c>
    </row>
    <row r="370" spans="1:10" x14ac:dyDescent="0.3">
      <c r="A370" s="62" t="s">
        <v>999</v>
      </c>
      <c r="B370" s="62" t="s">
        <v>145</v>
      </c>
      <c r="C370" s="62" t="s">
        <v>146</v>
      </c>
      <c r="D370" s="62" t="s">
        <v>295</v>
      </c>
      <c r="E370" s="62" t="s">
        <v>592</v>
      </c>
      <c r="F370" s="62" t="s">
        <v>997</v>
      </c>
      <c r="G370" s="62" t="s">
        <v>998</v>
      </c>
      <c r="H370" s="62" t="s">
        <v>89</v>
      </c>
      <c r="I370" s="62">
        <v>2.3364229129999998</v>
      </c>
      <c r="J370" s="66">
        <v>3.2827661000000001E-2</v>
      </c>
    </row>
    <row r="371" spans="1:10" x14ac:dyDescent="0.3">
      <c r="A371" s="62" t="s">
        <v>807</v>
      </c>
      <c r="B371" s="62" t="s">
        <v>145</v>
      </c>
      <c r="C371" s="62" t="s">
        <v>146</v>
      </c>
      <c r="D371" s="62" t="s">
        <v>147</v>
      </c>
      <c r="E371" s="62" t="s">
        <v>336</v>
      </c>
      <c r="F371" s="62" t="s">
        <v>337</v>
      </c>
      <c r="G371" s="62" t="s">
        <v>806</v>
      </c>
      <c r="H371" s="62" t="s">
        <v>89</v>
      </c>
      <c r="I371" s="62">
        <v>3.0059413570000002</v>
      </c>
      <c r="J371" s="66">
        <v>2.4676269000000001E-2</v>
      </c>
    </row>
    <row r="372" spans="1:10" x14ac:dyDescent="0.3">
      <c r="A372" s="62" t="s">
        <v>734</v>
      </c>
      <c r="B372" s="62" t="s">
        <v>145</v>
      </c>
      <c r="C372" s="62" t="s">
        <v>146</v>
      </c>
      <c r="D372" s="62" t="s">
        <v>147</v>
      </c>
      <c r="E372" s="62" t="s">
        <v>336</v>
      </c>
      <c r="F372" s="62" t="s">
        <v>337</v>
      </c>
      <c r="G372" s="62" t="s">
        <v>735</v>
      </c>
      <c r="H372" s="62" t="s">
        <v>89</v>
      </c>
      <c r="I372" s="62">
        <v>3.7940679500000001</v>
      </c>
      <c r="J372" s="66">
        <v>1.0950326999999999E-2</v>
      </c>
    </row>
    <row r="373" spans="1:10" x14ac:dyDescent="0.3">
      <c r="A373" s="62" t="s">
        <v>757</v>
      </c>
      <c r="B373" s="62" t="s">
        <v>145</v>
      </c>
      <c r="C373" s="62" t="s">
        <v>146</v>
      </c>
      <c r="D373" s="62" t="s">
        <v>232</v>
      </c>
      <c r="E373" s="62" t="s">
        <v>289</v>
      </c>
      <c r="F373" s="62" t="s">
        <v>752</v>
      </c>
      <c r="G373" s="62" t="s">
        <v>758</v>
      </c>
      <c r="H373" s="62" t="s">
        <v>89</v>
      </c>
      <c r="I373" s="62">
        <v>3.4242169750000002</v>
      </c>
      <c r="J373" s="66">
        <v>1.6871971999999999E-2</v>
      </c>
    </row>
    <row r="374" spans="1:10" x14ac:dyDescent="0.3">
      <c r="A374" s="62" t="s">
        <v>881</v>
      </c>
      <c r="B374" s="62" t="s">
        <v>145</v>
      </c>
      <c r="C374" s="62" t="s">
        <v>202</v>
      </c>
      <c r="D374" s="62" t="s">
        <v>203</v>
      </c>
      <c r="E374" s="62" t="s">
        <v>882</v>
      </c>
      <c r="F374" s="62" t="s">
        <v>883</v>
      </c>
      <c r="G374" s="62" t="s">
        <v>884</v>
      </c>
      <c r="H374" s="62" t="s">
        <v>89</v>
      </c>
      <c r="I374" s="62">
        <v>2.7420750780000001</v>
      </c>
      <c r="J374" s="66">
        <v>3.2827661000000001E-2</v>
      </c>
    </row>
    <row r="375" spans="1:10" x14ac:dyDescent="0.3">
      <c r="A375" s="62" t="s">
        <v>910</v>
      </c>
      <c r="B375" s="62" t="s">
        <v>145</v>
      </c>
      <c r="C375" s="62" t="s">
        <v>154</v>
      </c>
      <c r="D375" s="62" t="s">
        <v>188</v>
      </c>
      <c r="E375" s="62" t="s">
        <v>1073</v>
      </c>
      <c r="F375" s="62" t="s">
        <v>1074</v>
      </c>
      <c r="G375" s="62" t="s">
        <v>1075</v>
      </c>
      <c r="H375" s="62" t="s">
        <v>89</v>
      </c>
      <c r="I375" s="62">
        <v>2.6717562020000001</v>
      </c>
      <c r="J375" s="66">
        <v>2.7493143000000001E-2</v>
      </c>
    </row>
    <row r="376" spans="1:10" x14ac:dyDescent="0.3">
      <c r="A376" s="62" t="s">
        <v>851</v>
      </c>
      <c r="B376" s="62" t="s">
        <v>145</v>
      </c>
      <c r="C376" s="62" t="s">
        <v>146</v>
      </c>
      <c r="D376" s="62" t="s">
        <v>232</v>
      </c>
      <c r="E376" s="62" t="s">
        <v>289</v>
      </c>
      <c r="F376" s="62" t="s">
        <v>746</v>
      </c>
      <c r="G376" s="62" t="s">
        <v>852</v>
      </c>
      <c r="H376" s="62" t="s">
        <v>89</v>
      </c>
      <c r="I376" s="62">
        <v>2.8606766280000002</v>
      </c>
      <c r="J376" s="66">
        <v>2.0923286999999999E-2</v>
      </c>
    </row>
    <row r="377" spans="1:10" x14ac:dyDescent="0.3">
      <c r="A377" s="62" t="s">
        <v>935</v>
      </c>
      <c r="B377" s="62" t="s">
        <v>145</v>
      </c>
      <c r="C377" s="62" t="s">
        <v>146</v>
      </c>
      <c r="D377" s="62" t="s">
        <v>232</v>
      </c>
      <c r="E377" s="62" t="s">
        <v>936</v>
      </c>
      <c r="F377" s="62" t="s">
        <v>937</v>
      </c>
      <c r="G377" s="62" t="s">
        <v>938</v>
      </c>
      <c r="H377" s="62" t="s">
        <v>89</v>
      </c>
      <c r="I377" s="62">
        <v>2.5964369779999998</v>
      </c>
      <c r="J377" s="66">
        <v>7.2603909999999997E-3</v>
      </c>
    </row>
    <row r="378" spans="1:10" x14ac:dyDescent="0.3">
      <c r="A378" s="62" t="s">
        <v>1058</v>
      </c>
      <c r="B378" s="62" t="s">
        <v>145</v>
      </c>
      <c r="C378" s="62" t="s">
        <v>303</v>
      </c>
      <c r="D378" s="62" t="s">
        <v>304</v>
      </c>
      <c r="E378" s="62" t="s">
        <v>1056</v>
      </c>
      <c r="F378" s="62" t="s">
        <v>1057</v>
      </c>
      <c r="G378" s="62" t="s">
        <v>1059</v>
      </c>
      <c r="H378" s="62" t="s">
        <v>89</v>
      </c>
      <c r="I378" s="62">
        <v>2.1031259310000001</v>
      </c>
      <c r="J378" s="66">
        <v>1.5602951E-2</v>
      </c>
    </row>
    <row r="379" spans="1:10" x14ac:dyDescent="0.3">
      <c r="A379" s="62" t="s">
        <v>990</v>
      </c>
      <c r="B379" s="62" t="s">
        <v>145</v>
      </c>
      <c r="C379" s="62" t="s">
        <v>146</v>
      </c>
      <c r="D379" s="62" t="s">
        <v>147</v>
      </c>
      <c r="E379" s="62" t="s">
        <v>987</v>
      </c>
      <c r="F379" s="62" t="s">
        <v>988</v>
      </c>
      <c r="G379" s="62" t="s">
        <v>989</v>
      </c>
      <c r="H379" s="62" t="s">
        <v>89</v>
      </c>
      <c r="I379" s="62">
        <v>2.3715881900000002</v>
      </c>
      <c r="J379" s="66">
        <v>3.2827661000000001E-2</v>
      </c>
    </row>
    <row r="380" spans="1:10" x14ac:dyDescent="0.3">
      <c r="A380" s="62" t="s">
        <v>1011</v>
      </c>
      <c r="B380" s="62" t="s">
        <v>145</v>
      </c>
      <c r="C380" s="62" t="s">
        <v>635</v>
      </c>
      <c r="D380" s="62" t="s">
        <v>1000</v>
      </c>
      <c r="E380" s="62" t="s">
        <v>1001</v>
      </c>
      <c r="F380" s="62" t="s">
        <v>1012</v>
      </c>
      <c r="G380" s="62" t="s">
        <v>1013</v>
      </c>
      <c r="H380" s="62" t="s">
        <v>89</v>
      </c>
      <c r="I380" s="62">
        <v>2.2946779519999998</v>
      </c>
      <c r="J380" s="66">
        <v>1.5602951E-2</v>
      </c>
    </row>
    <row r="381" spans="1:10" x14ac:dyDescent="0.3">
      <c r="A381" s="62" t="s">
        <v>777</v>
      </c>
      <c r="B381" s="62" t="s">
        <v>145</v>
      </c>
      <c r="C381" s="62" t="s">
        <v>146</v>
      </c>
      <c r="D381" s="62" t="s">
        <v>295</v>
      </c>
      <c r="E381" s="62" t="s">
        <v>778</v>
      </c>
      <c r="F381" s="62" t="s">
        <v>779</v>
      </c>
      <c r="G381" s="62" t="s">
        <v>780</v>
      </c>
      <c r="H381" s="62" t="s">
        <v>89</v>
      </c>
      <c r="I381" s="62">
        <v>3.217037844</v>
      </c>
      <c r="J381" s="66">
        <v>1.0792009999999999E-3</v>
      </c>
    </row>
    <row r="382" spans="1:10" x14ac:dyDescent="0.3">
      <c r="A382" s="62" t="s">
        <v>773</v>
      </c>
      <c r="B382" s="62" t="s">
        <v>145</v>
      </c>
      <c r="C382" s="62" t="s">
        <v>174</v>
      </c>
      <c r="D382" s="62" t="s">
        <v>175</v>
      </c>
      <c r="E382" s="62" t="s">
        <v>733</v>
      </c>
      <c r="F382" s="62" t="s">
        <v>768</v>
      </c>
      <c r="G382" s="62" t="s">
        <v>774</v>
      </c>
      <c r="H382" s="62" t="s">
        <v>89</v>
      </c>
      <c r="I382" s="62">
        <v>3.23632834</v>
      </c>
      <c r="J382" s="66">
        <v>1.9811389999999998E-3</v>
      </c>
    </row>
    <row r="383" spans="1:10" x14ac:dyDescent="0.3">
      <c r="A383" s="62" t="s">
        <v>1006</v>
      </c>
      <c r="B383" s="62" t="s">
        <v>145</v>
      </c>
      <c r="C383" s="62" t="s">
        <v>146</v>
      </c>
      <c r="D383" s="62" t="s">
        <v>232</v>
      </c>
      <c r="E383" s="62" t="s">
        <v>1002</v>
      </c>
      <c r="F383" s="62" t="s">
        <v>1003</v>
      </c>
      <c r="G383" s="62" t="s">
        <v>1004</v>
      </c>
      <c r="H383" s="62" t="s">
        <v>89</v>
      </c>
      <c r="I383" s="62">
        <v>2.3111342709999998</v>
      </c>
      <c r="J383" s="66">
        <v>3.2827661000000001E-2</v>
      </c>
    </row>
    <row r="384" spans="1:10" x14ac:dyDescent="0.3">
      <c r="A384" s="62" t="s">
        <v>894</v>
      </c>
      <c r="B384" s="62" t="s">
        <v>145</v>
      </c>
      <c r="C384" s="62" t="s">
        <v>146</v>
      </c>
      <c r="D384" s="62" t="s">
        <v>232</v>
      </c>
      <c r="E384" s="62" t="s">
        <v>886</v>
      </c>
      <c r="F384" s="62" t="s">
        <v>887</v>
      </c>
      <c r="G384" s="62" t="s">
        <v>895</v>
      </c>
      <c r="H384" s="62" t="s">
        <v>89</v>
      </c>
      <c r="I384" s="62">
        <v>2.7108645029999998</v>
      </c>
      <c r="J384" s="66">
        <v>1.5684196000000001E-2</v>
      </c>
    </row>
    <row r="385" spans="1:10" x14ac:dyDescent="0.3">
      <c r="A385" s="62" t="s">
        <v>985</v>
      </c>
      <c r="B385" s="62" t="s">
        <v>145</v>
      </c>
      <c r="C385" s="62" t="s">
        <v>146</v>
      </c>
      <c r="D385" s="62" t="s">
        <v>232</v>
      </c>
      <c r="E385" s="62" t="s">
        <v>948</v>
      </c>
      <c r="F385" s="62" t="s">
        <v>950</v>
      </c>
      <c r="G385" s="62" t="s">
        <v>986</v>
      </c>
      <c r="H385" s="62" t="s">
        <v>89</v>
      </c>
      <c r="I385" s="62">
        <v>2.3731397890000001</v>
      </c>
      <c r="J385" s="66">
        <v>1.5602951E-2</v>
      </c>
    </row>
    <row r="386" spans="1:10" x14ac:dyDescent="0.3">
      <c r="A386" s="62" t="s">
        <v>791</v>
      </c>
      <c r="B386" s="62" t="s">
        <v>145</v>
      </c>
      <c r="C386" s="62" t="s">
        <v>146</v>
      </c>
      <c r="D386" s="62" t="s">
        <v>295</v>
      </c>
      <c r="E386" s="62" t="s">
        <v>715</v>
      </c>
      <c r="F386" s="62" t="s">
        <v>789</v>
      </c>
      <c r="G386" s="62" t="s">
        <v>790</v>
      </c>
      <c r="H386" s="62" t="s">
        <v>89</v>
      </c>
      <c r="I386" s="62">
        <v>3.1897327889999998</v>
      </c>
      <c r="J386" s="66">
        <v>1.0985159E-2</v>
      </c>
    </row>
    <row r="387" spans="1:10" x14ac:dyDescent="0.3">
      <c r="A387" s="62" t="s">
        <v>877</v>
      </c>
      <c r="B387" s="62" t="s">
        <v>145</v>
      </c>
      <c r="C387" s="62" t="s">
        <v>154</v>
      </c>
      <c r="D387" s="62" t="s">
        <v>156</v>
      </c>
      <c r="E387" s="62" t="s">
        <v>873</v>
      </c>
      <c r="F387" s="62" t="s">
        <v>874</v>
      </c>
      <c r="G387" s="62" t="s">
        <v>876</v>
      </c>
      <c r="H387" s="62" t="s">
        <v>89</v>
      </c>
      <c r="I387" s="62">
        <v>2.7886681819999999</v>
      </c>
      <c r="J387" s="66">
        <v>9.3483200000000002E-4</v>
      </c>
    </row>
    <row r="388" spans="1:10" x14ac:dyDescent="0.3">
      <c r="A388" s="62" t="s">
        <v>957</v>
      </c>
      <c r="B388" s="62" t="s">
        <v>145</v>
      </c>
      <c r="C388" s="62" t="s">
        <v>796</v>
      </c>
      <c r="D388" s="62" t="s">
        <v>797</v>
      </c>
      <c r="E388" s="62" t="s">
        <v>954</v>
      </c>
      <c r="F388" s="62" t="s">
        <v>956</v>
      </c>
      <c r="G388" s="62" t="s">
        <v>958</v>
      </c>
      <c r="H388" s="62" t="s">
        <v>89</v>
      </c>
      <c r="I388" s="62">
        <v>2.50675961</v>
      </c>
      <c r="J388" s="66">
        <v>2.6662304000000001E-2</v>
      </c>
    </row>
    <row r="389" spans="1:10" x14ac:dyDescent="0.3">
      <c r="A389" s="62" t="s">
        <v>853</v>
      </c>
      <c r="B389" s="62" t="s">
        <v>145</v>
      </c>
      <c r="C389" s="62" t="s">
        <v>146</v>
      </c>
      <c r="D389" s="62" t="s">
        <v>232</v>
      </c>
      <c r="E389" s="62" t="s">
        <v>854</v>
      </c>
      <c r="F389" s="62" t="s">
        <v>855</v>
      </c>
      <c r="G389" s="62" t="s">
        <v>856</v>
      </c>
      <c r="H389" s="62" t="s">
        <v>89</v>
      </c>
      <c r="I389" s="62">
        <v>2.82701358</v>
      </c>
      <c r="J389" s="66">
        <v>3.289986E-3</v>
      </c>
    </row>
    <row r="390" spans="1:10" x14ac:dyDescent="0.3">
      <c r="A390" s="62" t="s">
        <v>859</v>
      </c>
      <c r="B390" s="62" t="s">
        <v>145</v>
      </c>
      <c r="C390" s="62" t="s">
        <v>146</v>
      </c>
      <c r="D390" s="62" t="s">
        <v>232</v>
      </c>
      <c r="E390" s="62" t="s">
        <v>860</v>
      </c>
      <c r="F390" s="62" t="s">
        <v>861</v>
      </c>
      <c r="G390" s="62" t="s">
        <v>862</v>
      </c>
      <c r="H390" s="62" t="s">
        <v>89</v>
      </c>
      <c r="I390" s="62">
        <v>2.8062230600000002</v>
      </c>
      <c r="J390" s="66">
        <v>5.7657280000000003E-3</v>
      </c>
    </row>
    <row r="391" spans="1:10" x14ac:dyDescent="0.3">
      <c r="A391" s="62" t="s">
        <v>804</v>
      </c>
      <c r="B391" s="62" t="s">
        <v>145</v>
      </c>
      <c r="C391" s="62" t="s">
        <v>146</v>
      </c>
      <c r="D391" s="62" t="s">
        <v>232</v>
      </c>
      <c r="E391" s="62" t="s">
        <v>289</v>
      </c>
      <c r="F391" s="62" t="s">
        <v>752</v>
      </c>
      <c r="G391" s="62" t="s">
        <v>805</v>
      </c>
      <c r="H391" s="62" t="s">
        <v>89</v>
      </c>
      <c r="I391" s="62">
        <v>3.0141991309999998</v>
      </c>
      <c r="J391" s="66">
        <v>3.4758470999999999E-2</v>
      </c>
    </row>
    <row r="392" spans="1:10" x14ac:dyDescent="0.3">
      <c r="A392" s="62" t="s">
        <v>1043</v>
      </c>
      <c r="B392" s="62" t="s">
        <v>145</v>
      </c>
      <c r="C392" s="62" t="s">
        <v>545</v>
      </c>
      <c r="D392" s="62" t="s">
        <v>1044</v>
      </c>
      <c r="E392" s="62" t="s">
        <v>1045</v>
      </c>
      <c r="F392" s="62" t="s">
        <v>1046</v>
      </c>
      <c r="G392" s="62" t="s">
        <v>1047</v>
      </c>
      <c r="H392" s="62" t="s">
        <v>89</v>
      </c>
      <c r="I392" s="62">
        <v>2.1764199199999998</v>
      </c>
      <c r="J392" s="66">
        <v>2.5539816999999999E-2</v>
      </c>
    </row>
    <row r="393" spans="1:10" x14ac:dyDescent="0.3">
      <c r="A393" s="62" t="s">
        <v>972</v>
      </c>
      <c r="B393" s="62" t="s">
        <v>145</v>
      </c>
      <c r="C393" s="62" t="s">
        <v>146</v>
      </c>
      <c r="D393" s="62" t="s">
        <v>232</v>
      </c>
      <c r="E393" s="62" t="s">
        <v>971</v>
      </c>
      <c r="F393" s="62" t="s">
        <v>973</v>
      </c>
      <c r="G393" s="62" t="s">
        <v>974</v>
      </c>
      <c r="H393" s="62" t="s">
        <v>89</v>
      </c>
      <c r="I393" s="62">
        <v>2.4729965749999998</v>
      </c>
      <c r="J393" s="66">
        <v>3.2827661000000001E-2</v>
      </c>
    </row>
    <row r="394" spans="1:10" x14ac:dyDescent="0.3">
      <c r="A394" s="62" t="s">
        <v>1054</v>
      </c>
      <c r="B394" s="62" t="s">
        <v>500</v>
      </c>
      <c r="C394" s="62" t="s">
        <v>772</v>
      </c>
      <c r="D394" s="62" t="s">
        <v>1041</v>
      </c>
      <c r="E394" s="62" t="s">
        <v>1042</v>
      </c>
      <c r="F394" s="62" t="s">
        <v>1050</v>
      </c>
      <c r="G394" s="62" t="s">
        <v>1053</v>
      </c>
      <c r="H394" s="62" t="s">
        <v>89</v>
      </c>
      <c r="I394" s="62">
        <v>2.1320719010000002</v>
      </c>
      <c r="J394" s="66">
        <v>3.2827661000000001E-2</v>
      </c>
    </row>
    <row r="395" spans="1:10" x14ac:dyDescent="0.3">
      <c r="A395" s="62" t="s">
        <v>951</v>
      </c>
      <c r="B395" s="62" t="s">
        <v>145</v>
      </c>
      <c r="C395" s="62" t="s">
        <v>146</v>
      </c>
      <c r="D395" s="62" t="s">
        <v>232</v>
      </c>
      <c r="E395" s="62" t="s">
        <v>709</v>
      </c>
      <c r="F395" s="62" t="s">
        <v>880</v>
      </c>
      <c r="G395" s="62" t="s">
        <v>952</v>
      </c>
      <c r="H395" s="62" t="s">
        <v>89</v>
      </c>
      <c r="I395" s="62">
        <v>2.5709472980000001</v>
      </c>
      <c r="J395" s="66">
        <v>1.5602951E-2</v>
      </c>
    </row>
    <row r="396" spans="1:10" x14ac:dyDescent="0.3">
      <c r="A396" s="62" t="s">
        <v>968</v>
      </c>
      <c r="B396" s="62" t="s">
        <v>145</v>
      </c>
      <c r="C396" s="62" t="s">
        <v>146</v>
      </c>
      <c r="D396" s="62" t="s">
        <v>147</v>
      </c>
      <c r="E396" s="62" t="s">
        <v>655</v>
      </c>
      <c r="F396" s="62" t="s">
        <v>967</v>
      </c>
      <c r="G396" s="62" t="s">
        <v>969</v>
      </c>
      <c r="H396" s="62" t="s">
        <v>89</v>
      </c>
      <c r="I396" s="62">
        <v>2.4759883579999999</v>
      </c>
      <c r="J396" s="66">
        <v>4.7153058999999997E-2</v>
      </c>
    </row>
    <row r="397" spans="1:10" x14ac:dyDescent="0.3">
      <c r="A397" s="62" t="s">
        <v>941</v>
      </c>
      <c r="B397" s="62" t="s">
        <v>145</v>
      </c>
      <c r="C397" s="62" t="s">
        <v>922</v>
      </c>
      <c r="D397" s="62" t="s">
        <v>924</v>
      </c>
      <c r="E397" s="62" t="s">
        <v>930</v>
      </c>
      <c r="F397" s="62" t="s">
        <v>931</v>
      </c>
      <c r="G397" s="62" t="s">
        <v>942</v>
      </c>
      <c r="H397" s="62" t="s">
        <v>89</v>
      </c>
      <c r="I397" s="62">
        <v>2.5910792489999999</v>
      </c>
      <c r="J397" s="66">
        <v>6.1415000000000005E-4</v>
      </c>
    </row>
    <row r="398" spans="1:10" x14ac:dyDescent="0.3">
      <c r="A398" s="62" t="s">
        <v>802</v>
      </c>
      <c r="B398" s="62" t="s">
        <v>500</v>
      </c>
      <c r="C398" s="62" t="s">
        <v>501</v>
      </c>
      <c r="D398" s="62" t="s">
        <v>502</v>
      </c>
      <c r="E398" s="62" t="s">
        <v>798</v>
      </c>
      <c r="F398" s="62" t="s">
        <v>799</v>
      </c>
      <c r="G398" s="62" t="s">
        <v>800</v>
      </c>
      <c r="H398" s="62" t="s">
        <v>89</v>
      </c>
      <c r="I398" s="62">
        <v>3.0219667220000002</v>
      </c>
      <c r="J398" s="66">
        <v>3.2827661000000001E-2</v>
      </c>
    </row>
    <row r="399" spans="1:10" x14ac:dyDescent="0.3">
      <c r="A399" s="62" t="s">
        <v>832</v>
      </c>
      <c r="B399" s="62" t="s">
        <v>145</v>
      </c>
      <c r="C399" s="62" t="s">
        <v>174</v>
      </c>
      <c r="D399" s="62" t="s">
        <v>175</v>
      </c>
      <c r="E399" s="62" t="s">
        <v>733</v>
      </c>
      <c r="F399" s="62" t="s">
        <v>785</v>
      </c>
      <c r="G399" s="62" t="s">
        <v>833</v>
      </c>
      <c r="H399" s="62" t="s">
        <v>89</v>
      </c>
      <c r="I399" s="62">
        <v>2.8947321690000001</v>
      </c>
      <c r="J399" s="66">
        <v>1.2795882999999999E-2</v>
      </c>
    </row>
    <row r="400" spans="1:10" x14ac:dyDescent="0.3">
      <c r="A400" s="62" t="s">
        <v>1024</v>
      </c>
      <c r="B400" s="62" t="s">
        <v>145</v>
      </c>
      <c r="C400" s="62" t="s">
        <v>488</v>
      </c>
      <c r="D400" s="62" t="s">
        <v>992</v>
      </c>
      <c r="E400" s="62" t="s">
        <v>1020</v>
      </c>
      <c r="F400" s="62" t="s">
        <v>1021</v>
      </c>
      <c r="G400" s="62" t="s">
        <v>1022</v>
      </c>
      <c r="H400" s="62" t="s">
        <v>89</v>
      </c>
      <c r="I400" s="62">
        <v>2.254269936</v>
      </c>
      <c r="J400" s="66">
        <v>4.9362096000000001E-2</v>
      </c>
    </row>
    <row r="401" spans="1:10" x14ac:dyDescent="0.3">
      <c r="A401" s="62" t="s">
        <v>817</v>
      </c>
      <c r="B401" s="62" t="s">
        <v>145</v>
      </c>
      <c r="C401" s="62" t="s">
        <v>303</v>
      </c>
      <c r="D401" s="62" t="s">
        <v>304</v>
      </c>
      <c r="E401" s="62" t="s">
        <v>813</v>
      </c>
      <c r="F401" s="62" t="s">
        <v>814</v>
      </c>
      <c r="G401" s="62" t="s">
        <v>815</v>
      </c>
      <c r="H401" s="62" t="s">
        <v>89</v>
      </c>
      <c r="I401" s="62">
        <v>2.9606934200000001</v>
      </c>
      <c r="J401" s="66">
        <v>2.4867650000000002E-3</v>
      </c>
    </row>
    <row r="402" spans="1:10" x14ac:dyDescent="0.3">
      <c r="A402" s="62" t="s">
        <v>743</v>
      </c>
      <c r="B402" s="62" t="s">
        <v>145</v>
      </c>
      <c r="C402" s="62" t="s">
        <v>174</v>
      </c>
      <c r="D402" s="62" t="s">
        <v>175</v>
      </c>
      <c r="E402" s="62" t="s">
        <v>256</v>
      </c>
      <c r="F402" s="62" t="s">
        <v>744</v>
      </c>
      <c r="G402" s="62" t="s">
        <v>745</v>
      </c>
      <c r="H402" s="62" t="s">
        <v>89</v>
      </c>
      <c r="I402" s="62">
        <v>3.6565045380000001</v>
      </c>
      <c r="J402" s="66">
        <v>1.129164E-3</v>
      </c>
    </row>
    <row r="403" spans="1:10" x14ac:dyDescent="0.3">
      <c r="A403" s="62" t="s">
        <v>840</v>
      </c>
      <c r="B403" s="62" t="s">
        <v>145</v>
      </c>
      <c r="C403" s="62" t="s">
        <v>146</v>
      </c>
      <c r="D403" s="62" t="s">
        <v>232</v>
      </c>
      <c r="E403" s="62" t="s">
        <v>837</v>
      </c>
      <c r="F403" s="62" t="s">
        <v>838</v>
      </c>
      <c r="G403" s="62" t="s">
        <v>839</v>
      </c>
      <c r="H403" s="62" t="s">
        <v>89</v>
      </c>
      <c r="I403" s="62">
        <v>2.8863060319999998</v>
      </c>
      <c r="J403" s="66">
        <v>3.2827661000000001E-2</v>
      </c>
    </row>
    <row r="404" spans="1:10" x14ac:dyDescent="0.3">
      <c r="A404" s="62" t="s">
        <v>961</v>
      </c>
      <c r="B404" s="62" t="s">
        <v>145</v>
      </c>
      <c r="C404" s="62" t="s">
        <v>152</v>
      </c>
      <c r="D404" s="62" t="s">
        <v>819</v>
      </c>
      <c r="E404" s="62" t="s">
        <v>820</v>
      </c>
      <c r="F404" s="62" t="s">
        <v>962</v>
      </c>
      <c r="G404" s="62" t="s">
        <v>963</v>
      </c>
      <c r="H404" s="62" t="s">
        <v>89</v>
      </c>
      <c r="I404" s="62">
        <v>2.4799907939999999</v>
      </c>
      <c r="J404" s="66">
        <v>1.5602951E-2</v>
      </c>
    </row>
    <row r="405" spans="1:10" x14ac:dyDescent="0.3">
      <c r="A405" s="62" t="s">
        <v>945</v>
      </c>
      <c r="B405" s="62" t="s">
        <v>145</v>
      </c>
      <c r="C405" s="62" t="s">
        <v>152</v>
      </c>
      <c r="D405" s="62" t="s">
        <v>819</v>
      </c>
      <c r="E405" s="62" t="s">
        <v>820</v>
      </c>
      <c r="F405" s="62" t="s">
        <v>943</v>
      </c>
      <c r="G405" s="62" t="s">
        <v>944</v>
      </c>
      <c r="H405" s="62" t="s">
        <v>89</v>
      </c>
      <c r="I405" s="62">
        <v>2.5802360609999999</v>
      </c>
      <c r="J405" s="66">
        <v>7.2603909999999997E-3</v>
      </c>
    </row>
    <row r="406" spans="1:10" x14ac:dyDescent="0.3">
      <c r="A406" s="62" t="s">
        <v>1051</v>
      </c>
      <c r="B406" s="62" t="s">
        <v>145</v>
      </c>
      <c r="C406" s="62" t="s">
        <v>216</v>
      </c>
      <c r="D406" s="62" t="s">
        <v>217</v>
      </c>
      <c r="E406" s="62" t="s">
        <v>844</v>
      </c>
      <c r="F406" s="62" t="s">
        <v>845</v>
      </c>
      <c r="G406" s="62" t="s">
        <v>1052</v>
      </c>
      <c r="H406" s="62" t="s">
        <v>89</v>
      </c>
      <c r="I406" s="62">
        <v>2.1439458880000002</v>
      </c>
      <c r="J406" s="66">
        <v>3.2827661000000001E-2</v>
      </c>
    </row>
    <row r="407" spans="1:10" x14ac:dyDescent="0.3">
      <c r="A407" s="62" t="s">
        <v>829</v>
      </c>
      <c r="B407" s="62" t="s">
        <v>145</v>
      </c>
      <c r="C407" s="62" t="s">
        <v>154</v>
      </c>
      <c r="D407" s="62" t="s">
        <v>188</v>
      </c>
      <c r="E407" s="62" t="s">
        <v>826</v>
      </c>
      <c r="F407" s="62" t="s">
        <v>827</v>
      </c>
      <c r="G407" s="62" t="s">
        <v>828</v>
      </c>
      <c r="H407" s="62" t="s">
        <v>89</v>
      </c>
      <c r="I407" s="62">
        <v>2.9017425079999999</v>
      </c>
      <c r="J407" s="66">
        <v>1.5426069000000001E-2</v>
      </c>
    </row>
    <row r="408" spans="1:10" x14ac:dyDescent="0.3">
      <c r="A408" s="62" t="s">
        <v>908</v>
      </c>
      <c r="B408" s="62" t="s">
        <v>145</v>
      </c>
      <c r="C408" s="62" t="s">
        <v>174</v>
      </c>
      <c r="D408" s="62" t="s">
        <v>175</v>
      </c>
      <c r="E408" s="62" t="s">
        <v>733</v>
      </c>
      <c r="F408" s="62" t="s">
        <v>785</v>
      </c>
      <c r="G408" s="62" t="s">
        <v>909</v>
      </c>
      <c r="H408" s="62" t="s">
        <v>89</v>
      </c>
      <c r="I408" s="62">
        <v>2.6752101829999999</v>
      </c>
      <c r="J408" s="66">
        <v>1.5602951E-2</v>
      </c>
    </row>
    <row r="409" spans="1:10" x14ac:dyDescent="0.3">
      <c r="A409" s="62" t="s">
        <v>783</v>
      </c>
      <c r="B409" s="62" t="s">
        <v>145</v>
      </c>
      <c r="C409" s="62" t="s">
        <v>146</v>
      </c>
      <c r="D409" s="62" t="s">
        <v>232</v>
      </c>
      <c r="E409" s="62" t="s">
        <v>233</v>
      </c>
      <c r="F409" s="62" t="s">
        <v>781</v>
      </c>
      <c r="G409" s="62" t="s">
        <v>782</v>
      </c>
      <c r="H409" s="62" t="s">
        <v>89</v>
      </c>
      <c r="I409" s="62">
        <v>3.2169286580000001</v>
      </c>
      <c r="J409" s="66">
        <v>1.5039736999999999E-2</v>
      </c>
    </row>
  </sheetData>
  <sortState xmlns:xlrd2="http://schemas.microsoft.com/office/spreadsheetml/2017/richdata2" ref="A331:K409">
    <sortCondition ref="K331:K409"/>
  </sortState>
  <pageMargins left="0.7" right="0.7" top="0.75" bottom="0.75" header="0.3" footer="0.3"/>
  <pageSetup scale="36" orientation="landscape" horizontalDpi="1200" verticalDpi="1200" r:id="rId1"/>
  <rowBreaks count="7" manualBreakCount="7">
    <brk id="42" max="16383" man="1"/>
    <brk id="111" max="16383" man="1"/>
    <brk id="178" max="16383" man="1"/>
    <brk id="222" max="16383" man="1"/>
    <brk id="272" max="16383" man="1"/>
    <brk id="330" max="16383" man="1"/>
    <brk id="379"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A929A-5EB6-4F0E-B89A-5C1D27DAD270}">
  <sheetPr>
    <pageSetUpPr autoPageBreaks="0"/>
  </sheetPr>
  <dimension ref="A1:F17"/>
  <sheetViews>
    <sheetView zoomScale="55" zoomScaleNormal="55" workbookViewId="0">
      <selection activeCell="E15" sqref="E15"/>
    </sheetView>
  </sheetViews>
  <sheetFormatPr defaultColWidth="8.77734375" defaultRowHeight="14.4" x14ac:dyDescent="0.3"/>
  <cols>
    <col min="1" max="1" width="7.88671875" customWidth="1"/>
    <col min="2" max="2" width="15" customWidth="1"/>
    <col min="3" max="3" width="14.44140625" customWidth="1"/>
    <col min="4" max="4" width="12.33203125" customWidth="1"/>
    <col min="5" max="5" width="69.21875" customWidth="1"/>
    <col min="6" max="6" width="77.77734375" customWidth="1"/>
  </cols>
  <sheetData>
    <row r="1" spans="1:6" x14ac:dyDescent="0.3">
      <c r="A1" s="125" t="s">
        <v>0</v>
      </c>
      <c r="B1" s="122" t="s">
        <v>1</v>
      </c>
      <c r="C1" s="125" t="s">
        <v>1118</v>
      </c>
      <c r="D1" s="125" t="s">
        <v>51</v>
      </c>
      <c r="E1" s="125" t="s">
        <v>73</v>
      </c>
      <c r="F1" s="144" t="s">
        <v>74</v>
      </c>
    </row>
    <row r="2" spans="1:6" x14ac:dyDescent="0.3">
      <c r="A2" s="127"/>
      <c r="B2" s="124"/>
      <c r="C2" s="127"/>
      <c r="D2" s="127"/>
      <c r="E2" s="127"/>
      <c r="F2" s="144"/>
    </row>
    <row r="3" spans="1:6" ht="66" x14ac:dyDescent="0.3">
      <c r="A3" s="10" t="s">
        <v>1162</v>
      </c>
      <c r="B3" s="89" t="s">
        <v>10</v>
      </c>
      <c r="C3" s="10" t="s">
        <v>1134</v>
      </c>
      <c r="D3" s="11">
        <v>42449</v>
      </c>
      <c r="E3" s="87" t="s">
        <v>1124</v>
      </c>
      <c r="F3" s="87" t="s">
        <v>117</v>
      </c>
    </row>
    <row r="4" spans="1:6" ht="52.8" x14ac:dyDescent="0.3">
      <c r="A4" s="10" t="s">
        <v>1163</v>
      </c>
      <c r="B4" s="89" t="s">
        <v>46</v>
      </c>
      <c r="C4" s="10" t="s">
        <v>1134</v>
      </c>
      <c r="D4" s="11">
        <v>42450</v>
      </c>
      <c r="E4" s="87" t="s">
        <v>1125</v>
      </c>
      <c r="F4" s="87" t="s">
        <v>1123</v>
      </c>
    </row>
    <row r="5" spans="1:6" ht="52.8" x14ac:dyDescent="0.3">
      <c r="A5" s="10" t="s">
        <v>1164</v>
      </c>
      <c r="B5" s="89" t="s">
        <v>9</v>
      </c>
      <c r="C5" s="10" t="s">
        <v>1134</v>
      </c>
      <c r="D5" s="11">
        <v>42507</v>
      </c>
      <c r="E5" s="87" t="s">
        <v>118</v>
      </c>
      <c r="F5" s="87" t="s">
        <v>133</v>
      </c>
    </row>
    <row r="6" spans="1:6" ht="55.8" customHeight="1" x14ac:dyDescent="0.3">
      <c r="A6" s="2" t="s">
        <v>1165</v>
      </c>
      <c r="B6" s="83" t="s">
        <v>11</v>
      </c>
      <c r="C6" s="10" t="s">
        <v>1134</v>
      </c>
      <c r="D6" s="12">
        <v>42508</v>
      </c>
      <c r="E6" s="87" t="s">
        <v>80</v>
      </c>
      <c r="F6" s="87" t="s">
        <v>81</v>
      </c>
    </row>
    <row r="7" spans="1:6" ht="79.2" x14ac:dyDescent="0.3">
      <c r="A7" s="10" t="s">
        <v>1166</v>
      </c>
      <c r="B7" s="89" t="s">
        <v>12</v>
      </c>
      <c r="C7" s="10" t="s">
        <v>1134</v>
      </c>
      <c r="D7" s="11">
        <v>42508</v>
      </c>
      <c r="E7" s="87" t="s">
        <v>120</v>
      </c>
      <c r="F7" s="87" t="s">
        <v>121</v>
      </c>
    </row>
    <row r="8" spans="1:6" ht="69.45" customHeight="1" x14ac:dyDescent="0.3">
      <c r="A8" s="10" t="s">
        <v>1167</v>
      </c>
      <c r="B8" s="89" t="s">
        <v>115</v>
      </c>
      <c r="C8" s="10" t="s">
        <v>89</v>
      </c>
      <c r="D8" s="11">
        <v>42448</v>
      </c>
      <c r="E8" s="87" t="s">
        <v>1126</v>
      </c>
      <c r="F8" s="87" t="s">
        <v>116</v>
      </c>
    </row>
    <row r="9" spans="1:6" ht="69.45" customHeight="1" x14ac:dyDescent="0.3">
      <c r="A9" s="10" t="s">
        <v>1168</v>
      </c>
      <c r="B9" s="89" t="s">
        <v>72</v>
      </c>
      <c r="C9" s="10" t="s">
        <v>89</v>
      </c>
      <c r="D9" s="11">
        <v>42449</v>
      </c>
      <c r="E9" s="87" t="s">
        <v>75</v>
      </c>
      <c r="F9" s="87" t="s">
        <v>76</v>
      </c>
    </row>
    <row r="10" spans="1:6" ht="69.45" customHeight="1" x14ac:dyDescent="0.3">
      <c r="A10" s="10" t="s">
        <v>1169</v>
      </c>
      <c r="B10" s="89" t="s">
        <v>127</v>
      </c>
      <c r="C10" s="10" t="s">
        <v>89</v>
      </c>
      <c r="D10" s="11">
        <v>42449</v>
      </c>
      <c r="E10" s="87" t="s">
        <v>77</v>
      </c>
      <c r="F10" s="87" t="s">
        <v>78</v>
      </c>
    </row>
    <row r="11" spans="1:6" ht="69.45" customHeight="1" x14ac:dyDescent="0.3">
      <c r="A11" s="10" t="s">
        <v>1170</v>
      </c>
      <c r="B11" s="89" t="s">
        <v>8</v>
      </c>
      <c r="C11" s="10" t="s">
        <v>89</v>
      </c>
      <c r="D11" s="11">
        <v>42507</v>
      </c>
      <c r="E11" s="87" t="s">
        <v>79</v>
      </c>
      <c r="F11" s="87" t="s">
        <v>119</v>
      </c>
    </row>
    <row r="12" spans="1:6" ht="106.8" customHeight="1" x14ac:dyDescent="0.3">
      <c r="A12" s="2" t="s">
        <v>1171</v>
      </c>
      <c r="B12" s="83" t="s">
        <v>1161</v>
      </c>
      <c r="C12" s="2" t="s">
        <v>89</v>
      </c>
      <c r="D12" s="12">
        <v>43022</v>
      </c>
      <c r="E12" s="88" t="s">
        <v>1120</v>
      </c>
      <c r="F12" s="88" t="s">
        <v>122</v>
      </c>
    </row>
    <row r="13" spans="1:6" ht="69.45" customHeight="1" x14ac:dyDescent="0.3"/>
    <row r="14" spans="1:6" ht="69.45" customHeight="1" x14ac:dyDescent="0.3"/>
    <row r="15" spans="1:6" ht="69.45" customHeight="1" x14ac:dyDescent="0.3"/>
    <row r="16" spans="1:6" ht="69.45" customHeight="1" x14ac:dyDescent="0.3"/>
    <row r="17" ht="96" customHeight="1" x14ac:dyDescent="0.3"/>
  </sheetData>
  <sortState xmlns:xlrd2="http://schemas.microsoft.com/office/spreadsheetml/2017/richdata2" ref="A8:F17">
    <sortCondition ref="A8"/>
  </sortState>
  <mergeCells count="6">
    <mergeCell ref="F1:F2"/>
    <mergeCell ref="C1:C2"/>
    <mergeCell ref="A1:A2"/>
    <mergeCell ref="B1:B2"/>
    <mergeCell ref="D1:D2"/>
    <mergeCell ref="E1:E2"/>
  </mergeCells>
  <pageMargins left="0.7" right="0.7" top="0.75" bottom="0.75" header="0.3" footer="0.3"/>
  <pageSetup scale="46" orientation="landscape"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49525-E39B-42E3-874F-EB4AABB82B47}">
  <dimension ref="A1:M22"/>
  <sheetViews>
    <sheetView zoomScale="70" zoomScaleNormal="70" workbookViewId="0">
      <selection activeCell="E15" sqref="E15"/>
    </sheetView>
  </sheetViews>
  <sheetFormatPr defaultColWidth="8.77734375" defaultRowHeight="14.4" x14ac:dyDescent="0.3"/>
  <cols>
    <col min="1" max="1" width="9.5546875" customWidth="1"/>
    <col min="2" max="2" width="32.44140625" style="65" bestFit="1" customWidth="1"/>
    <col min="3" max="3" width="20.6640625" style="65" customWidth="1"/>
    <col min="4" max="5" width="11.6640625" style="71" customWidth="1"/>
    <col min="6" max="6" width="14.77734375" style="72" customWidth="1"/>
    <col min="7" max="8" width="11.6640625" style="65" customWidth="1"/>
    <col min="9" max="9" width="14.5546875" style="75" customWidth="1"/>
    <col min="10" max="10" width="11.6640625" style="76" customWidth="1"/>
    <col min="11" max="11" width="12.44140625" style="76" customWidth="1"/>
    <col min="12" max="12" width="16.5546875" style="75" customWidth="1"/>
  </cols>
  <sheetData>
    <row r="1" spans="1:13" ht="14.55" customHeight="1" x14ac:dyDescent="0.3">
      <c r="A1" s="122" t="s">
        <v>0</v>
      </c>
      <c r="B1" s="129" t="s">
        <v>1</v>
      </c>
      <c r="C1" s="122" t="s">
        <v>1118</v>
      </c>
      <c r="D1" s="102" t="s">
        <v>1096</v>
      </c>
      <c r="E1" s="102" t="s">
        <v>1097</v>
      </c>
      <c r="F1" s="102" t="s">
        <v>1098</v>
      </c>
      <c r="G1" s="102" t="s">
        <v>1099</v>
      </c>
      <c r="H1" s="102" t="s">
        <v>1100</v>
      </c>
      <c r="I1" s="98" t="s">
        <v>1101</v>
      </c>
      <c r="J1" s="101" t="s">
        <v>1102</v>
      </c>
      <c r="K1" s="102" t="s">
        <v>1103</v>
      </c>
      <c r="L1" s="98" t="s">
        <v>1223</v>
      </c>
    </row>
    <row r="2" spans="1:13" x14ac:dyDescent="0.3">
      <c r="A2" s="124"/>
      <c r="B2" s="131"/>
      <c r="C2" s="124"/>
      <c r="D2" s="3" t="s">
        <v>1104</v>
      </c>
      <c r="E2" s="3" t="s">
        <v>1104</v>
      </c>
      <c r="F2" s="3" t="s">
        <v>1104</v>
      </c>
      <c r="G2" s="3" t="s">
        <v>1104</v>
      </c>
      <c r="H2" s="3" t="s">
        <v>1104</v>
      </c>
      <c r="I2" s="3" t="s">
        <v>1104</v>
      </c>
      <c r="J2" s="3" t="s">
        <v>1104</v>
      </c>
      <c r="K2" s="3" t="s">
        <v>1104</v>
      </c>
      <c r="L2" s="3" t="s">
        <v>1104</v>
      </c>
    </row>
    <row r="3" spans="1:13" x14ac:dyDescent="0.3">
      <c r="A3" s="10" t="s">
        <v>1162</v>
      </c>
      <c r="B3" s="10" t="s">
        <v>1108</v>
      </c>
      <c r="C3" s="10" t="s">
        <v>1134</v>
      </c>
      <c r="D3" s="10">
        <v>85</v>
      </c>
      <c r="E3" s="10">
        <v>116</v>
      </c>
      <c r="F3" s="74">
        <v>101</v>
      </c>
      <c r="G3" s="10" t="s">
        <v>1105</v>
      </c>
      <c r="H3" s="10" t="s">
        <v>1105</v>
      </c>
      <c r="I3" s="10" t="s">
        <v>1105</v>
      </c>
      <c r="J3" s="10" t="s">
        <v>1105</v>
      </c>
      <c r="K3" s="10" t="s">
        <v>1105</v>
      </c>
      <c r="L3" s="10" t="s">
        <v>1105</v>
      </c>
    </row>
    <row r="4" spans="1:13" x14ac:dyDescent="0.3">
      <c r="A4" s="10" t="s">
        <v>1163</v>
      </c>
      <c r="B4" s="10" t="s">
        <v>1109</v>
      </c>
      <c r="C4" s="10" t="s">
        <v>1134</v>
      </c>
      <c r="D4" s="10">
        <v>81</v>
      </c>
      <c r="E4" s="10">
        <v>108</v>
      </c>
      <c r="F4" s="74">
        <v>95</v>
      </c>
      <c r="G4" s="10" t="s">
        <v>1105</v>
      </c>
      <c r="H4" s="10" t="s">
        <v>1105</v>
      </c>
      <c r="I4" s="10" t="s">
        <v>1105</v>
      </c>
      <c r="J4" s="10" t="s">
        <v>1105</v>
      </c>
      <c r="K4" s="10" t="s">
        <v>1105</v>
      </c>
      <c r="L4" s="10" t="s">
        <v>1105</v>
      </c>
    </row>
    <row r="5" spans="1:13" x14ac:dyDescent="0.3">
      <c r="A5" s="10" t="s">
        <v>1164</v>
      </c>
      <c r="B5" s="10" t="s">
        <v>1110</v>
      </c>
      <c r="C5" s="10" t="s">
        <v>1134</v>
      </c>
      <c r="D5" s="10">
        <v>31</v>
      </c>
      <c r="E5" s="10">
        <v>56</v>
      </c>
      <c r="F5" s="74">
        <v>43</v>
      </c>
      <c r="G5" s="10" t="s">
        <v>1105</v>
      </c>
      <c r="H5" s="10" t="s">
        <v>1105</v>
      </c>
      <c r="I5" s="10" t="s">
        <v>1105</v>
      </c>
      <c r="J5" s="10" t="s">
        <v>1105</v>
      </c>
      <c r="K5" s="10" t="s">
        <v>1105</v>
      </c>
      <c r="L5" s="10" t="s">
        <v>1105</v>
      </c>
    </row>
    <row r="6" spans="1:13" x14ac:dyDescent="0.3">
      <c r="A6" s="10" t="s">
        <v>1165</v>
      </c>
      <c r="B6" s="10" t="s">
        <v>1111</v>
      </c>
      <c r="C6" s="10" t="s">
        <v>1134</v>
      </c>
      <c r="D6" s="10">
        <v>116</v>
      </c>
      <c r="E6" s="10">
        <v>204</v>
      </c>
      <c r="F6" s="74">
        <v>160</v>
      </c>
      <c r="G6" s="10" t="s">
        <v>1105</v>
      </c>
      <c r="H6" s="10" t="s">
        <v>1105</v>
      </c>
      <c r="I6" s="10" t="s">
        <v>1105</v>
      </c>
      <c r="J6" s="10" t="s">
        <v>1105</v>
      </c>
      <c r="K6" s="10" t="s">
        <v>1105</v>
      </c>
      <c r="L6" s="10" t="s">
        <v>1105</v>
      </c>
    </row>
    <row r="7" spans="1:13" x14ac:dyDescent="0.3">
      <c r="A7" s="10" t="s">
        <v>1166</v>
      </c>
      <c r="B7" s="10" t="s">
        <v>1112</v>
      </c>
      <c r="C7" s="10" t="s">
        <v>1134</v>
      </c>
      <c r="D7" s="10" t="s">
        <v>1105</v>
      </c>
      <c r="E7" s="10" t="s">
        <v>1105</v>
      </c>
      <c r="F7" s="10" t="s">
        <v>1105</v>
      </c>
      <c r="G7" s="10" t="s">
        <v>1105</v>
      </c>
      <c r="H7" s="10" t="s">
        <v>1105</v>
      </c>
      <c r="I7" s="10" t="s">
        <v>1105</v>
      </c>
      <c r="J7" s="96">
        <v>125</v>
      </c>
      <c r="K7" s="96">
        <v>349</v>
      </c>
      <c r="L7" s="74">
        <v>195</v>
      </c>
    </row>
    <row r="8" spans="1:13" x14ac:dyDescent="0.3">
      <c r="A8" s="10" t="s">
        <v>1167</v>
      </c>
      <c r="B8" s="10" t="s">
        <v>115</v>
      </c>
      <c r="C8" s="10" t="s">
        <v>89</v>
      </c>
      <c r="D8" s="10" t="s">
        <v>1105</v>
      </c>
      <c r="E8" s="10" t="s">
        <v>1105</v>
      </c>
      <c r="F8" s="10" t="s">
        <v>1105</v>
      </c>
      <c r="G8" s="10">
        <v>900</v>
      </c>
      <c r="H8" s="10">
        <v>2800</v>
      </c>
      <c r="I8" s="74">
        <v>1850</v>
      </c>
      <c r="J8" s="10" t="s">
        <v>1105</v>
      </c>
      <c r="K8" s="10" t="s">
        <v>1105</v>
      </c>
      <c r="L8" s="10" t="s">
        <v>1105</v>
      </c>
    </row>
    <row r="9" spans="1:13" x14ac:dyDescent="0.3">
      <c r="A9" s="10" t="s">
        <v>1168</v>
      </c>
      <c r="B9" s="10" t="s">
        <v>1107</v>
      </c>
      <c r="C9" s="10" t="s">
        <v>89</v>
      </c>
      <c r="D9" s="10" t="s">
        <v>1105</v>
      </c>
      <c r="E9" s="10" t="s">
        <v>1105</v>
      </c>
      <c r="F9" s="10" t="s">
        <v>1105</v>
      </c>
      <c r="G9" s="10">
        <v>427</v>
      </c>
      <c r="H9" s="10">
        <v>921</v>
      </c>
      <c r="I9" s="74">
        <v>674</v>
      </c>
      <c r="J9" s="10" t="s">
        <v>1105</v>
      </c>
      <c r="K9" s="10" t="s">
        <v>1105</v>
      </c>
      <c r="L9" s="10" t="s">
        <v>1105</v>
      </c>
    </row>
    <row r="10" spans="1:13" x14ac:dyDescent="0.3">
      <c r="A10" s="10" t="s">
        <v>1169</v>
      </c>
      <c r="B10" s="10" t="s">
        <v>127</v>
      </c>
      <c r="C10" s="10" t="s">
        <v>89</v>
      </c>
      <c r="D10" s="10">
        <v>47</v>
      </c>
      <c r="E10" s="10">
        <v>56</v>
      </c>
      <c r="F10" s="74">
        <v>52</v>
      </c>
      <c r="G10" s="10" t="s">
        <v>1105</v>
      </c>
      <c r="H10" s="10" t="s">
        <v>1105</v>
      </c>
      <c r="I10" s="10" t="s">
        <v>1105</v>
      </c>
      <c r="J10" s="10" t="s">
        <v>1105</v>
      </c>
      <c r="K10" s="10" t="s">
        <v>1105</v>
      </c>
      <c r="L10" s="10" t="s">
        <v>1105</v>
      </c>
    </row>
    <row r="11" spans="1:13" x14ac:dyDescent="0.3">
      <c r="A11" s="10" t="s">
        <v>1170</v>
      </c>
      <c r="B11" s="10" t="s">
        <v>1106</v>
      </c>
      <c r="C11" s="10" t="s">
        <v>89</v>
      </c>
      <c r="D11" s="10">
        <v>33</v>
      </c>
      <c r="E11" s="10">
        <v>54</v>
      </c>
      <c r="F11" s="74">
        <v>44</v>
      </c>
      <c r="G11" s="10" t="s">
        <v>1105</v>
      </c>
      <c r="H11" s="10" t="s">
        <v>1105</v>
      </c>
      <c r="I11" s="10" t="s">
        <v>1105</v>
      </c>
      <c r="J11" s="10" t="s">
        <v>1105</v>
      </c>
      <c r="K11" s="10" t="s">
        <v>1105</v>
      </c>
      <c r="L11" s="10" t="s">
        <v>1105</v>
      </c>
    </row>
    <row r="12" spans="1:13" x14ac:dyDescent="0.3">
      <c r="A12" s="10" t="s">
        <v>1171</v>
      </c>
      <c r="B12" s="10" t="s">
        <v>1161</v>
      </c>
      <c r="C12" s="10" t="s">
        <v>89</v>
      </c>
      <c r="D12" s="10" t="s">
        <v>1105</v>
      </c>
      <c r="E12" s="10" t="s">
        <v>1105</v>
      </c>
      <c r="F12" s="10" t="s">
        <v>1105</v>
      </c>
      <c r="G12" s="10">
        <v>365</v>
      </c>
      <c r="H12" s="10">
        <v>2176</v>
      </c>
      <c r="I12" s="74">
        <v>1270</v>
      </c>
      <c r="J12" s="10" t="s">
        <v>1105</v>
      </c>
      <c r="K12" s="10" t="s">
        <v>1105</v>
      </c>
      <c r="L12" s="10" t="s">
        <v>1105</v>
      </c>
    </row>
    <row r="13" spans="1:13" ht="14.4" customHeight="1" x14ac:dyDescent="0.3">
      <c r="D13" s="145" t="s">
        <v>1222</v>
      </c>
      <c r="E13" s="145"/>
      <c r="F13" s="145"/>
      <c r="G13" s="145"/>
      <c r="H13" s="145"/>
      <c r="I13" s="145"/>
      <c r="J13" s="145"/>
      <c r="K13" s="145"/>
      <c r="L13" s="145"/>
    </row>
    <row r="14" spans="1:13" x14ac:dyDescent="0.3">
      <c r="D14" s="145"/>
      <c r="E14" s="145"/>
      <c r="F14" s="145"/>
      <c r="G14" s="145"/>
      <c r="H14" s="145"/>
      <c r="I14" s="145"/>
      <c r="J14" s="145"/>
      <c r="K14" s="145"/>
      <c r="L14" s="145"/>
    </row>
    <row r="15" spans="1:13" x14ac:dyDescent="0.3">
      <c r="C15" s="71"/>
      <c r="F15" s="71"/>
      <c r="G15" s="71"/>
      <c r="H15" s="71"/>
      <c r="I15" s="71"/>
      <c r="J15" s="71"/>
      <c r="K15" s="71"/>
      <c r="L15" s="71"/>
      <c r="M15" s="71"/>
    </row>
    <row r="22" ht="15" customHeight="1" x14ac:dyDescent="0.3"/>
  </sheetData>
  <mergeCells count="4">
    <mergeCell ref="B1:B2"/>
    <mergeCell ref="A1:A2"/>
    <mergeCell ref="C1:C2"/>
    <mergeCell ref="D13:L14"/>
  </mergeCells>
  <conditionalFormatting sqref="B3:L12">
    <cfRule type="cellIs" dxfId="47" priority="5" stopIfTrue="1" operator="lessThan">
      <formula>#REF!</formula>
    </cfRule>
    <cfRule type="cellIs" dxfId="46" priority="6" stopIfTrue="1" operator="greaterThan">
      <formula>#REF!</formula>
    </cfRule>
  </conditionalFormatting>
  <conditionalFormatting sqref="A3:A12">
    <cfRule type="cellIs" dxfId="45" priority="3" stopIfTrue="1" operator="lessThan">
      <formula>#REF!</formula>
    </cfRule>
    <cfRule type="cellIs" dxfId="44" priority="4" stopIfTrue="1" operator="greaterThan">
      <formula>#REF!</formula>
    </cfRule>
  </conditionalFormatting>
  <pageMargins left="0.7" right="0.7" top="0.75" bottom="0.75" header="0.3" footer="0.3"/>
  <pageSetup scale="48"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86D84-09D4-4C70-9FF9-015840AE864E}">
  <dimension ref="A1:F65"/>
  <sheetViews>
    <sheetView zoomScaleNormal="100" workbookViewId="0">
      <selection activeCell="C22" sqref="C22"/>
    </sheetView>
  </sheetViews>
  <sheetFormatPr defaultColWidth="8.77734375" defaultRowHeight="14.4" x14ac:dyDescent="0.3"/>
  <cols>
    <col min="1" max="1" width="11.77734375" style="70" bestFit="1" customWidth="1"/>
    <col min="2" max="2" width="36.44140625" style="70" bestFit="1" customWidth="1"/>
    <col min="3" max="3" width="22" style="70" bestFit="1" customWidth="1"/>
    <col min="4" max="6" width="11.6640625" style="70" bestFit="1" customWidth="1"/>
  </cols>
  <sheetData>
    <row r="1" spans="1:6" x14ac:dyDescent="0.3">
      <c r="A1" s="129" t="s">
        <v>1087</v>
      </c>
      <c r="B1" s="122" t="s">
        <v>1</v>
      </c>
      <c r="C1" s="125" t="s">
        <v>1118</v>
      </c>
      <c r="D1" s="102" t="s">
        <v>1088</v>
      </c>
      <c r="E1" s="102" t="s">
        <v>1089</v>
      </c>
      <c r="F1" s="102" t="s">
        <v>1090</v>
      </c>
    </row>
    <row r="2" spans="1:6" x14ac:dyDescent="0.3">
      <c r="A2" s="131"/>
      <c r="B2" s="124"/>
      <c r="C2" s="127"/>
      <c r="D2" s="3" t="s">
        <v>21</v>
      </c>
      <c r="E2" s="3" t="s">
        <v>21</v>
      </c>
      <c r="F2" s="3" t="s">
        <v>1094</v>
      </c>
    </row>
    <row r="3" spans="1:6" x14ac:dyDescent="0.3">
      <c r="A3" s="73" t="s">
        <v>1172</v>
      </c>
      <c r="B3" s="73" t="s">
        <v>10</v>
      </c>
      <c r="C3" s="73" t="s">
        <v>1134</v>
      </c>
      <c r="D3" s="73">
        <v>0.04</v>
      </c>
      <c r="E3" s="73">
        <v>0.49</v>
      </c>
      <c r="F3" s="73">
        <v>0.03</v>
      </c>
    </row>
    <row r="4" spans="1:6" x14ac:dyDescent="0.3">
      <c r="A4" s="3" t="s">
        <v>1173</v>
      </c>
      <c r="B4" s="3" t="s">
        <v>10</v>
      </c>
      <c r="C4" s="3" t="s">
        <v>1134</v>
      </c>
      <c r="D4" s="3">
        <v>0.1</v>
      </c>
      <c r="E4" s="3">
        <v>1.18</v>
      </c>
      <c r="F4" s="78" t="s">
        <v>1091</v>
      </c>
    </row>
    <row r="5" spans="1:6" x14ac:dyDescent="0.3">
      <c r="A5" s="3" t="s">
        <v>1174</v>
      </c>
      <c r="B5" s="3" t="s">
        <v>10</v>
      </c>
      <c r="C5" s="3" t="s">
        <v>1134</v>
      </c>
      <c r="D5" s="3">
        <v>7.0000000000000007E-2</v>
      </c>
      <c r="E5" s="3">
        <v>0.71</v>
      </c>
      <c r="F5" s="3">
        <v>7.0000000000000007E-2</v>
      </c>
    </row>
    <row r="6" spans="1:6" x14ac:dyDescent="0.3">
      <c r="A6" s="2" t="s">
        <v>1175</v>
      </c>
      <c r="B6" s="2" t="s">
        <v>10</v>
      </c>
      <c r="C6" s="2" t="s">
        <v>1134</v>
      </c>
      <c r="D6" s="2">
        <v>0.13</v>
      </c>
      <c r="E6" s="2">
        <v>1.61</v>
      </c>
      <c r="F6" s="2">
        <v>0.08</v>
      </c>
    </row>
    <row r="7" spans="1:6" x14ac:dyDescent="0.3">
      <c r="A7" s="73" t="s">
        <v>1176</v>
      </c>
      <c r="B7" s="73" t="s">
        <v>46</v>
      </c>
      <c r="C7" s="3" t="s">
        <v>1134</v>
      </c>
      <c r="D7" s="73">
        <v>0.24</v>
      </c>
      <c r="E7" s="73">
        <v>3.37</v>
      </c>
      <c r="F7" s="73">
        <v>0.08</v>
      </c>
    </row>
    <row r="8" spans="1:6" x14ac:dyDescent="0.3">
      <c r="A8" s="3" t="s">
        <v>1177</v>
      </c>
      <c r="B8" s="3" t="s">
        <v>46</v>
      </c>
      <c r="C8" s="3" t="s">
        <v>1134</v>
      </c>
      <c r="D8" s="3">
        <v>0.12</v>
      </c>
      <c r="E8" s="3">
        <v>1.54</v>
      </c>
      <c r="F8" s="3">
        <v>7.0000000000000007E-2</v>
      </c>
    </row>
    <row r="9" spans="1:6" x14ac:dyDescent="0.3">
      <c r="A9" s="3" t="s">
        <v>1178</v>
      </c>
      <c r="B9" s="3" t="s">
        <v>46</v>
      </c>
      <c r="C9" s="3" t="s">
        <v>1134</v>
      </c>
      <c r="D9" s="3">
        <v>0.03</v>
      </c>
      <c r="E9" s="3">
        <v>0.19</v>
      </c>
      <c r="F9" s="3">
        <v>0.08</v>
      </c>
    </row>
    <row r="10" spans="1:6" x14ac:dyDescent="0.3">
      <c r="A10" s="2" t="s">
        <v>1179</v>
      </c>
      <c r="B10" s="2" t="s">
        <v>46</v>
      </c>
      <c r="C10" s="2" t="s">
        <v>1134</v>
      </c>
      <c r="D10" s="2">
        <v>0.03</v>
      </c>
      <c r="E10" s="2">
        <v>0.21</v>
      </c>
      <c r="F10" s="2">
        <v>0.09</v>
      </c>
    </row>
    <row r="11" spans="1:6" x14ac:dyDescent="0.3">
      <c r="A11" s="73" t="s">
        <v>1180</v>
      </c>
      <c r="B11" s="73" t="s">
        <v>9</v>
      </c>
      <c r="C11" s="3" t="s">
        <v>1134</v>
      </c>
      <c r="D11" s="73">
        <v>0.02</v>
      </c>
      <c r="E11" s="73">
        <v>0.13</v>
      </c>
      <c r="F11" s="77" t="s">
        <v>1091</v>
      </c>
    </row>
    <row r="12" spans="1:6" x14ac:dyDescent="0.3">
      <c r="A12" s="3" t="s">
        <v>1181</v>
      </c>
      <c r="B12" s="3" t="s">
        <v>9</v>
      </c>
      <c r="C12" s="3" t="s">
        <v>1134</v>
      </c>
      <c r="D12" s="3">
        <v>0.01</v>
      </c>
      <c r="E12" s="3">
        <v>0.08</v>
      </c>
      <c r="F12" s="78" t="s">
        <v>1091</v>
      </c>
    </row>
    <row r="13" spans="1:6" x14ac:dyDescent="0.3">
      <c r="A13" s="3" t="s">
        <v>1182</v>
      </c>
      <c r="B13" s="3" t="s">
        <v>9</v>
      </c>
      <c r="C13" s="3" t="s">
        <v>1134</v>
      </c>
      <c r="D13" s="3">
        <v>0.02</v>
      </c>
      <c r="E13" s="3">
        <v>0.11</v>
      </c>
      <c r="F13" s="78" t="s">
        <v>1091</v>
      </c>
    </row>
    <row r="14" spans="1:6" x14ac:dyDescent="0.3">
      <c r="A14" s="2" t="s">
        <v>1183</v>
      </c>
      <c r="B14" s="2" t="s">
        <v>9</v>
      </c>
      <c r="C14" s="2" t="s">
        <v>1134</v>
      </c>
      <c r="D14" s="2">
        <v>0.02</v>
      </c>
      <c r="E14" s="2">
        <v>0.09</v>
      </c>
      <c r="F14" s="79" t="s">
        <v>1091</v>
      </c>
    </row>
    <row r="15" spans="1:6" x14ac:dyDescent="0.3">
      <c r="A15" s="73" t="s">
        <v>1184</v>
      </c>
      <c r="B15" s="73" t="s">
        <v>11</v>
      </c>
      <c r="C15" s="3" t="s">
        <v>1134</v>
      </c>
      <c r="D15" s="73">
        <v>7.0000000000000007E-2</v>
      </c>
      <c r="E15" s="73">
        <v>1.28</v>
      </c>
      <c r="F15" s="73">
        <v>0.03</v>
      </c>
    </row>
    <row r="16" spans="1:6" x14ac:dyDescent="0.3">
      <c r="A16" s="3" t="s">
        <v>1185</v>
      </c>
      <c r="B16" s="3" t="s">
        <v>11</v>
      </c>
      <c r="C16" s="3" t="s">
        <v>1134</v>
      </c>
      <c r="D16" s="3">
        <v>0.05</v>
      </c>
      <c r="E16" s="3">
        <v>0.62</v>
      </c>
      <c r="F16" s="3">
        <v>0.03</v>
      </c>
    </row>
    <row r="17" spans="1:6" x14ac:dyDescent="0.3">
      <c r="A17" s="3" t="s">
        <v>1186</v>
      </c>
      <c r="B17" s="3" t="s">
        <v>11</v>
      </c>
      <c r="C17" s="3" t="s">
        <v>1134</v>
      </c>
      <c r="D17" s="3">
        <v>0.03</v>
      </c>
      <c r="E17" s="3">
        <v>0.27</v>
      </c>
      <c r="F17" s="78" t="s">
        <v>1091</v>
      </c>
    </row>
    <row r="18" spans="1:6" x14ac:dyDescent="0.3">
      <c r="A18" s="2" t="s">
        <v>1187</v>
      </c>
      <c r="B18" s="2" t="s">
        <v>11</v>
      </c>
      <c r="C18" s="2" t="s">
        <v>1134</v>
      </c>
      <c r="D18" s="2">
        <v>7.0000000000000007E-2</v>
      </c>
      <c r="E18" s="2">
        <v>0.91</v>
      </c>
      <c r="F18" s="2">
        <v>0.03</v>
      </c>
    </row>
    <row r="19" spans="1:6" x14ac:dyDescent="0.3">
      <c r="A19" s="73" t="s">
        <v>1188</v>
      </c>
      <c r="B19" s="73" t="s">
        <v>12</v>
      </c>
      <c r="C19" s="3" t="s">
        <v>1134</v>
      </c>
      <c r="D19" s="73">
        <v>7.0000000000000007E-2</v>
      </c>
      <c r="E19" s="73">
        <v>1.19</v>
      </c>
      <c r="F19" s="73">
        <v>0.06</v>
      </c>
    </row>
    <row r="20" spans="1:6" x14ac:dyDescent="0.3">
      <c r="A20" s="3" t="s">
        <v>1189</v>
      </c>
      <c r="B20" s="3" t="s">
        <v>12</v>
      </c>
      <c r="C20" s="3" t="s">
        <v>1134</v>
      </c>
      <c r="D20" s="3">
        <v>0.06</v>
      </c>
      <c r="E20" s="3">
        <v>0.97</v>
      </c>
      <c r="F20" s="3">
        <v>0.02</v>
      </c>
    </row>
    <row r="21" spans="1:6" x14ac:dyDescent="0.3">
      <c r="A21" s="2" t="s">
        <v>1190</v>
      </c>
      <c r="B21" s="2" t="s">
        <v>12</v>
      </c>
      <c r="C21" s="3" t="s">
        <v>1134</v>
      </c>
      <c r="D21" s="2">
        <v>0.04</v>
      </c>
      <c r="E21" s="2">
        <v>0.68</v>
      </c>
      <c r="F21" s="79" t="s">
        <v>1091</v>
      </c>
    </row>
    <row r="22" spans="1:6" x14ac:dyDescent="0.3">
      <c r="A22" s="73" t="s">
        <v>1191</v>
      </c>
      <c r="B22" s="73" t="s">
        <v>7</v>
      </c>
      <c r="C22" s="73" t="s">
        <v>1119</v>
      </c>
      <c r="D22" s="73">
        <v>0.03</v>
      </c>
      <c r="E22" s="73">
        <v>0.26</v>
      </c>
      <c r="F22" s="77" t="s">
        <v>1091</v>
      </c>
    </row>
    <row r="23" spans="1:6" x14ac:dyDescent="0.3">
      <c r="A23" s="3" t="s">
        <v>1192</v>
      </c>
      <c r="B23" s="3" t="s">
        <v>7</v>
      </c>
      <c r="C23" s="3" t="s">
        <v>1119</v>
      </c>
      <c r="D23" s="3">
        <v>0.09</v>
      </c>
      <c r="E23" s="3">
        <v>1.08</v>
      </c>
      <c r="F23" s="3">
        <v>0.05</v>
      </c>
    </row>
    <row r="24" spans="1:6" x14ac:dyDescent="0.3">
      <c r="A24" s="3" t="s">
        <v>1193</v>
      </c>
      <c r="B24" s="3" t="s">
        <v>7</v>
      </c>
      <c r="C24" s="3" t="s">
        <v>1119</v>
      </c>
      <c r="D24" s="3">
        <v>7.0000000000000007E-2</v>
      </c>
      <c r="E24" s="3">
        <v>0.93</v>
      </c>
      <c r="F24" s="78" t="s">
        <v>1091</v>
      </c>
    </row>
    <row r="25" spans="1:6" x14ac:dyDescent="0.3">
      <c r="A25" s="2" t="s">
        <v>1194</v>
      </c>
      <c r="B25" s="2" t="s">
        <v>7</v>
      </c>
      <c r="C25" s="2" t="s">
        <v>1119</v>
      </c>
      <c r="D25" s="2">
        <v>0.23</v>
      </c>
      <c r="E25" s="2">
        <v>2.88</v>
      </c>
      <c r="F25" s="2">
        <v>0.04</v>
      </c>
    </row>
    <row r="26" spans="1:6" x14ac:dyDescent="0.3">
      <c r="A26" s="73" t="s">
        <v>1195</v>
      </c>
      <c r="B26" s="73" t="s">
        <v>72</v>
      </c>
      <c r="C26" s="73" t="s">
        <v>1119</v>
      </c>
      <c r="D26" s="73">
        <v>0.03</v>
      </c>
      <c r="E26" s="73">
        <v>0.31</v>
      </c>
      <c r="F26" s="73">
        <v>0.02</v>
      </c>
    </row>
    <row r="27" spans="1:6" x14ac:dyDescent="0.3">
      <c r="A27" s="3" t="s">
        <v>1196</v>
      </c>
      <c r="B27" s="3" t="s">
        <v>72</v>
      </c>
      <c r="C27" s="3" t="s">
        <v>1119</v>
      </c>
      <c r="D27" s="3">
        <v>1.97</v>
      </c>
      <c r="E27" s="3">
        <v>21.01</v>
      </c>
      <c r="F27" s="3">
        <v>0.45</v>
      </c>
    </row>
    <row r="28" spans="1:6" x14ac:dyDescent="0.3">
      <c r="A28" s="3" t="s">
        <v>1197</v>
      </c>
      <c r="B28" s="3" t="s">
        <v>72</v>
      </c>
      <c r="C28" s="3" t="s">
        <v>1119</v>
      </c>
      <c r="D28" s="3">
        <v>0.06</v>
      </c>
      <c r="E28" s="3">
        <v>0.6</v>
      </c>
      <c r="F28" s="3">
        <v>0.04</v>
      </c>
    </row>
    <row r="29" spans="1:6" x14ac:dyDescent="0.3">
      <c r="A29" s="2" t="s">
        <v>1198</v>
      </c>
      <c r="B29" s="2" t="s">
        <v>72</v>
      </c>
      <c r="C29" s="2" t="s">
        <v>1119</v>
      </c>
      <c r="D29" s="2">
        <v>0.26</v>
      </c>
      <c r="E29" s="2">
        <v>3.01</v>
      </c>
      <c r="F29" s="2">
        <v>0.1</v>
      </c>
    </row>
    <row r="30" spans="1:6" x14ac:dyDescent="0.3">
      <c r="A30" s="73" t="s">
        <v>1199</v>
      </c>
      <c r="B30" s="73" t="s">
        <v>127</v>
      </c>
      <c r="C30" s="73" t="s">
        <v>1119</v>
      </c>
      <c r="D30" s="73">
        <v>0.22</v>
      </c>
      <c r="E30" s="73">
        <v>1.49</v>
      </c>
      <c r="F30" s="77" t="s">
        <v>1091</v>
      </c>
    </row>
    <row r="31" spans="1:6" x14ac:dyDescent="0.3">
      <c r="A31" s="2" t="s">
        <v>1200</v>
      </c>
      <c r="B31" s="2" t="s">
        <v>127</v>
      </c>
      <c r="C31" s="2" t="s">
        <v>1119</v>
      </c>
      <c r="D31" s="2">
        <v>0.03</v>
      </c>
      <c r="E31" s="2">
        <v>0.22</v>
      </c>
      <c r="F31" s="79" t="s">
        <v>1091</v>
      </c>
    </row>
    <row r="32" spans="1:6" x14ac:dyDescent="0.3">
      <c r="A32" s="73" t="s">
        <v>1201</v>
      </c>
      <c r="B32" s="73" t="s">
        <v>8</v>
      </c>
      <c r="C32" s="73" t="s">
        <v>1119</v>
      </c>
      <c r="D32" s="73">
        <v>0.81</v>
      </c>
      <c r="E32" s="73">
        <v>13.22</v>
      </c>
      <c r="F32" s="73">
        <v>0.26</v>
      </c>
    </row>
    <row r="33" spans="1:6" x14ac:dyDescent="0.3">
      <c r="A33" s="3" t="s">
        <v>1202</v>
      </c>
      <c r="B33" s="3" t="s">
        <v>8</v>
      </c>
      <c r="C33" s="3" t="s">
        <v>1119</v>
      </c>
      <c r="D33" s="3">
        <v>7.0000000000000007E-2</v>
      </c>
      <c r="E33" s="3">
        <v>1.19</v>
      </c>
      <c r="F33" s="3">
        <v>0.04</v>
      </c>
    </row>
    <row r="34" spans="1:6" x14ac:dyDescent="0.3">
      <c r="A34" s="2" t="s">
        <v>1203</v>
      </c>
      <c r="B34" s="2" t="s">
        <v>8</v>
      </c>
      <c r="C34" s="2" t="s">
        <v>1119</v>
      </c>
      <c r="D34" s="2">
        <v>0.1</v>
      </c>
      <c r="E34" s="2">
        <v>1.66</v>
      </c>
      <c r="F34" s="2">
        <v>0.04</v>
      </c>
    </row>
    <row r="35" spans="1:6" x14ac:dyDescent="0.3">
      <c r="A35" s="73" t="s">
        <v>1204</v>
      </c>
      <c r="B35" s="73" t="s">
        <v>1161</v>
      </c>
      <c r="C35" s="73" t="s">
        <v>1119</v>
      </c>
      <c r="D35" s="73">
        <v>0.04</v>
      </c>
      <c r="E35" s="73">
        <v>0.45</v>
      </c>
      <c r="F35" s="77" t="s">
        <v>1091</v>
      </c>
    </row>
    <row r="36" spans="1:6" x14ac:dyDescent="0.3">
      <c r="A36" s="3" t="s">
        <v>1205</v>
      </c>
      <c r="B36" s="3" t="s">
        <v>1161</v>
      </c>
      <c r="C36" s="3" t="s">
        <v>1119</v>
      </c>
      <c r="D36" s="3">
        <v>0.02</v>
      </c>
      <c r="E36" s="3">
        <v>0.2</v>
      </c>
      <c r="F36" s="78" t="s">
        <v>1091</v>
      </c>
    </row>
    <row r="37" spans="1:6" x14ac:dyDescent="0.3">
      <c r="A37" s="3" t="s">
        <v>1206</v>
      </c>
      <c r="B37" s="3" t="s">
        <v>1161</v>
      </c>
      <c r="C37" s="3" t="s">
        <v>1119</v>
      </c>
      <c r="D37" s="3">
        <v>0.03</v>
      </c>
      <c r="E37" s="3">
        <v>0.23</v>
      </c>
      <c r="F37" s="78" t="s">
        <v>1091</v>
      </c>
    </row>
    <row r="38" spans="1:6" x14ac:dyDescent="0.3">
      <c r="A38" s="2" t="s">
        <v>1207</v>
      </c>
      <c r="B38" s="2" t="s">
        <v>1161</v>
      </c>
      <c r="C38" s="2" t="s">
        <v>1119</v>
      </c>
      <c r="D38" s="2">
        <v>0.03</v>
      </c>
      <c r="E38" s="2">
        <v>0.2</v>
      </c>
      <c r="F38" s="2">
        <v>0.03</v>
      </c>
    </row>
    <row r="39" spans="1:6" ht="14.4" customHeight="1" x14ac:dyDescent="0.3">
      <c r="A39" s="146" t="s">
        <v>1092</v>
      </c>
      <c r="B39" s="147"/>
      <c r="C39" s="147"/>
      <c r="D39" s="147"/>
      <c r="E39" s="147"/>
      <c r="F39" s="148"/>
    </row>
    <row r="65" ht="14.55" customHeight="1" x14ac:dyDescent="0.3"/>
  </sheetData>
  <mergeCells count="4">
    <mergeCell ref="A1:A2"/>
    <mergeCell ref="B1:B2"/>
    <mergeCell ref="C1:C2"/>
    <mergeCell ref="A39:F39"/>
  </mergeCells>
  <phoneticPr fontId="19" type="noConversion"/>
  <conditionalFormatting sqref="D11:E12 F11:F14 F7">
    <cfRule type="cellIs" dxfId="43" priority="47" stopIfTrue="1" operator="lessThan">
      <formula>#REF!</formula>
    </cfRule>
    <cfRule type="cellIs" dxfId="42" priority="48" stopIfTrue="1" operator="greaterThan">
      <formula>#REF!</formula>
    </cfRule>
  </conditionalFormatting>
  <conditionalFormatting sqref="D13:E14 D7:E7">
    <cfRule type="cellIs" dxfId="41" priority="45" stopIfTrue="1" operator="lessThan">
      <formula>#REF!</formula>
    </cfRule>
    <cfRule type="cellIs" dxfId="40" priority="46" stopIfTrue="1" operator="greaterThan">
      <formula>#REF!</formula>
    </cfRule>
  </conditionalFormatting>
  <conditionalFormatting sqref="F19:F21 D26:F26 D35:E35 D25:E25 D30:E32 D8:F10 F3 D15:E15 F15:F16 D5:F6">
    <cfRule type="cellIs" dxfId="39" priority="43" stopIfTrue="1" operator="lessThan">
      <formula>#REF!</formula>
    </cfRule>
    <cfRule type="cellIs" dxfId="38" priority="44" stopIfTrue="1" operator="greaterThan">
      <formula>#REF!</formula>
    </cfRule>
  </conditionalFormatting>
  <conditionalFormatting sqref="D3:E4">
    <cfRule type="cellIs" dxfId="37" priority="41" stopIfTrue="1" operator="lessThan">
      <formula>#REF!</formula>
    </cfRule>
    <cfRule type="cellIs" dxfId="36" priority="42" stopIfTrue="1" operator="greaterThan">
      <formula>#REF!</formula>
    </cfRule>
  </conditionalFormatting>
  <conditionalFormatting sqref="F18">
    <cfRule type="cellIs" dxfId="35" priority="39" stopIfTrue="1" operator="lessThan">
      <formula>#REF!</formula>
    </cfRule>
    <cfRule type="cellIs" dxfId="34" priority="40" stopIfTrue="1" operator="greaterThan">
      <formula>#REF!</formula>
    </cfRule>
  </conditionalFormatting>
  <conditionalFormatting sqref="D16:E18">
    <cfRule type="cellIs" dxfId="33" priority="37" stopIfTrue="1" operator="lessThan">
      <formula>#REF!</formula>
    </cfRule>
    <cfRule type="cellIs" dxfId="32" priority="38" stopIfTrue="1" operator="greaterThan">
      <formula>#REF!</formula>
    </cfRule>
  </conditionalFormatting>
  <conditionalFormatting sqref="D19:E21">
    <cfRule type="cellIs" dxfId="31" priority="35" stopIfTrue="1" operator="lessThan">
      <formula>#REF!</formula>
    </cfRule>
    <cfRule type="cellIs" dxfId="30" priority="36" stopIfTrue="1" operator="greaterThan">
      <formula>#REF!</formula>
    </cfRule>
  </conditionalFormatting>
  <conditionalFormatting sqref="D27:F29 F23">
    <cfRule type="cellIs" dxfId="29" priority="31" stopIfTrue="1" operator="lessThan">
      <formula>#REF!</formula>
    </cfRule>
    <cfRule type="cellIs" dxfId="28" priority="32" stopIfTrue="1" operator="greaterThan">
      <formula>#REF!</formula>
    </cfRule>
  </conditionalFormatting>
  <conditionalFormatting sqref="D22:E24">
    <cfRule type="cellIs" dxfId="27" priority="29" stopIfTrue="1" operator="lessThan">
      <formula>#REF!</formula>
    </cfRule>
    <cfRule type="cellIs" dxfId="26" priority="30" stopIfTrue="1" operator="greaterThan">
      <formula>#REF!</formula>
    </cfRule>
  </conditionalFormatting>
  <conditionalFormatting sqref="F25 F38">
    <cfRule type="cellIs" dxfId="25" priority="27" stopIfTrue="1" operator="lessThan">
      <formula>#REF!</formula>
    </cfRule>
    <cfRule type="cellIs" dxfId="24" priority="28" stopIfTrue="1" operator="greaterThan">
      <formula>#REF!</formula>
    </cfRule>
  </conditionalFormatting>
  <conditionalFormatting sqref="D36:E38">
    <cfRule type="cellIs" dxfId="23" priority="25" stopIfTrue="1" operator="lessThan">
      <formula>#REF!</formula>
    </cfRule>
    <cfRule type="cellIs" dxfId="22" priority="26" stopIfTrue="1" operator="greaterThan">
      <formula>#REF!</formula>
    </cfRule>
  </conditionalFormatting>
  <conditionalFormatting sqref="F32:F34">
    <cfRule type="cellIs" dxfId="21" priority="23" stopIfTrue="1" operator="lessThan">
      <formula>#REF!</formula>
    </cfRule>
    <cfRule type="cellIs" dxfId="20" priority="24" stopIfTrue="1" operator="greaterThan">
      <formula>#REF!</formula>
    </cfRule>
  </conditionalFormatting>
  <conditionalFormatting sqref="D33:E34">
    <cfRule type="cellIs" dxfId="19" priority="21" stopIfTrue="1" operator="lessThan">
      <formula>#REF!</formula>
    </cfRule>
    <cfRule type="cellIs" dxfId="18" priority="22" stopIfTrue="1" operator="greaterThan">
      <formula>#REF!</formula>
    </cfRule>
  </conditionalFormatting>
  <conditionalFormatting sqref="F17">
    <cfRule type="cellIs" dxfId="17" priority="19" stopIfTrue="1" operator="lessThan">
      <formula>#REF!</formula>
    </cfRule>
    <cfRule type="cellIs" dxfId="16" priority="20" stopIfTrue="1" operator="greaterThan">
      <formula>#REF!</formula>
    </cfRule>
  </conditionalFormatting>
  <conditionalFormatting sqref="F22">
    <cfRule type="cellIs" dxfId="15" priority="17" stopIfTrue="1" operator="lessThan">
      <formula>#REF!</formula>
    </cfRule>
    <cfRule type="cellIs" dxfId="14" priority="18" stopIfTrue="1" operator="greaterThan">
      <formula>#REF!</formula>
    </cfRule>
  </conditionalFormatting>
  <conditionalFormatting sqref="F24">
    <cfRule type="cellIs" dxfId="13" priority="15" stopIfTrue="1" operator="lessThan">
      <formula>#REF!</formula>
    </cfRule>
    <cfRule type="cellIs" dxfId="12" priority="16" stopIfTrue="1" operator="greaterThan">
      <formula>#REF!</formula>
    </cfRule>
  </conditionalFormatting>
  <conditionalFormatting sqref="F35">
    <cfRule type="cellIs" dxfId="11" priority="11" stopIfTrue="1" operator="lessThan">
      <formula>#REF!</formula>
    </cfRule>
    <cfRule type="cellIs" dxfId="10" priority="12" stopIfTrue="1" operator="greaterThan">
      <formula>#REF!</formula>
    </cfRule>
  </conditionalFormatting>
  <conditionalFormatting sqref="F36">
    <cfRule type="cellIs" dxfId="9" priority="9" stopIfTrue="1" operator="lessThan">
      <formula>#REF!</formula>
    </cfRule>
    <cfRule type="cellIs" dxfId="8" priority="10" stopIfTrue="1" operator="greaterThan">
      <formula>#REF!</formula>
    </cfRule>
  </conditionalFormatting>
  <conditionalFormatting sqref="F31">
    <cfRule type="cellIs" dxfId="7" priority="5" stopIfTrue="1" operator="lessThan">
      <formula>#REF!</formula>
    </cfRule>
    <cfRule type="cellIs" dxfId="6" priority="6" stopIfTrue="1" operator="greaterThan">
      <formula>#REF!</formula>
    </cfRule>
  </conditionalFormatting>
  <conditionalFormatting sqref="F30 F37">
    <cfRule type="cellIs" dxfId="5" priority="7" stopIfTrue="1" operator="lessThan">
      <formula>#REF!</formula>
    </cfRule>
    <cfRule type="cellIs" dxfId="4" priority="8" stopIfTrue="1" operator="greaterThan">
      <formula>#REF!</formula>
    </cfRule>
  </conditionalFormatting>
  <conditionalFormatting sqref="F4">
    <cfRule type="cellIs" dxfId="3" priority="3" stopIfTrue="1" operator="lessThan">
      <formula>#REF!</formula>
    </cfRule>
    <cfRule type="cellIs" dxfId="2" priority="4" stopIfTrue="1" operator="greaterThan">
      <formula>#REF!</formula>
    </cfRule>
  </conditionalFormatting>
  <pageMargins left="0.7" right="0.7" top="0.75" bottom="0.75" header="0.3" footer="0.3"/>
  <pageSetup scale="83"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62B5B-6459-4A57-ACEA-33060A96496F}">
  <dimension ref="A1:R88"/>
  <sheetViews>
    <sheetView zoomScale="55" zoomScaleNormal="55" workbookViewId="0">
      <selection activeCell="D19" sqref="D19"/>
    </sheetView>
  </sheetViews>
  <sheetFormatPr defaultRowHeight="14.4" x14ac:dyDescent="0.3"/>
  <cols>
    <col min="1" max="1" width="23.77734375" style="65" customWidth="1"/>
    <col min="2" max="2" width="11.44140625" style="65" bestFit="1" customWidth="1"/>
    <col min="3" max="3" width="14.77734375" style="65" customWidth="1"/>
    <col min="4" max="4" width="14" style="65" customWidth="1"/>
    <col min="5" max="5" width="14.88671875" style="65" customWidth="1"/>
    <col min="6" max="6" width="22.109375" style="65" bestFit="1" customWidth="1"/>
    <col min="7" max="7" width="23.6640625" style="65" customWidth="1"/>
    <col min="8" max="8" width="23.33203125" style="65" customWidth="1"/>
    <col min="9" max="9" width="9.5546875" style="65" customWidth="1"/>
    <col min="10" max="18" width="9.5546875" style="65" bestFit="1" customWidth="1"/>
  </cols>
  <sheetData>
    <row r="1" spans="1:18" x14ac:dyDescent="0.3">
      <c r="A1" s="104" t="s">
        <v>1399</v>
      </c>
      <c r="B1" s="104" t="s">
        <v>1224</v>
      </c>
      <c r="C1" s="104" t="s">
        <v>136</v>
      </c>
      <c r="D1" s="104" t="s">
        <v>137</v>
      </c>
      <c r="E1" s="104" t="s">
        <v>138</v>
      </c>
      <c r="F1" s="104" t="s">
        <v>139</v>
      </c>
      <c r="G1" s="104" t="s">
        <v>140</v>
      </c>
      <c r="H1" s="104" t="s">
        <v>1225</v>
      </c>
      <c r="I1" s="104" t="s">
        <v>1226</v>
      </c>
      <c r="J1" s="104" t="s">
        <v>1227</v>
      </c>
      <c r="K1" s="104" t="s">
        <v>1228</v>
      </c>
      <c r="L1" s="104" t="s">
        <v>1229</v>
      </c>
      <c r="M1" s="104" t="s">
        <v>1230</v>
      </c>
      <c r="N1" s="104" t="s">
        <v>1231</v>
      </c>
      <c r="O1" s="104" t="s">
        <v>1232</v>
      </c>
      <c r="P1" s="104" t="s">
        <v>1233</v>
      </c>
      <c r="Q1" s="104" t="s">
        <v>1234</v>
      </c>
      <c r="R1" s="104" t="s">
        <v>1235</v>
      </c>
    </row>
    <row r="2" spans="1:18" x14ac:dyDescent="0.3">
      <c r="A2" s="105" t="s">
        <v>1236</v>
      </c>
      <c r="B2" s="105" t="s">
        <v>1237</v>
      </c>
      <c r="C2" s="105" t="s">
        <v>1238</v>
      </c>
      <c r="D2" s="105" t="s">
        <v>1239</v>
      </c>
      <c r="E2" s="105" t="s">
        <v>1240</v>
      </c>
      <c r="F2" s="105" t="s">
        <v>1241</v>
      </c>
      <c r="G2" s="105" t="s">
        <v>1242</v>
      </c>
      <c r="H2" s="105" t="s">
        <v>1236</v>
      </c>
      <c r="I2" s="105">
        <v>0</v>
      </c>
      <c r="J2" s="105">
        <v>0</v>
      </c>
      <c r="K2" s="105">
        <v>0</v>
      </c>
      <c r="L2" s="105">
        <v>0</v>
      </c>
      <c r="M2" s="105">
        <v>1</v>
      </c>
      <c r="N2" s="105">
        <v>0</v>
      </c>
      <c r="O2" s="105">
        <v>0</v>
      </c>
      <c r="P2" s="105">
        <v>0</v>
      </c>
      <c r="Q2" s="105">
        <v>0</v>
      </c>
      <c r="R2" s="105">
        <v>0</v>
      </c>
    </row>
    <row r="3" spans="1:18" x14ac:dyDescent="0.3">
      <c r="A3" s="105" t="s">
        <v>1243</v>
      </c>
      <c r="B3" s="105" t="s">
        <v>1237</v>
      </c>
      <c r="C3" s="105" t="s">
        <v>1238</v>
      </c>
      <c r="D3" s="105" t="s">
        <v>1239</v>
      </c>
      <c r="E3" s="105" t="s">
        <v>1244</v>
      </c>
      <c r="F3" s="105" t="s">
        <v>1245</v>
      </c>
      <c r="G3" s="105" t="s">
        <v>1243</v>
      </c>
      <c r="H3" s="105" t="s">
        <v>1243</v>
      </c>
      <c r="I3" s="105">
        <v>0</v>
      </c>
      <c r="J3" s="105">
        <v>0</v>
      </c>
      <c r="K3" s="105">
        <v>0</v>
      </c>
      <c r="L3" s="105">
        <v>0</v>
      </c>
      <c r="M3" s="105">
        <v>1</v>
      </c>
      <c r="N3" s="105">
        <v>0</v>
      </c>
      <c r="O3" s="105">
        <v>0</v>
      </c>
      <c r="P3" s="105">
        <v>0</v>
      </c>
      <c r="Q3" s="105">
        <v>0</v>
      </c>
      <c r="R3" s="105">
        <v>0</v>
      </c>
    </row>
    <row r="4" spans="1:18" x14ac:dyDescent="0.3">
      <c r="A4" s="105" t="s">
        <v>1246</v>
      </c>
      <c r="B4" s="105" t="s">
        <v>1237</v>
      </c>
      <c r="C4" s="105" t="s">
        <v>1238</v>
      </c>
      <c r="D4" s="105" t="s">
        <v>1239</v>
      </c>
      <c r="E4" s="105" t="s">
        <v>1240</v>
      </c>
      <c r="F4" s="105" t="s">
        <v>1247</v>
      </c>
      <c r="G4" s="105" t="s">
        <v>1246</v>
      </c>
      <c r="H4" s="105" t="s">
        <v>1246</v>
      </c>
      <c r="I4" s="105">
        <v>0</v>
      </c>
      <c r="J4" s="105">
        <v>3</v>
      </c>
      <c r="K4" s="105">
        <v>3</v>
      </c>
      <c r="L4" s="105">
        <v>6</v>
      </c>
      <c r="M4" s="105">
        <v>0</v>
      </c>
      <c r="N4" s="105">
        <v>0</v>
      </c>
      <c r="O4" s="105">
        <v>3</v>
      </c>
      <c r="P4" s="105">
        <v>15</v>
      </c>
      <c r="Q4" s="105">
        <v>6</v>
      </c>
      <c r="R4" s="105">
        <v>5</v>
      </c>
    </row>
    <row r="5" spans="1:18" x14ac:dyDescent="0.3">
      <c r="A5" s="105" t="s">
        <v>1248</v>
      </c>
      <c r="B5" s="105" t="s">
        <v>1237</v>
      </c>
      <c r="C5" s="105" t="s">
        <v>1238</v>
      </c>
      <c r="D5" s="105" t="s">
        <v>1249</v>
      </c>
      <c r="E5" s="105" t="s">
        <v>1250</v>
      </c>
      <c r="F5" s="105" t="s">
        <v>1251</v>
      </c>
      <c r="G5" s="105" t="s">
        <v>1248</v>
      </c>
      <c r="H5" s="105" t="s">
        <v>1248</v>
      </c>
      <c r="I5" s="105">
        <v>0</v>
      </c>
      <c r="J5" s="105">
        <v>3</v>
      </c>
      <c r="K5" s="105">
        <v>0</v>
      </c>
      <c r="L5" s="105">
        <v>0</v>
      </c>
      <c r="M5" s="105">
        <v>0</v>
      </c>
      <c r="N5" s="105">
        <v>0</v>
      </c>
      <c r="O5" s="105">
        <v>0</v>
      </c>
      <c r="P5" s="105">
        <v>1</v>
      </c>
      <c r="Q5" s="105">
        <v>1</v>
      </c>
      <c r="R5" s="105">
        <v>1</v>
      </c>
    </row>
    <row r="6" spans="1:18" x14ac:dyDescent="0.3">
      <c r="A6" s="105" t="s">
        <v>1252</v>
      </c>
      <c r="B6" s="105" t="s">
        <v>1237</v>
      </c>
      <c r="C6" s="105" t="s">
        <v>1238</v>
      </c>
      <c r="D6" s="105" t="s">
        <v>1249</v>
      </c>
      <c r="E6" s="105" t="s">
        <v>1250</v>
      </c>
      <c r="F6" s="105" t="s">
        <v>1253</v>
      </c>
      <c r="G6" s="105" t="s">
        <v>1252</v>
      </c>
      <c r="H6" s="105" t="s">
        <v>1252</v>
      </c>
      <c r="I6" s="105">
        <v>0</v>
      </c>
      <c r="J6" s="105">
        <v>0</v>
      </c>
      <c r="K6" s="105">
        <v>0</v>
      </c>
      <c r="L6" s="105">
        <v>0</v>
      </c>
      <c r="M6" s="105">
        <v>0</v>
      </c>
      <c r="N6" s="105">
        <v>0</v>
      </c>
      <c r="O6" s="105">
        <v>0</v>
      </c>
      <c r="P6" s="105">
        <v>1</v>
      </c>
      <c r="Q6" s="105">
        <v>0</v>
      </c>
      <c r="R6" s="105">
        <v>0</v>
      </c>
    </row>
    <row r="7" spans="1:18" x14ac:dyDescent="0.3">
      <c r="A7" s="105" t="s">
        <v>1254</v>
      </c>
      <c r="B7" s="105" t="s">
        <v>1237</v>
      </c>
      <c r="C7" s="105" t="s">
        <v>1238</v>
      </c>
      <c r="D7" s="105" t="s">
        <v>1239</v>
      </c>
      <c r="E7" s="105" t="s">
        <v>1255</v>
      </c>
      <c r="F7" s="105" t="s">
        <v>1256</v>
      </c>
      <c r="G7" s="105" t="s">
        <v>1254</v>
      </c>
      <c r="H7" s="105" t="s">
        <v>1254</v>
      </c>
      <c r="I7" s="105">
        <v>12</v>
      </c>
      <c r="J7" s="105">
        <v>0</v>
      </c>
      <c r="K7" s="105">
        <v>11</v>
      </c>
      <c r="L7" s="105">
        <v>6</v>
      </c>
      <c r="M7" s="105">
        <v>3</v>
      </c>
      <c r="N7" s="105">
        <v>0</v>
      </c>
      <c r="O7" s="105">
        <v>0</v>
      </c>
      <c r="P7" s="105">
        <v>0</v>
      </c>
      <c r="Q7" s="105">
        <v>0</v>
      </c>
      <c r="R7" s="105">
        <v>0</v>
      </c>
    </row>
    <row r="8" spans="1:18" x14ac:dyDescent="0.3">
      <c r="A8" s="105" t="s">
        <v>1257</v>
      </c>
      <c r="B8" s="105" t="s">
        <v>1237</v>
      </c>
      <c r="C8" s="105" t="s">
        <v>1238</v>
      </c>
      <c r="D8" s="105" t="s">
        <v>1239</v>
      </c>
      <c r="E8" s="105" t="s">
        <v>1258</v>
      </c>
      <c r="F8" s="105" t="s">
        <v>1259</v>
      </c>
      <c r="G8" s="105" t="s">
        <v>1257</v>
      </c>
      <c r="H8" s="105" t="s">
        <v>1257</v>
      </c>
      <c r="I8" s="105">
        <v>1</v>
      </c>
      <c r="J8" s="105">
        <v>2</v>
      </c>
      <c r="K8" s="105">
        <v>0</v>
      </c>
      <c r="L8" s="105">
        <v>2</v>
      </c>
      <c r="M8" s="105">
        <v>0</v>
      </c>
      <c r="N8" s="105">
        <v>0</v>
      </c>
      <c r="O8" s="105">
        <v>0</v>
      </c>
      <c r="P8" s="105">
        <v>0</v>
      </c>
      <c r="Q8" s="105">
        <v>0</v>
      </c>
      <c r="R8" s="105">
        <v>0</v>
      </c>
    </row>
    <row r="9" spans="1:18" x14ac:dyDescent="0.3">
      <c r="A9" s="105" t="s">
        <v>1260</v>
      </c>
      <c r="B9" s="105" t="s">
        <v>1237</v>
      </c>
      <c r="C9" s="105" t="s">
        <v>1238</v>
      </c>
      <c r="D9" s="105" t="s">
        <v>1239</v>
      </c>
      <c r="E9" s="105" t="s">
        <v>1258</v>
      </c>
      <c r="F9" s="105" t="s">
        <v>1259</v>
      </c>
      <c r="G9" s="105" t="s">
        <v>1260</v>
      </c>
      <c r="H9" s="105" t="s">
        <v>1260</v>
      </c>
      <c r="I9" s="105">
        <v>0</v>
      </c>
      <c r="J9" s="105">
        <v>2</v>
      </c>
      <c r="K9" s="105">
        <v>0</v>
      </c>
      <c r="L9" s="105">
        <v>0</v>
      </c>
      <c r="M9" s="105">
        <v>0</v>
      </c>
      <c r="N9" s="105">
        <v>1</v>
      </c>
      <c r="O9" s="105">
        <v>0</v>
      </c>
      <c r="P9" s="105">
        <v>0</v>
      </c>
      <c r="Q9" s="105">
        <v>0</v>
      </c>
      <c r="R9" s="105">
        <v>3</v>
      </c>
    </row>
    <row r="10" spans="1:18" x14ac:dyDescent="0.3">
      <c r="A10" s="105" t="s">
        <v>1261</v>
      </c>
      <c r="B10" s="105" t="s">
        <v>1237</v>
      </c>
      <c r="C10" s="105" t="s">
        <v>1238</v>
      </c>
      <c r="D10" s="105" t="s">
        <v>1239</v>
      </c>
      <c r="E10" s="105" t="s">
        <v>1258</v>
      </c>
      <c r="F10" s="105" t="s">
        <v>1262</v>
      </c>
      <c r="G10" s="105" t="s">
        <v>1261</v>
      </c>
      <c r="H10" s="105" t="s">
        <v>1261</v>
      </c>
      <c r="I10" s="105">
        <v>0</v>
      </c>
      <c r="J10" s="105">
        <v>4</v>
      </c>
      <c r="K10" s="105">
        <v>0</v>
      </c>
      <c r="L10" s="105">
        <v>4</v>
      </c>
      <c r="M10" s="105">
        <v>0</v>
      </c>
      <c r="N10" s="105">
        <v>0</v>
      </c>
      <c r="O10" s="105">
        <v>0</v>
      </c>
      <c r="P10" s="105">
        <v>0</v>
      </c>
      <c r="Q10" s="105">
        <v>1</v>
      </c>
      <c r="R10" s="105">
        <v>0</v>
      </c>
    </row>
    <row r="11" spans="1:18" x14ac:dyDescent="0.3">
      <c r="A11" s="105" t="s">
        <v>1263</v>
      </c>
      <c r="B11" s="105" t="s">
        <v>1237</v>
      </c>
      <c r="C11" s="105" t="s">
        <v>1238</v>
      </c>
      <c r="D11" s="105" t="s">
        <v>1239</v>
      </c>
      <c r="E11" s="105" t="s">
        <v>1258</v>
      </c>
      <c r="F11" s="105" t="s">
        <v>1259</v>
      </c>
      <c r="G11" s="105" t="s">
        <v>1264</v>
      </c>
      <c r="H11" s="105" t="s">
        <v>1263</v>
      </c>
      <c r="I11" s="105">
        <v>0</v>
      </c>
      <c r="J11" s="105">
        <v>0</v>
      </c>
      <c r="K11" s="105">
        <v>0</v>
      </c>
      <c r="L11" s="105">
        <v>0</v>
      </c>
      <c r="M11" s="105">
        <v>0</v>
      </c>
      <c r="N11" s="105">
        <v>0</v>
      </c>
      <c r="O11" s="105">
        <v>0</v>
      </c>
      <c r="P11" s="105">
        <v>1</v>
      </c>
      <c r="Q11" s="105">
        <v>0</v>
      </c>
      <c r="R11" s="105">
        <v>0</v>
      </c>
    </row>
    <row r="12" spans="1:18" x14ac:dyDescent="0.3">
      <c r="A12" s="105" t="s">
        <v>1265</v>
      </c>
      <c r="B12" s="105" t="s">
        <v>1237</v>
      </c>
      <c r="C12" s="105" t="s">
        <v>1238</v>
      </c>
      <c r="D12" s="105" t="s">
        <v>1265</v>
      </c>
      <c r="E12" s="105" t="s">
        <v>1265</v>
      </c>
      <c r="F12" s="105" t="s">
        <v>1265</v>
      </c>
      <c r="G12" s="105" t="s">
        <v>1265</v>
      </c>
      <c r="H12" s="105" t="s">
        <v>1265</v>
      </c>
      <c r="I12" s="105">
        <v>0</v>
      </c>
      <c r="J12" s="105">
        <v>0</v>
      </c>
      <c r="K12" s="105">
        <v>0</v>
      </c>
      <c r="L12" s="105">
        <v>0</v>
      </c>
      <c r="M12" s="105">
        <v>0</v>
      </c>
      <c r="N12" s="105">
        <v>0</v>
      </c>
      <c r="O12" s="105">
        <v>0</v>
      </c>
      <c r="P12" s="105">
        <v>2</v>
      </c>
      <c r="Q12" s="105">
        <v>0</v>
      </c>
      <c r="R12" s="105">
        <v>0</v>
      </c>
    </row>
    <row r="13" spans="1:18" x14ac:dyDescent="0.3">
      <c r="A13" s="105" t="s">
        <v>1266</v>
      </c>
      <c r="B13" s="105" t="s">
        <v>1237</v>
      </c>
      <c r="C13" s="105" t="s">
        <v>1238</v>
      </c>
      <c r="D13" s="105" t="s">
        <v>1239</v>
      </c>
      <c r="E13" s="105" t="s">
        <v>1244</v>
      </c>
      <c r="F13" s="105" t="s">
        <v>1267</v>
      </c>
      <c r="G13" s="105" t="s">
        <v>1268</v>
      </c>
      <c r="H13" s="105" t="s">
        <v>1266</v>
      </c>
      <c r="I13" s="105">
        <v>1</v>
      </c>
      <c r="J13" s="105">
        <v>0</v>
      </c>
      <c r="K13" s="105">
        <v>0</v>
      </c>
      <c r="L13" s="105">
        <v>0</v>
      </c>
      <c r="M13" s="105">
        <v>19</v>
      </c>
      <c r="N13" s="105">
        <v>0</v>
      </c>
      <c r="O13" s="105">
        <v>0</v>
      </c>
      <c r="P13" s="105">
        <v>0</v>
      </c>
      <c r="Q13" s="105">
        <v>0</v>
      </c>
      <c r="R13" s="105">
        <v>0</v>
      </c>
    </row>
    <row r="14" spans="1:18" x14ac:dyDescent="0.3">
      <c r="A14" s="105" t="s">
        <v>1247</v>
      </c>
      <c r="B14" s="105" t="s">
        <v>1237</v>
      </c>
      <c r="C14" s="105" t="s">
        <v>1238</v>
      </c>
      <c r="D14" s="105" t="s">
        <v>1239</v>
      </c>
      <c r="E14" s="105" t="s">
        <v>1240</v>
      </c>
      <c r="F14" s="105" t="s">
        <v>1247</v>
      </c>
      <c r="G14" s="105" t="s">
        <v>1247</v>
      </c>
      <c r="H14" s="105" t="s">
        <v>1247</v>
      </c>
      <c r="I14" s="105">
        <v>0</v>
      </c>
      <c r="J14" s="105">
        <v>0</v>
      </c>
      <c r="K14" s="105">
        <v>0</v>
      </c>
      <c r="L14" s="105">
        <v>0</v>
      </c>
      <c r="M14" s="105">
        <v>0</v>
      </c>
      <c r="N14" s="105">
        <v>1</v>
      </c>
      <c r="O14" s="105">
        <v>0</v>
      </c>
      <c r="P14" s="105">
        <v>0</v>
      </c>
      <c r="Q14" s="105">
        <v>0</v>
      </c>
      <c r="R14" s="105">
        <v>0</v>
      </c>
    </row>
    <row r="15" spans="1:18" x14ac:dyDescent="0.3">
      <c r="A15" s="105" t="s">
        <v>1269</v>
      </c>
      <c r="B15" s="105" t="s">
        <v>1237</v>
      </c>
      <c r="C15" s="105" t="s">
        <v>1238</v>
      </c>
      <c r="D15" s="105" t="s">
        <v>1239</v>
      </c>
      <c r="E15" s="105" t="s">
        <v>1258</v>
      </c>
      <c r="F15" s="105" t="s">
        <v>1259</v>
      </c>
      <c r="G15" s="105" t="s">
        <v>1269</v>
      </c>
      <c r="H15" s="105" t="s">
        <v>1269</v>
      </c>
      <c r="I15" s="105">
        <v>0</v>
      </c>
      <c r="J15" s="105">
        <v>0</v>
      </c>
      <c r="K15" s="105">
        <v>6</v>
      </c>
      <c r="L15" s="105">
        <v>5</v>
      </c>
      <c r="M15" s="105">
        <v>0</v>
      </c>
      <c r="N15" s="105">
        <v>0</v>
      </c>
      <c r="O15" s="105">
        <v>0</v>
      </c>
      <c r="P15" s="105">
        <v>1</v>
      </c>
      <c r="Q15" s="105">
        <v>0</v>
      </c>
      <c r="R15" s="105">
        <v>0</v>
      </c>
    </row>
    <row r="16" spans="1:18" x14ac:dyDescent="0.3">
      <c r="A16" s="105" t="s">
        <v>1270</v>
      </c>
      <c r="B16" s="105" t="s">
        <v>1237</v>
      </c>
      <c r="C16" s="105" t="s">
        <v>1238</v>
      </c>
      <c r="D16" s="105" t="s">
        <v>1239</v>
      </c>
      <c r="E16" s="105" t="s">
        <v>1258</v>
      </c>
      <c r="F16" s="105" t="s">
        <v>1259</v>
      </c>
      <c r="G16" s="105" t="s">
        <v>1271</v>
      </c>
      <c r="H16" s="105" t="s">
        <v>1271</v>
      </c>
      <c r="I16" s="105">
        <v>0</v>
      </c>
      <c r="J16" s="105">
        <v>0</v>
      </c>
      <c r="K16" s="105">
        <v>0</v>
      </c>
      <c r="L16" s="105">
        <v>0</v>
      </c>
      <c r="M16" s="105">
        <v>0</v>
      </c>
      <c r="N16" s="105">
        <v>0</v>
      </c>
      <c r="O16" s="105">
        <v>0</v>
      </c>
      <c r="P16" s="105">
        <v>5</v>
      </c>
      <c r="Q16" s="105">
        <v>0</v>
      </c>
      <c r="R16" s="105">
        <v>0</v>
      </c>
    </row>
    <row r="17" spans="1:18" x14ac:dyDescent="0.3">
      <c r="A17" s="105" t="s">
        <v>1272</v>
      </c>
      <c r="B17" s="105" t="s">
        <v>1237</v>
      </c>
      <c r="C17" s="105" t="s">
        <v>1238</v>
      </c>
      <c r="D17" s="105" t="s">
        <v>1239</v>
      </c>
      <c r="E17" s="105" t="s">
        <v>1258</v>
      </c>
      <c r="F17" s="105" t="s">
        <v>1273</v>
      </c>
      <c r="G17" s="105" t="s">
        <v>1272</v>
      </c>
      <c r="H17" s="105" t="s">
        <v>1272</v>
      </c>
      <c r="I17" s="105">
        <v>0</v>
      </c>
      <c r="J17" s="105">
        <v>0</v>
      </c>
      <c r="K17" s="105">
        <v>0</v>
      </c>
      <c r="L17" s="105">
        <v>9</v>
      </c>
      <c r="M17" s="105">
        <v>0</v>
      </c>
      <c r="N17" s="105">
        <v>0</v>
      </c>
      <c r="O17" s="105">
        <v>0</v>
      </c>
      <c r="P17" s="105">
        <v>0</v>
      </c>
      <c r="Q17" s="105">
        <v>0</v>
      </c>
      <c r="R17" s="105">
        <v>0</v>
      </c>
    </row>
    <row r="18" spans="1:18" x14ac:dyDescent="0.3">
      <c r="A18" s="105" t="s">
        <v>1274</v>
      </c>
      <c r="B18" s="105" t="s">
        <v>1237</v>
      </c>
      <c r="C18" s="105" t="s">
        <v>1238</v>
      </c>
      <c r="D18" s="105" t="s">
        <v>1239</v>
      </c>
      <c r="E18" s="105" t="s">
        <v>1258</v>
      </c>
      <c r="F18" s="105" t="s">
        <v>1275</v>
      </c>
      <c r="G18" s="105" t="s">
        <v>1274</v>
      </c>
      <c r="H18" s="105" t="s">
        <v>1274</v>
      </c>
      <c r="I18" s="105">
        <v>0</v>
      </c>
      <c r="J18" s="105">
        <v>0</v>
      </c>
      <c r="K18" s="105">
        <v>1</v>
      </c>
      <c r="L18" s="105">
        <v>0</v>
      </c>
      <c r="M18" s="105">
        <v>1</v>
      </c>
      <c r="N18" s="105">
        <v>0</v>
      </c>
      <c r="O18" s="105">
        <v>0</v>
      </c>
      <c r="P18" s="105">
        <v>0</v>
      </c>
      <c r="Q18" s="105">
        <v>0</v>
      </c>
      <c r="R18" s="105">
        <v>0</v>
      </c>
    </row>
    <row r="19" spans="1:18" x14ac:dyDescent="0.3">
      <c r="A19" s="105" t="s">
        <v>1276</v>
      </c>
      <c r="B19" s="105" t="s">
        <v>1237</v>
      </c>
      <c r="C19" s="105" t="s">
        <v>1238</v>
      </c>
      <c r="D19" s="105" t="s">
        <v>1239</v>
      </c>
      <c r="E19" s="105" t="s">
        <v>1258</v>
      </c>
      <c r="F19" s="105" t="s">
        <v>1277</v>
      </c>
      <c r="G19" s="105" t="s">
        <v>1276</v>
      </c>
      <c r="H19" s="105" t="s">
        <v>1276</v>
      </c>
      <c r="I19" s="105">
        <v>1</v>
      </c>
      <c r="J19" s="105">
        <v>0</v>
      </c>
      <c r="K19" s="105">
        <v>1</v>
      </c>
      <c r="L19" s="105">
        <v>0</v>
      </c>
      <c r="M19" s="105">
        <v>1</v>
      </c>
      <c r="N19" s="105">
        <v>0</v>
      </c>
      <c r="O19" s="105">
        <v>3</v>
      </c>
      <c r="P19" s="105">
        <v>0</v>
      </c>
      <c r="Q19" s="105">
        <v>0</v>
      </c>
      <c r="R19" s="105">
        <v>0</v>
      </c>
    </row>
    <row r="20" spans="1:18" x14ac:dyDescent="0.3">
      <c r="A20" s="105" t="s">
        <v>1278</v>
      </c>
      <c r="B20" s="105" t="s">
        <v>1237</v>
      </c>
      <c r="C20" s="105" t="s">
        <v>1238</v>
      </c>
      <c r="D20" s="105" t="s">
        <v>1239</v>
      </c>
      <c r="E20" s="105" t="s">
        <v>1258</v>
      </c>
      <c r="F20" s="105" t="s">
        <v>1277</v>
      </c>
      <c r="G20" s="105" t="s">
        <v>1278</v>
      </c>
      <c r="H20" s="105" t="s">
        <v>1278</v>
      </c>
      <c r="I20" s="105">
        <v>0</v>
      </c>
      <c r="J20" s="105">
        <v>0</v>
      </c>
      <c r="K20" s="105">
        <v>0</v>
      </c>
      <c r="L20" s="105">
        <v>0</v>
      </c>
      <c r="M20" s="105">
        <v>0</v>
      </c>
      <c r="N20" s="105">
        <v>0</v>
      </c>
      <c r="O20" s="105">
        <v>0</v>
      </c>
      <c r="P20" s="105">
        <v>0</v>
      </c>
      <c r="Q20" s="105">
        <v>0</v>
      </c>
      <c r="R20" s="105">
        <v>0</v>
      </c>
    </row>
    <row r="21" spans="1:18" x14ac:dyDescent="0.3">
      <c r="A21" s="105" t="s">
        <v>1279</v>
      </c>
      <c r="B21" s="105" t="s">
        <v>1237</v>
      </c>
      <c r="C21" s="105" t="s">
        <v>1238</v>
      </c>
      <c r="D21" s="105" t="s">
        <v>1239</v>
      </c>
      <c r="E21" s="105" t="s">
        <v>1280</v>
      </c>
      <c r="F21" s="105" t="s">
        <v>1281</v>
      </c>
      <c r="G21" s="105" t="s">
        <v>1279</v>
      </c>
      <c r="H21" s="105" t="s">
        <v>1279</v>
      </c>
      <c r="I21" s="105">
        <v>0</v>
      </c>
      <c r="J21" s="105">
        <v>0</v>
      </c>
      <c r="K21" s="105">
        <v>0</v>
      </c>
      <c r="L21" s="105">
        <v>0</v>
      </c>
      <c r="M21" s="105">
        <v>1</v>
      </c>
      <c r="N21" s="105">
        <v>0</v>
      </c>
      <c r="O21" s="105">
        <v>0</v>
      </c>
      <c r="P21" s="105">
        <v>0</v>
      </c>
      <c r="Q21" s="105">
        <v>0</v>
      </c>
      <c r="R21" s="105">
        <v>0</v>
      </c>
    </row>
    <row r="22" spans="1:18" x14ac:dyDescent="0.3">
      <c r="A22" s="105" t="s">
        <v>1282</v>
      </c>
      <c r="B22" s="105" t="s">
        <v>1237</v>
      </c>
      <c r="C22" s="105" t="s">
        <v>1283</v>
      </c>
      <c r="D22" s="105" t="s">
        <v>1284</v>
      </c>
      <c r="E22" s="105" t="s">
        <v>1285</v>
      </c>
      <c r="F22" s="105" t="s">
        <v>1282</v>
      </c>
      <c r="G22" s="105" t="s">
        <v>1282</v>
      </c>
      <c r="H22" s="105" t="s">
        <v>1282</v>
      </c>
      <c r="I22" s="105">
        <v>4</v>
      </c>
      <c r="J22" s="105">
        <v>1</v>
      </c>
      <c r="K22" s="105">
        <v>5</v>
      </c>
      <c r="L22" s="105">
        <v>14</v>
      </c>
      <c r="M22" s="105">
        <v>4</v>
      </c>
      <c r="N22" s="105">
        <v>0</v>
      </c>
      <c r="O22" s="105">
        <v>0</v>
      </c>
      <c r="P22" s="105">
        <v>0</v>
      </c>
      <c r="Q22" s="105">
        <v>0</v>
      </c>
      <c r="R22" s="105">
        <v>0</v>
      </c>
    </row>
    <row r="23" spans="1:18" x14ac:dyDescent="0.3">
      <c r="A23" s="105" t="s">
        <v>1286</v>
      </c>
      <c r="B23" s="105" t="s">
        <v>1237</v>
      </c>
      <c r="C23" s="105" t="s">
        <v>1238</v>
      </c>
      <c r="D23" s="105" t="s">
        <v>1239</v>
      </c>
      <c r="E23" s="105" t="s">
        <v>1258</v>
      </c>
      <c r="F23" s="105" t="s">
        <v>1259</v>
      </c>
      <c r="G23" s="105" t="s">
        <v>1286</v>
      </c>
      <c r="H23" s="105" t="s">
        <v>1286</v>
      </c>
      <c r="I23" s="105">
        <v>0</v>
      </c>
      <c r="J23" s="105">
        <v>0</v>
      </c>
      <c r="K23" s="105">
        <v>1</v>
      </c>
      <c r="L23" s="105">
        <v>2</v>
      </c>
      <c r="M23" s="105">
        <v>13</v>
      </c>
      <c r="N23" s="105">
        <v>0</v>
      </c>
      <c r="O23" s="105">
        <v>0</v>
      </c>
      <c r="P23" s="105">
        <v>1</v>
      </c>
      <c r="Q23" s="105">
        <v>1</v>
      </c>
      <c r="R23" s="105">
        <v>0</v>
      </c>
    </row>
    <row r="24" spans="1:18" x14ac:dyDescent="0.3">
      <c r="A24" s="105" t="s">
        <v>1287</v>
      </c>
      <c r="B24" s="105" t="s">
        <v>1237</v>
      </c>
      <c r="C24" s="105" t="s">
        <v>1238</v>
      </c>
      <c r="D24" s="105" t="s">
        <v>1239</v>
      </c>
      <c r="E24" s="105" t="s">
        <v>1255</v>
      </c>
      <c r="F24" s="105" t="s">
        <v>1256</v>
      </c>
      <c r="G24" s="105" t="s">
        <v>1288</v>
      </c>
      <c r="H24" s="105" t="s">
        <v>1287</v>
      </c>
      <c r="I24" s="105">
        <v>0</v>
      </c>
      <c r="J24" s="105">
        <v>0</v>
      </c>
      <c r="K24" s="105">
        <v>0</v>
      </c>
      <c r="L24" s="105">
        <v>0</v>
      </c>
      <c r="M24" s="105">
        <v>0</v>
      </c>
      <c r="N24" s="105">
        <v>0</v>
      </c>
      <c r="O24" s="105">
        <v>0</v>
      </c>
      <c r="P24" s="105">
        <v>0</v>
      </c>
      <c r="Q24" s="105">
        <v>5</v>
      </c>
      <c r="R24" s="105">
        <v>0</v>
      </c>
    </row>
    <row r="25" spans="1:18" x14ac:dyDescent="0.3">
      <c r="A25" s="105" t="s">
        <v>1289</v>
      </c>
      <c r="B25" s="105" t="s">
        <v>1237</v>
      </c>
      <c r="C25" s="105" t="s">
        <v>1238</v>
      </c>
      <c r="D25" s="105" t="s">
        <v>1239</v>
      </c>
      <c r="E25" s="105" t="s">
        <v>1280</v>
      </c>
      <c r="F25" s="105" t="s">
        <v>1290</v>
      </c>
      <c r="G25" s="105" t="s">
        <v>1289</v>
      </c>
      <c r="H25" s="105" t="s">
        <v>1289</v>
      </c>
      <c r="I25" s="105">
        <v>8</v>
      </c>
      <c r="J25" s="105">
        <v>42</v>
      </c>
      <c r="K25" s="105">
        <v>7</v>
      </c>
      <c r="L25" s="105">
        <v>5</v>
      </c>
      <c r="M25" s="105">
        <v>1</v>
      </c>
      <c r="N25" s="105">
        <v>1</v>
      </c>
      <c r="O25" s="105">
        <v>0</v>
      </c>
      <c r="P25" s="105">
        <v>0</v>
      </c>
      <c r="Q25" s="105">
        <v>27</v>
      </c>
      <c r="R25" s="105">
        <v>0</v>
      </c>
    </row>
    <row r="26" spans="1:18" x14ac:dyDescent="0.3">
      <c r="A26" s="105" t="s">
        <v>1291</v>
      </c>
      <c r="B26" s="105" t="s">
        <v>1237</v>
      </c>
      <c r="C26" s="105" t="s">
        <v>1238</v>
      </c>
      <c r="D26" s="105" t="s">
        <v>1239</v>
      </c>
      <c r="E26" s="105" t="s">
        <v>1258</v>
      </c>
      <c r="F26" s="105" t="s">
        <v>1259</v>
      </c>
      <c r="G26" s="105" t="s">
        <v>1291</v>
      </c>
      <c r="H26" s="105" t="s">
        <v>1291</v>
      </c>
      <c r="I26" s="105">
        <v>0</v>
      </c>
      <c r="J26" s="105">
        <v>1</v>
      </c>
      <c r="K26" s="105">
        <v>0</v>
      </c>
      <c r="L26" s="105">
        <v>0</v>
      </c>
      <c r="M26" s="105">
        <v>0</v>
      </c>
      <c r="N26" s="105">
        <v>1</v>
      </c>
      <c r="O26" s="105">
        <v>0</v>
      </c>
      <c r="P26" s="105">
        <v>0</v>
      </c>
      <c r="Q26" s="105">
        <v>0</v>
      </c>
      <c r="R26" s="105">
        <v>0</v>
      </c>
    </row>
    <row r="27" spans="1:18" x14ac:dyDescent="0.3">
      <c r="A27" s="105" t="s">
        <v>1292</v>
      </c>
      <c r="B27" s="105" t="s">
        <v>1237</v>
      </c>
      <c r="C27" s="105" t="s">
        <v>1238</v>
      </c>
      <c r="D27" s="105" t="s">
        <v>1239</v>
      </c>
      <c r="E27" s="105" t="s">
        <v>1280</v>
      </c>
      <c r="F27" s="105" t="s">
        <v>1293</v>
      </c>
      <c r="G27" s="105" t="s">
        <v>1294</v>
      </c>
      <c r="H27" s="105" t="s">
        <v>1292</v>
      </c>
      <c r="I27" s="105">
        <v>0</v>
      </c>
      <c r="J27" s="105">
        <v>0</v>
      </c>
      <c r="K27" s="105">
        <v>0</v>
      </c>
      <c r="L27" s="105">
        <v>0</v>
      </c>
      <c r="M27" s="105">
        <v>0</v>
      </c>
      <c r="N27" s="105">
        <v>0</v>
      </c>
      <c r="O27" s="105">
        <v>0</v>
      </c>
      <c r="P27" s="105">
        <v>0</v>
      </c>
      <c r="Q27" s="105">
        <v>0</v>
      </c>
      <c r="R27" s="105">
        <v>0</v>
      </c>
    </row>
    <row r="28" spans="1:18" x14ac:dyDescent="0.3">
      <c r="A28" s="105" t="s">
        <v>1295</v>
      </c>
      <c r="B28" s="105" t="s">
        <v>1237</v>
      </c>
      <c r="C28" s="105" t="s">
        <v>1238</v>
      </c>
      <c r="D28" s="105" t="s">
        <v>1239</v>
      </c>
      <c r="E28" s="105" t="s">
        <v>1296</v>
      </c>
      <c r="F28" s="105" t="s">
        <v>1297</v>
      </c>
      <c r="G28" s="105" t="s">
        <v>1295</v>
      </c>
      <c r="H28" s="105" t="s">
        <v>1295</v>
      </c>
      <c r="I28" s="105">
        <v>4</v>
      </c>
      <c r="J28" s="105">
        <v>0</v>
      </c>
      <c r="K28" s="105">
        <v>0</v>
      </c>
      <c r="L28" s="105">
        <v>0</v>
      </c>
      <c r="M28" s="105">
        <v>5</v>
      </c>
      <c r="N28" s="105">
        <v>0</v>
      </c>
      <c r="O28" s="105">
        <v>0</v>
      </c>
      <c r="P28" s="105">
        <v>0</v>
      </c>
      <c r="Q28" s="105">
        <v>0</v>
      </c>
      <c r="R28" s="105">
        <v>0</v>
      </c>
    </row>
    <row r="29" spans="1:18" x14ac:dyDescent="0.3">
      <c r="A29" s="105" t="s">
        <v>1298</v>
      </c>
      <c r="B29" s="105" t="s">
        <v>1237</v>
      </c>
      <c r="C29" s="105" t="s">
        <v>1238</v>
      </c>
      <c r="D29" s="105" t="s">
        <v>1299</v>
      </c>
      <c r="E29" s="105" t="s">
        <v>1300</v>
      </c>
      <c r="F29" s="105" t="s">
        <v>1301</v>
      </c>
      <c r="G29" s="105" t="s">
        <v>1298</v>
      </c>
      <c r="H29" s="105" t="s">
        <v>1298</v>
      </c>
      <c r="I29" s="105">
        <v>0</v>
      </c>
      <c r="J29" s="105">
        <v>0</v>
      </c>
      <c r="K29" s="105">
        <v>0</v>
      </c>
      <c r="L29" s="105">
        <v>0</v>
      </c>
      <c r="M29" s="105">
        <v>0</v>
      </c>
      <c r="N29" s="105">
        <v>139</v>
      </c>
      <c r="O29" s="105">
        <v>67</v>
      </c>
      <c r="P29" s="105">
        <v>0</v>
      </c>
      <c r="Q29" s="105">
        <v>0</v>
      </c>
      <c r="R29" s="105">
        <v>1</v>
      </c>
    </row>
    <row r="30" spans="1:18" x14ac:dyDescent="0.3">
      <c r="A30" s="105" t="s">
        <v>1302</v>
      </c>
      <c r="B30" s="105" t="s">
        <v>1237</v>
      </c>
      <c r="C30" s="105" t="s">
        <v>1238</v>
      </c>
      <c r="D30" s="105" t="s">
        <v>1239</v>
      </c>
      <c r="E30" s="105" t="s">
        <v>1244</v>
      </c>
      <c r="F30" s="105" t="s">
        <v>1303</v>
      </c>
      <c r="G30" s="105" t="s">
        <v>1302</v>
      </c>
      <c r="H30" s="105" t="s">
        <v>1302</v>
      </c>
      <c r="I30" s="105">
        <v>1</v>
      </c>
      <c r="J30" s="105">
        <v>0</v>
      </c>
      <c r="K30" s="105">
        <v>0</v>
      </c>
      <c r="L30" s="105">
        <v>0</v>
      </c>
      <c r="M30" s="105">
        <v>0</v>
      </c>
      <c r="N30" s="105">
        <v>0</v>
      </c>
      <c r="O30" s="105">
        <v>0</v>
      </c>
      <c r="P30" s="105">
        <v>0</v>
      </c>
      <c r="Q30" s="105">
        <v>0</v>
      </c>
      <c r="R30" s="105">
        <v>0</v>
      </c>
    </row>
    <row r="31" spans="1:18" x14ac:dyDescent="0.3">
      <c r="A31" s="105" t="s">
        <v>1304</v>
      </c>
      <c r="B31" s="105" t="s">
        <v>1237</v>
      </c>
      <c r="C31" s="105" t="s">
        <v>1238</v>
      </c>
      <c r="D31" s="105" t="s">
        <v>1239</v>
      </c>
      <c r="E31" s="105" t="s">
        <v>1280</v>
      </c>
      <c r="F31" s="105" t="s">
        <v>1305</v>
      </c>
      <c r="G31" s="105" t="s">
        <v>1304</v>
      </c>
      <c r="H31" s="105" t="s">
        <v>1304</v>
      </c>
      <c r="I31" s="105">
        <v>0</v>
      </c>
      <c r="J31" s="105">
        <v>0</v>
      </c>
      <c r="K31" s="105">
        <v>2</v>
      </c>
      <c r="L31" s="105">
        <v>0</v>
      </c>
      <c r="M31" s="105">
        <v>0</v>
      </c>
      <c r="N31" s="105">
        <v>4</v>
      </c>
      <c r="O31" s="105">
        <v>0</v>
      </c>
      <c r="P31" s="105">
        <v>0</v>
      </c>
      <c r="Q31" s="105">
        <v>2</v>
      </c>
      <c r="R31" s="105">
        <v>0</v>
      </c>
    </row>
    <row r="32" spans="1:18" x14ac:dyDescent="0.3">
      <c r="A32" s="105" t="s">
        <v>1305</v>
      </c>
      <c r="B32" s="105" t="s">
        <v>1237</v>
      </c>
      <c r="C32" s="105" t="s">
        <v>1238</v>
      </c>
      <c r="D32" s="105" t="s">
        <v>1239</v>
      </c>
      <c r="E32" s="105" t="s">
        <v>1280</v>
      </c>
      <c r="F32" s="105" t="s">
        <v>1305</v>
      </c>
      <c r="G32" s="105" t="s">
        <v>1305</v>
      </c>
      <c r="H32" s="105" t="s">
        <v>1305</v>
      </c>
      <c r="I32" s="105">
        <v>0</v>
      </c>
      <c r="J32" s="105">
        <v>0</v>
      </c>
      <c r="K32" s="105">
        <v>0</v>
      </c>
      <c r="L32" s="105">
        <v>0</v>
      </c>
      <c r="M32" s="105">
        <v>0</v>
      </c>
      <c r="N32" s="105">
        <v>0</v>
      </c>
      <c r="O32" s="105">
        <v>1</v>
      </c>
      <c r="P32" s="105">
        <v>0</v>
      </c>
      <c r="Q32" s="105">
        <v>0</v>
      </c>
      <c r="R32" s="105">
        <v>0</v>
      </c>
    </row>
    <row r="33" spans="1:18" x14ac:dyDescent="0.3">
      <c r="A33" s="105" t="s">
        <v>1306</v>
      </c>
      <c r="B33" s="105" t="s">
        <v>1237</v>
      </c>
      <c r="C33" s="105" t="s">
        <v>1238</v>
      </c>
      <c r="D33" s="105" t="s">
        <v>1239</v>
      </c>
      <c r="E33" s="105" t="s">
        <v>1280</v>
      </c>
      <c r="F33" s="105" t="s">
        <v>1307</v>
      </c>
      <c r="G33" s="105" t="s">
        <v>1306</v>
      </c>
      <c r="H33" s="105" t="s">
        <v>1306</v>
      </c>
      <c r="I33" s="105">
        <v>0</v>
      </c>
      <c r="J33" s="105">
        <v>0</v>
      </c>
      <c r="K33" s="105">
        <v>0</v>
      </c>
      <c r="L33" s="105">
        <v>0</v>
      </c>
      <c r="M33" s="105">
        <v>0</v>
      </c>
      <c r="N33" s="105">
        <v>0</v>
      </c>
      <c r="O33" s="105">
        <v>5</v>
      </c>
      <c r="P33" s="105">
        <v>2</v>
      </c>
      <c r="Q33" s="105">
        <v>0</v>
      </c>
      <c r="R33" s="105">
        <v>0</v>
      </c>
    </row>
    <row r="34" spans="1:18" x14ac:dyDescent="0.3">
      <c r="A34" s="105" t="s">
        <v>1308</v>
      </c>
      <c r="B34" s="105" t="s">
        <v>1237</v>
      </c>
      <c r="C34" s="105" t="s">
        <v>1238</v>
      </c>
      <c r="D34" s="105" t="s">
        <v>1239</v>
      </c>
      <c r="E34" s="105" t="s">
        <v>1255</v>
      </c>
      <c r="F34" s="105" t="s">
        <v>1309</v>
      </c>
      <c r="G34" s="105" t="s">
        <v>1308</v>
      </c>
      <c r="H34" s="105" t="s">
        <v>1308</v>
      </c>
      <c r="I34" s="105">
        <v>23</v>
      </c>
      <c r="J34" s="105">
        <v>0</v>
      </c>
      <c r="K34" s="105">
        <v>2</v>
      </c>
      <c r="L34" s="105">
        <v>0</v>
      </c>
      <c r="M34" s="105">
        <v>4</v>
      </c>
      <c r="N34" s="105">
        <v>0</v>
      </c>
      <c r="O34" s="105">
        <v>0</v>
      </c>
      <c r="P34" s="105">
        <v>0</v>
      </c>
      <c r="Q34" s="105">
        <v>0</v>
      </c>
      <c r="R34" s="105">
        <v>0</v>
      </c>
    </row>
    <row r="35" spans="1:18" x14ac:dyDescent="0.3">
      <c r="A35" s="105" t="s">
        <v>1310</v>
      </c>
      <c r="B35" s="105" t="s">
        <v>1237</v>
      </c>
      <c r="C35" s="105" t="s">
        <v>1238</v>
      </c>
      <c r="D35" s="105" t="s">
        <v>1239</v>
      </c>
      <c r="E35" s="105" t="s">
        <v>1296</v>
      </c>
      <c r="F35" s="105" t="s">
        <v>1311</v>
      </c>
      <c r="G35" s="105" t="s">
        <v>1310</v>
      </c>
      <c r="H35" s="105" t="s">
        <v>1310</v>
      </c>
      <c r="I35" s="105">
        <v>0</v>
      </c>
      <c r="J35" s="105">
        <v>0</v>
      </c>
      <c r="K35" s="105">
        <v>0</v>
      </c>
      <c r="L35" s="105">
        <v>2</v>
      </c>
      <c r="M35" s="105">
        <v>0</v>
      </c>
      <c r="N35" s="105">
        <v>0</v>
      </c>
      <c r="O35" s="105">
        <v>0</v>
      </c>
      <c r="P35" s="105">
        <v>0</v>
      </c>
      <c r="Q35" s="105">
        <v>0</v>
      </c>
      <c r="R35" s="105">
        <v>0</v>
      </c>
    </row>
    <row r="36" spans="1:18" x14ac:dyDescent="0.3">
      <c r="A36" s="105" t="s">
        <v>1312</v>
      </c>
      <c r="B36" s="105" t="s">
        <v>1237</v>
      </c>
      <c r="C36" s="105" t="s">
        <v>1238</v>
      </c>
      <c r="D36" s="105" t="s">
        <v>1239</v>
      </c>
      <c r="E36" s="105" t="s">
        <v>1258</v>
      </c>
      <c r="F36" s="105" t="s">
        <v>1259</v>
      </c>
      <c r="G36" s="105" t="s">
        <v>1312</v>
      </c>
      <c r="H36" s="105" t="s">
        <v>1312</v>
      </c>
      <c r="I36" s="105">
        <v>0</v>
      </c>
      <c r="J36" s="105">
        <v>1</v>
      </c>
      <c r="K36" s="105">
        <v>0</v>
      </c>
      <c r="L36" s="105">
        <v>0</v>
      </c>
      <c r="M36" s="105">
        <v>0</v>
      </c>
      <c r="N36" s="105">
        <v>0</v>
      </c>
      <c r="O36" s="105">
        <v>0</v>
      </c>
      <c r="P36" s="105">
        <v>0</v>
      </c>
      <c r="Q36" s="105">
        <v>0</v>
      </c>
      <c r="R36" s="105">
        <v>2</v>
      </c>
    </row>
    <row r="37" spans="1:18" x14ac:dyDescent="0.3">
      <c r="A37" s="105" t="s">
        <v>1313</v>
      </c>
      <c r="B37" s="105" t="s">
        <v>1237</v>
      </c>
      <c r="C37" s="105" t="s">
        <v>1238</v>
      </c>
      <c r="D37" s="105" t="s">
        <v>1249</v>
      </c>
      <c r="E37" s="105" t="s">
        <v>1250</v>
      </c>
      <c r="F37" s="105" t="s">
        <v>1314</v>
      </c>
      <c r="G37" s="105" t="s">
        <v>1313</v>
      </c>
      <c r="H37" s="105" t="s">
        <v>1313</v>
      </c>
      <c r="I37" s="105">
        <v>0</v>
      </c>
      <c r="J37" s="105">
        <v>0</v>
      </c>
      <c r="K37" s="105">
        <v>0</v>
      </c>
      <c r="L37" s="105">
        <v>0</v>
      </c>
      <c r="M37" s="105">
        <v>1</v>
      </c>
      <c r="N37" s="105">
        <v>0</v>
      </c>
      <c r="O37" s="105">
        <v>0</v>
      </c>
      <c r="P37" s="105">
        <v>2</v>
      </c>
      <c r="Q37" s="105">
        <v>0</v>
      </c>
      <c r="R37" s="105">
        <v>0</v>
      </c>
    </row>
    <row r="38" spans="1:18" x14ac:dyDescent="0.3">
      <c r="A38" s="105" t="s">
        <v>1315</v>
      </c>
      <c r="B38" s="105" t="s">
        <v>1237</v>
      </c>
      <c r="C38" s="105" t="s">
        <v>1238</v>
      </c>
      <c r="D38" s="105" t="s">
        <v>1239</v>
      </c>
      <c r="E38" s="105" t="s">
        <v>1280</v>
      </c>
      <c r="F38" s="105" t="s">
        <v>1316</v>
      </c>
      <c r="G38" s="105" t="s">
        <v>1315</v>
      </c>
      <c r="H38" s="105" t="s">
        <v>1315</v>
      </c>
      <c r="I38" s="105">
        <v>32</v>
      </c>
      <c r="J38" s="105">
        <v>1</v>
      </c>
      <c r="K38" s="105">
        <v>18</v>
      </c>
      <c r="L38" s="105">
        <v>39</v>
      </c>
      <c r="M38" s="105">
        <v>52</v>
      </c>
      <c r="N38" s="105">
        <v>1</v>
      </c>
      <c r="O38" s="105">
        <v>0</v>
      </c>
      <c r="P38" s="105">
        <v>2</v>
      </c>
      <c r="Q38" s="105">
        <v>1</v>
      </c>
      <c r="R38" s="105">
        <v>3</v>
      </c>
    </row>
    <row r="39" spans="1:18" x14ac:dyDescent="0.3">
      <c r="A39" s="105" t="s">
        <v>1317</v>
      </c>
      <c r="B39" s="105" t="s">
        <v>1237</v>
      </c>
      <c r="C39" s="105" t="s">
        <v>1238</v>
      </c>
      <c r="D39" s="105" t="s">
        <v>1239</v>
      </c>
      <c r="E39" s="105" t="s">
        <v>1258</v>
      </c>
      <c r="F39" s="105" t="s">
        <v>1273</v>
      </c>
      <c r="G39" s="105" t="s">
        <v>1317</v>
      </c>
      <c r="H39" s="105" t="s">
        <v>1317</v>
      </c>
      <c r="I39" s="105">
        <v>0</v>
      </c>
      <c r="J39" s="105">
        <v>2</v>
      </c>
      <c r="K39" s="105">
        <v>0</v>
      </c>
      <c r="L39" s="105">
        <v>0</v>
      </c>
      <c r="M39" s="105">
        <v>0</v>
      </c>
      <c r="N39" s="105">
        <v>0</v>
      </c>
      <c r="O39" s="105">
        <v>0</v>
      </c>
      <c r="P39" s="105">
        <v>0</v>
      </c>
      <c r="Q39" s="105">
        <v>0</v>
      </c>
      <c r="R39" s="105">
        <v>0</v>
      </c>
    </row>
    <row r="40" spans="1:18" x14ac:dyDescent="0.3">
      <c r="A40" s="105" t="s">
        <v>1318</v>
      </c>
      <c r="B40" s="105" t="s">
        <v>1237</v>
      </c>
      <c r="C40" s="105" t="s">
        <v>1238</v>
      </c>
      <c r="D40" s="105" t="s">
        <v>1239</v>
      </c>
      <c r="E40" s="105" t="s">
        <v>1244</v>
      </c>
      <c r="F40" s="105" t="s">
        <v>1319</v>
      </c>
      <c r="G40" s="105" t="s">
        <v>1318</v>
      </c>
      <c r="H40" s="105" t="s">
        <v>1318</v>
      </c>
      <c r="I40" s="105">
        <v>0</v>
      </c>
      <c r="J40" s="105">
        <v>0</v>
      </c>
      <c r="K40" s="105">
        <v>0</v>
      </c>
      <c r="L40" s="105">
        <v>0</v>
      </c>
      <c r="M40" s="105">
        <v>1</v>
      </c>
      <c r="N40" s="105">
        <v>0</v>
      </c>
      <c r="O40" s="105">
        <v>0</v>
      </c>
      <c r="P40" s="105">
        <v>0</v>
      </c>
      <c r="Q40" s="105">
        <v>0</v>
      </c>
      <c r="R40" s="105">
        <v>0</v>
      </c>
    </row>
    <row r="41" spans="1:18" x14ac:dyDescent="0.3">
      <c r="A41" s="105" t="s">
        <v>1320</v>
      </c>
      <c r="B41" s="105" t="s">
        <v>1237</v>
      </c>
      <c r="C41" s="105" t="s">
        <v>1283</v>
      </c>
      <c r="D41" s="105" t="s">
        <v>1284</v>
      </c>
      <c r="E41" s="105" t="s">
        <v>1321</v>
      </c>
      <c r="F41" s="105" t="s">
        <v>1320</v>
      </c>
      <c r="G41" s="105" t="s">
        <v>1320</v>
      </c>
      <c r="H41" s="105" t="s">
        <v>1320</v>
      </c>
      <c r="I41" s="105">
        <v>1</v>
      </c>
      <c r="J41" s="105">
        <v>0</v>
      </c>
      <c r="K41" s="105">
        <v>0</v>
      </c>
      <c r="L41" s="105">
        <v>0</v>
      </c>
      <c r="M41" s="105">
        <v>0</v>
      </c>
      <c r="N41" s="105">
        <v>0</v>
      </c>
      <c r="O41" s="105">
        <v>0</v>
      </c>
      <c r="P41" s="105">
        <v>0</v>
      </c>
      <c r="Q41" s="105">
        <v>4</v>
      </c>
      <c r="R41" s="105">
        <v>0</v>
      </c>
    </row>
    <row r="42" spans="1:18" x14ac:dyDescent="0.3">
      <c r="A42" s="105" t="s">
        <v>1322</v>
      </c>
      <c r="B42" s="105" t="s">
        <v>1237</v>
      </c>
      <c r="C42" s="105" t="s">
        <v>1238</v>
      </c>
      <c r="D42" s="105" t="s">
        <v>1239</v>
      </c>
      <c r="E42" s="105" t="s">
        <v>1296</v>
      </c>
      <c r="F42" s="105" t="s">
        <v>1323</v>
      </c>
      <c r="G42" s="105" t="s">
        <v>1322</v>
      </c>
      <c r="H42" s="105" t="s">
        <v>1322</v>
      </c>
      <c r="I42" s="105">
        <v>6</v>
      </c>
      <c r="J42" s="105">
        <v>0</v>
      </c>
      <c r="K42" s="105">
        <v>35</v>
      </c>
      <c r="L42" s="105">
        <v>15</v>
      </c>
      <c r="M42" s="105">
        <v>1</v>
      </c>
      <c r="N42" s="105">
        <v>1</v>
      </c>
      <c r="O42" s="105">
        <v>0</v>
      </c>
      <c r="P42" s="105">
        <v>0</v>
      </c>
      <c r="Q42" s="105">
        <v>0</v>
      </c>
      <c r="R42" s="105">
        <v>0</v>
      </c>
    </row>
    <row r="43" spans="1:18" x14ac:dyDescent="0.3">
      <c r="A43" s="105" t="s">
        <v>1324</v>
      </c>
      <c r="B43" s="105" t="s">
        <v>1237</v>
      </c>
      <c r="C43" s="105" t="s">
        <v>1238</v>
      </c>
      <c r="D43" s="105" t="s">
        <v>1239</v>
      </c>
      <c r="E43" s="105" t="s">
        <v>1258</v>
      </c>
      <c r="F43" s="105" t="s">
        <v>1259</v>
      </c>
      <c r="G43" s="105" t="s">
        <v>1324</v>
      </c>
      <c r="H43" s="105" t="s">
        <v>1324</v>
      </c>
      <c r="I43" s="105">
        <v>0</v>
      </c>
      <c r="J43" s="105">
        <v>0</v>
      </c>
      <c r="K43" s="105">
        <v>0</v>
      </c>
      <c r="L43" s="105">
        <v>0</v>
      </c>
      <c r="M43" s="105">
        <v>1</v>
      </c>
      <c r="N43" s="105">
        <v>3</v>
      </c>
      <c r="O43" s="105">
        <v>0</v>
      </c>
      <c r="P43" s="105">
        <v>1</v>
      </c>
      <c r="Q43" s="105">
        <v>0</v>
      </c>
      <c r="R43" s="105">
        <v>1</v>
      </c>
    </row>
    <row r="44" spans="1:18" x14ac:dyDescent="0.3">
      <c r="A44" s="105" t="s">
        <v>1325</v>
      </c>
      <c r="B44" s="105" t="s">
        <v>1237</v>
      </c>
      <c r="C44" s="105" t="s">
        <v>1238</v>
      </c>
      <c r="D44" s="105" t="s">
        <v>1239</v>
      </c>
      <c r="E44" s="105" t="s">
        <v>1258</v>
      </c>
      <c r="F44" s="105" t="s">
        <v>1259</v>
      </c>
      <c r="G44" s="105" t="s">
        <v>1325</v>
      </c>
      <c r="H44" s="105" t="s">
        <v>1325</v>
      </c>
      <c r="I44" s="105">
        <v>0</v>
      </c>
      <c r="J44" s="105">
        <v>3</v>
      </c>
      <c r="K44" s="105">
        <v>0</v>
      </c>
      <c r="L44" s="105">
        <v>0</v>
      </c>
      <c r="M44" s="105">
        <v>1</v>
      </c>
      <c r="N44" s="105">
        <v>0</v>
      </c>
      <c r="O44" s="105">
        <v>0</v>
      </c>
      <c r="P44" s="105">
        <v>2</v>
      </c>
      <c r="Q44" s="105">
        <v>0</v>
      </c>
      <c r="R44" s="105">
        <v>0</v>
      </c>
    </row>
    <row r="45" spans="1:18" x14ac:dyDescent="0.3">
      <c r="A45" s="105" t="s">
        <v>1326</v>
      </c>
      <c r="B45" s="105" t="s">
        <v>1237</v>
      </c>
      <c r="C45" s="105" t="s">
        <v>1238</v>
      </c>
      <c r="D45" s="105" t="s">
        <v>1239</v>
      </c>
      <c r="E45" s="105" t="s">
        <v>1327</v>
      </c>
      <c r="F45" s="105" t="s">
        <v>1328</v>
      </c>
      <c r="G45" s="105" t="s">
        <v>1326</v>
      </c>
      <c r="H45" s="105" t="s">
        <v>1326</v>
      </c>
      <c r="I45" s="105">
        <v>0</v>
      </c>
      <c r="J45" s="105">
        <v>0</v>
      </c>
      <c r="K45" s="105">
        <v>0</v>
      </c>
      <c r="L45" s="105">
        <v>0</v>
      </c>
      <c r="M45" s="105">
        <v>0</v>
      </c>
      <c r="N45" s="105">
        <v>0</v>
      </c>
      <c r="O45" s="105">
        <v>0</v>
      </c>
      <c r="P45" s="105">
        <v>0</v>
      </c>
      <c r="Q45" s="105">
        <v>0</v>
      </c>
      <c r="R45" s="105">
        <v>0</v>
      </c>
    </row>
    <row r="46" spans="1:18" x14ac:dyDescent="0.3">
      <c r="A46" s="105" t="s">
        <v>1329</v>
      </c>
      <c r="B46" s="105" t="s">
        <v>1237</v>
      </c>
      <c r="C46" s="105" t="s">
        <v>1283</v>
      </c>
      <c r="D46" s="105" t="s">
        <v>1284</v>
      </c>
      <c r="E46" s="105" t="s">
        <v>1330</v>
      </c>
      <c r="F46" s="105" t="s">
        <v>1329</v>
      </c>
      <c r="G46" s="105" t="s">
        <v>1329</v>
      </c>
      <c r="H46" s="105" t="s">
        <v>1329</v>
      </c>
      <c r="I46" s="105">
        <v>1</v>
      </c>
      <c r="J46" s="105">
        <v>0</v>
      </c>
      <c r="K46" s="105">
        <v>0</v>
      </c>
      <c r="L46" s="105">
        <v>1</v>
      </c>
      <c r="M46" s="105">
        <v>0</v>
      </c>
      <c r="N46" s="105">
        <v>0</v>
      </c>
      <c r="O46" s="105">
        <v>0</v>
      </c>
      <c r="P46" s="105">
        <v>1</v>
      </c>
      <c r="Q46" s="105">
        <v>7</v>
      </c>
      <c r="R46" s="105">
        <v>0</v>
      </c>
    </row>
    <row r="47" spans="1:18" x14ac:dyDescent="0.3">
      <c r="A47" s="105" t="s">
        <v>1331</v>
      </c>
      <c r="B47" s="105" t="s">
        <v>1237</v>
      </c>
      <c r="C47" s="105" t="s">
        <v>1238</v>
      </c>
      <c r="D47" s="105" t="s">
        <v>1239</v>
      </c>
      <c r="E47" s="105" t="s">
        <v>1258</v>
      </c>
      <c r="F47" s="105" t="s">
        <v>1259</v>
      </c>
      <c r="G47" s="105" t="s">
        <v>1331</v>
      </c>
      <c r="H47" s="105" t="s">
        <v>1331</v>
      </c>
      <c r="I47" s="105">
        <v>0</v>
      </c>
      <c r="J47" s="105">
        <v>0</v>
      </c>
      <c r="K47" s="105">
        <v>2</v>
      </c>
      <c r="L47" s="105">
        <v>3</v>
      </c>
      <c r="M47" s="105">
        <v>0</v>
      </c>
      <c r="N47" s="105">
        <v>0</v>
      </c>
      <c r="O47" s="105">
        <v>0</v>
      </c>
      <c r="P47" s="105">
        <v>0</v>
      </c>
      <c r="Q47" s="105">
        <v>0</v>
      </c>
      <c r="R47" s="105">
        <v>0</v>
      </c>
    </row>
    <row r="48" spans="1:18" x14ac:dyDescent="0.3">
      <c r="A48" s="105" t="s">
        <v>1332</v>
      </c>
      <c r="B48" s="105" t="s">
        <v>1237</v>
      </c>
      <c r="C48" s="105" t="s">
        <v>1238</v>
      </c>
      <c r="D48" s="105" t="s">
        <v>1239</v>
      </c>
      <c r="E48" s="105" t="s">
        <v>1280</v>
      </c>
      <c r="F48" s="105" t="s">
        <v>1307</v>
      </c>
      <c r="G48" s="105" t="s">
        <v>1332</v>
      </c>
      <c r="H48" s="105" t="s">
        <v>1332</v>
      </c>
      <c r="I48" s="105">
        <v>0</v>
      </c>
      <c r="J48" s="105">
        <v>0</v>
      </c>
      <c r="K48" s="105">
        <v>1</v>
      </c>
      <c r="L48" s="105">
        <v>0</v>
      </c>
      <c r="M48" s="105">
        <v>0</v>
      </c>
      <c r="N48" s="105">
        <v>0</v>
      </c>
      <c r="O48" s="105">
        <v>0</v>
      </c>
      <c r="P48" s="105">
        <v>0</v>
      </c>
      <c r="Q48" s="105">
        <v>39</v>
      </c>
      <c r="R48" s="105">
        <v>0</v>
      </c>
    </row>
    <row r="49" spans="1:18" x14ac:dyDescent="0.3">
      <c r="A49" s="105" t="s">
        <v>1333</v>
      </c>
      <c r="B49" s="105" t="s">
        <v>1237</v>
      </c>
      <c r="C49" s="105" t="s">
        <v>1238</v>
      </c>
      <c r="D49" s="105" t="s">
        <v>1239</v>
      </c>
      <c r="E49" s="105" t="s">
        <v>1244</v>
      </c>
      <c r="F49" s="105" t="s">
        <v>1267</v>
      </c>
      <c r="G49" s="105" t="s">
        <v>1407</v>
      </c>
      <c r="H49" s="105" t="s">
        <v>1333</v>
      </c>
      <c r="I49" s="105">
        <v>27</v>
      </c>
      <c r="J49" s="105">
        <v>0</v>
      </c>
      <c r="K49" s="105">
        <v>14</v>
      </c>
      <c r="L49" s="105">
        <v>52</v>
      </c>
      <c r="M49" s="105">
        <v>0</v>
      </c>
      <c r="N49" s="105">
        <v>0</v>
      </c>
      <c r="O49" s="105">
        <v>0</v>
      </c>
      <c r="P49" s="105">
        <v>229</v>
      </c>
      <c r="Q49" s="105">
        <v>6</v>
      </c>
      <c r="R49" s="105">
        <v>0</v>
      </c>
    </row>
    <row r="50" spans="1:18" x14ac:dyDescent="0.3">
      <c r="A50" s="105" t="s">
        <v>1334</v>
      </c>
      <c r="B50" s="105" t="s">
        <v>1237</v>
      </c>
      <c r="C50" s="105" t="s">
        <v>1238</v>
      </c>
      <c r="D50" s="105" t="s">
        <v>1249</v>
      </c>
      <c r="E50" s="105" t="s">
        <v>1335</v>
      </c>
      <c r="F50" s="105" t="s">
        <v>1334</v>
      </c>
      <c r="G50" s="105" t="s">
        <v>1336</v>
      </c>
      <c r="H50" s="105" t="s">
        <v>1334</v>
      </c>
      <c r="I50" s="105">
        <v>0</v>
      </c>
      <c r="J50" s="105">
        <v>0</v>
      </c>
      <c r="K50" s="105">
        <v>0</v>
      </c>
      <c r="L50" s="105">
        <v>0</v>
      </c>
      <c r="M50" s="105">
        <v>0</v>
      </c>
      <c r="N50" s="105">
        <v>0</v>
      </c>
      <c r="O50" s="105">
        <v>0</v>
      </c>
      <c r="P50" s="105">
        <v>6</v>
      </c>
      <c r="Q50" s="105">
        <v>0</v>
      </c>
      <c r="R50" s="105">
        <v>0</v>
      </c>
    </row>
    <row r="51" spans="1:18" x14ac:dyDescent="0.3">
      <c r="A51" s="105" t="s">
        <v>1337</v>
      </c>
      <c r="B51" s="105" t="s">
        <v>1237</v>
      </c>
      <c r="C51" s="105" t="s">
        <v>1238</v>
      </c>
      <c r="D51" s="105" t="s">
        <v>1239</v>
      </c>
      <c r="E51" s="105" t="s">
        <v>1258</v>
      </c>
      <c r="F51" s="105" t="s">
        <v>1259</v>
      </c>
      <c r="G51" s="105" t="s">
        <v>1337</v>
      </c>
      <c r="H51" s="105" t="s">
        <v>1337</v>
      </c>
      <c r="I51" s="105">
        <v>0</v>
      </c>
      <c r="J51" s="105">
        <v>0</v>
      </c>
      <c r="K51" s="105">
        <v>0</v>
      </c>
      <c r="L51" s="105">
        <v>2</v>
      </c>
      <c r="M51" s="105">
        <v>1</v>
      </c>
      <c r="N51" s="105">
        <v>0</v>
      </c>
      <c r="O51" s="105">
        <v>0</v>
      </c>
      <c r="P51" s="105">
        <v>0</v>
      </c>
      <c r="Q51" s="105">
        <v>0</v>
      </c>
      <c r="R51" s="105">
        <v>0</v>
      </c>
    </row>
    <row r="52" spans="1:18" x14ac:dyDescent="0.3">
      <c r="A52" s="105" t="s">
        <v>1338</v>
      </c>
      <c r="B52" s="105" t="s">
        <v>1237</v>
      </c>
      <c r="C52" s="105" t="s">
        <v>1238</v>
      </c>
      <c r="D52" s="105" t="s">
        <v>1239</v>
      </c>
      <c r="E52" s="105" t="s">
        <v>1258</v>
      </c>
      <c r="F52" s="105" t="s">
        <v>1259</v>
      </c>
      <c r="G52" s="105" t="s">
        <v>1338</v>
      </c>
      <c r="H52" s="105" t="s">
        <v>1338</v>
      </c>
      <c r="I52" s="105">
        <v>0</v>
      </c>
      <c r="J52" s="105">
        <v>0</v>
      </c>
      <c r="K52" s="105">
        <v>0</v>
      </c>
      <c r="L52" s="105">
        <v>1</v>
      </c>
      <c r="M52" s="105">
        <v>0</v>
      </c>
      <c r="N52" s="105">
        <v>0</v>
      </c>
      <c r="O52" s="105">
        <v>0</v>
      </c>
      <c r="P52" s="105">
        <v>0</v>
      </c>
      <c r="Q52" s="105">
        <v>0</v>
      </c>
      <c r="R52" s="105">
        <v>0</v>
      </c>
    </row>
    <row r="53" spans="1:18" x14ac:dyDescent="0.3">
      <c r="A53" s="105" t="s">
        <v>1339</v>
      </c>
      <c r="B53" s="105" t="s">
        <v>1237</v>
      </c>
      <c r="C53" s="105" t="s">
        <v>1238</v>
      </c>
      <c r="D53" s="105" t="s">
        <v>1239</v>
      </c>
      <c r="E53" s="105" t="s">
        <v>1258</v>
      </c>
      <c r="F53" s="105" t="s">
        <v>1259</v>
      </c>
      <c r="G53" s="105" t="s">
        <v>1339</v>
      </c>
      <c r="H53" s="105" t="s">
        <v>1339</v>
      </c>
      <c r="I53" s="105">
        <v>0</v>
      </c>
      <c r="J53" s="105">
        <v>12</v>
      </c>
      <c r="K53" s="105">
        <v>2</v>
      </c>
      <c r="L53" s="105">
        <v>0</v>
      </c>
      <c r="M53" s="105">
        <v>7</v>
      </c>
      <c r="N53" s="105">
        <v>0</v>
      </c>
      <c r="O53" s="105">
        <v>0</v>
      </c>
      <c r="P53" s="105">
        <v>5</v>
      </c>
      <c r="Q53" s="105">
        <v>0</v>
      </c>
      <c r="R53" s="105">
        <v>0</v>
      </c>
    </row>
    <row r="54" spans="1:18" x14ac:dyDescent="0.3">
      <c r="A54" s="105" t="s">
        <v>1340</v>
      </c>
      <c r="B54" s="105" t="s">
        <v>1237</v>
      </c>
      <c r="C54" s="105" t="s">
        <v>1238</v>
      </c>
      <c r="D54" s="105" t="s">
        <v>1239</v>
      </c>
      <c r="E54" s="105" t="s">
        <v>1258</v>
      </c>
      <c r="F54" s="105" t="s">
        <v>1259</v>
      </c>
      <c r="G54" s="105" t="s">
        <v>1340</v>
      </c>
      <c r="H54" s="105" t="s">
        <v>1340</v>
      </c>
      <c r="I54" s="105">
        <v>1</v>
      </c>
      <c r="J54" s="105">
        <v>0</v>
      </c>
      <c r="K54" s="105">
        <v>0</v>
      </c>
      <c r="L54" s="105">
        <v>0</v>
      </c>
      <c r="M54" s="105">
        <v>1</v>
      </c>
      <c r="N54" s="105">
        <v>0</v>
      </c>
      <c r="O54" s="105">
        <v>0</v>
      </c>
      <c r="P54" s="105">
        <v>0</v>
      </c>
      <c r="Q54" s="105">
        <v>0</v>
      </c>
      <c r="R54" s="105">
        <v>0</v>
      </c>
    </row>
    <row r="55" spans="1:18" x14ac:dyDescent="0.3">
      <c r="A55" s="105" t="s">
        <v>1341</v>
      </c>
      <c r="B55" s="105" t="s">
        <v>1237</v>
      </c>
      <c r="C55" s="105" t="s">
        <v>1238</v>
      </c>
      <c r="D55" s="105" t="s">
        <v>1239</v>
      </c>
      <c r="E55" s="105" t="s">
        <v>1280</v>
      </c>
      <c r="F55" s="105" t="s">
        <v>1305</v>
      </c>
      <c r="G55" s="105" t="s">
        <v>1341</v>
      </c>
      <c r="H55" s="105" t="s">
        <v>1341</v>
      </c>
      <c r="I55" s="105">
        <v>1</v>
      </c>
      <c r="J55" s="105">
        <v>0</v>
      </c>
      <c r="K55" s="105">
        <v>0</v>
      </c>
      <c r="L55" s="105">
        <v>0</v>
      </c>
      <c r="M55" s="105">
        <v>0</v>
      </c>
      <c r="N55" s="105">
        <v>0</v>
      </c>
      <c r="O55" s="105">
        <v>0</v>
      </c>
      <c r="P55" s="105">
        <v>0</v>
      </c>
      <c r="Q55" s="105">
        <v>0</v>
      </c>
      <c r="R55" s="105">
        <v>0</v>
      </c>
    </row>
    <row r="56" spans="1:18" x14ac:dyDescent="0.3">
      <c r="A56" s="105" t="s">
        <v>1342</v>
      </c>
      <c r="B56" s="105" t="s">
        <v>1237</v>
      </c>
      <c r="C56" s="105" t="s">
        <v>1238</v>
      </c>
      <c r="D56" s="105" t="s">
        <v>1239</v>
      </c>
      <c r="E56" s="105" t="s">
        <v>1244</v>
      </c>
      <c r="F56" s="105" t="s">
        <v>1343</v>
      </c>
      <c r="G56" s="105" t="s">
        <v>1344</v>
      </c>
      <c r="H56" s="105" t="s">
        <v>1342</v>
      </c>
      <c r="I56" s="105">
        <v>0</v>
      </c>
      <c r="J56" s="105">
        <v>0</v>
      </c>
      <c r="K56" s="105">
        <v>0</v>
      </c>
      <c r="L56" s="105">
        <v>0</v>
      </c>
      <c r="M56" s="105">
        <v>0</v>
      </c>
      <c r="N56" s="105">
        <v>0</v>
      </c>
      <c r="O56" s="105">
        <v>0</v>
      </c>
      <c r="P56" s="105">
        <v>0</v>
      </c>
      <c r="Q56" s="105">
        <v>0</v>
      </c>
      <c r="R56" s="105">
        <v>0</v>
      </c>
    </row>
    <row r="57" spans="1:18" x14ac:dyDescent="0.3">
      <c r="A57" s="105" t="s">
        <v>1345</v>
      </c>
      <c r="B57" s="105" t="s">
        <v>1237</v>
      </c>
      <c r="C57" s="105" t="s">
        <v>1238</v>
      </c>
      <c r="D57" s="105" t="s">
        <v>1239</v>
      </c>
      <c r="E57" s="105" t="s">
        <v>1258</v>
      </c>
      <c r="F57" s="105" t="s">
        <v>1259</v>
      </c>
      <c r="G57" s="105" t="s">
        <v>1345</v>
      </c>
      <c r="H57" s="105" t="s">
        <v>1345</v>
      </c>
      <c r="I57" s="105">
        <v>1</v>
      </c>
      <c r="J57" s="105">
        <v>12</v>
      </c>
      <c r="K57" s="105">
        <v>2</v>
      </c>
      <c r="L57" s="105">
        <v>0</v>
      </c>
      <c r="M57" s="105">
        <v>0</v>
      </c>
      <c r="N57" s="105">
        <v>0</v>
      </c>
      <c r="O57" s="105">
        <v>0</v>
      </c>
      <c r="P57" s="105">
        <v>0</v>
      </c>
      <c r="Q57" s="105">
        <v>0</v>
      </c>
      <c r="R57" s="105">
        <v>0</v>
      </c>
    </row>
    <row r="58" spans="1:18" x14ac:dyDescent="0.3">
      <c r="A58" s="105" t="s">
        <v>1297</v>
      </c>
      <c r="B58" s="105" t="s">
        <v>1237</v>
      </c>
      <c r="C58" s="105" t="s">
        <v>1238</v>
      </c>
      <c r="D58" s="105" t="s">
        <v>1239</v>
      </c>
      <c r="E58" s="105" t="s">
        <v>1296</v>
      </c>
      <c r="F58" s="105" t="s">
        <v>1297</v>
      </c>
      <c r="G58" s="105" t="s">
        <v>1297</v>
      </c>
      <c r="H58" s="105" t="s">
        <v>1297</v>
      </c>
      <c r="I58" s="105">
        <v>1</v>
      </c>
      <c r="J58" s="105">
        <v>0</v>
      </c>
      <c r="K58" s="105">
        <v>0</v>
      </c>
      <c r="L58" s="105">
        <v>0</v>
      </c>
      <c r="M58" s="105">
        <v>0</v>
      </c>
      <c r="N58" s="105">
        <v>0</v>
      </c>
      <c r="O58" s="105">
        <v>0</v>
      </c>
      <c r="P58" s="105">
        <v>0</v>
      </c>
      <c r="Q58" s="105">
        <v>0</v>
      </c>
      <c r="R58" s="105">
        <v>0</v>
      </c>
    </row>
    <row r="59" spans="1:18" x14ac:dyDescent="0.3">
      <c r="A59" s="105" t="s">
        <v>1346</v>
      </c>
      <c r="B59" s="105" t="s">
        <v>1237</v>
      </c>
      <c r="C59" s="105" t="s">
        <v>1346</v>
      </c>
      <c r="D59" s="105" t="s">
        <v>1405</v>
      </c>
      <c r="E59" s="105" t="s">
        <v>1405</v>
      </c>
      <c r="F59" s="105" t="s">
        <v>1405</v>
      </c>
      <c r="G59" s="105" t="s">
        <v>1405</v>
      </c>
      <c r="H59" s="105" t="s">
        <v>1405</v>
      </c>
      <c r="I59" s="105">
        <v>4</v>
      </c>
      <c r="J59" s="105">
        <v>0</v>
      </c>
      <c r="K59" s="105">
        <v>1</v>
      </c>
      <c r="L59" s="105">
        <v>1</v>
      </c>
      <c r="M59" s="105">
        <v>0</v>
      </c>
      <c r="N59" s="105">
        <v>0</v>
      </c>
      <c r="O59" s="105">
        <v>0</v>
      </c>
      <c r="P59" s="105">
        <v>0</v>
      </c>
      <c r="Q59" s="105">
        <v>3</v>
      </c>
      <c r="R59" s="105">
        <v>0</v>
      </c>
    </row>
    <row r="60" spans="1:18" x14ac:dyDescent="0.3">
      <c r="A60" s="105" t="s">
        <v>1347</v>
      </c>
      <c r="B60" s="105" t="s">
        <v>1237</v>
      </c>
      <c r="C60" s="105" t="s">
        <v>1348</v>
      </c>
      <c r="D60" s="105" t="s">
        <v>1349</v>
      </c>
      <c r="E60" s="105" t="s">
        <v>1349</v>
      </c>
      <c r="F60" s="105" t="s">
        <v>1350</v>
      </c>
      <c r="G60" s="105" t="s">
        <v>1347</v>
      </c>
      <c r="H60" s="105" t="s">
        <v>1347</v>
      </c>
      <c r="I60" s="105">
        <v>0</v>
      </c>
      <c r="J60" s="105">
        <v>0</v>
      </c>
      <c r="K60" s="105">
        <v>0</v>
      </c>
      <c r="L60" s="105">
        <v>0</v>
      </c>
      <c r="M60" s="105">
        <v>0</v>
      </c>
      <c r="N60" s="105">
        <v>0</v>
      </c>
      <c r="O60" s="105">
        <v>0</v>
      </c>
      <c r="P60" s="105">
        <v>0</v>
      </c>
      <c r="Q60" s="105">
        <v>0</v>
      </c>
      <c r="R60" s="105">
        <v>0</v>
      </c>
    </row>
    <row r="61" spans="1:18" x14ac:dyDescent="0.3">
      <c r="A61" s="105" t="s">
        <v>1351</v>
      </c>
      <c r="B61" s="105" t="s">
        <v>1237</v>
      </c>
      <c r="C61" s="105" t="s">
        <v>1348</v>
      </c>
      <c r="D61" s="105" t="s">
        <v>1352</v>
      </c>
      <c r="E61" s="105" t="s">
        <v>1352</v>
      </c>
      <c r="F61" s="105" t="s">
        <v>1353</v>
      </c>
      <c r="G61" s="105" t="s">
        <v>1351</v>
      </c>
      <c r="H61" s="105" t="s">
        <v>1351</v>
      </c>
      <c r="I61" s="105">
        <v>0</v>
      </c>
      <c r="J61" s="105">
        <v>0</v>
      </c>
      <c r="K61" s="105">
        <v>0</v>
      </c>
      <c r="L61" s="105">
        <v>0</v>
      </c>
      <c r="M61" s="105">
        <v>0</v>
      </c>
      <c r="N61" s="105">
        <v>12</v>
      </c>
      <c r="O61" s="105">
        <v>3</v>
      </c>
      <c r="P61" s="105">
        <v>0</v>
      </c>
      <c r="Q61" s="105">
        <v>52</v>
      </c>
      <c r="R61" s="105">
        <v>57</v>
      </c>
    </row>
    <row r="62" spans="1:18" x14ac:dyDescent="0.3">
      <c r="A62" s="105" t="s">
        <v>1354</v>
      </c>
      <c r="B62" s="105" t="s">
        <v>1237</v>
      </c>
      <c r="C62" s="105" t="s">
        <v>1238</v>
      </c>
      <c r="D62" s="105" t="s">
        <v>1239</v>
      </c>
      <c r="E62" s="105" t="s">
        <v>1258</v>
      </c>
      <c r="F62" s="105" t="s">
        <v>1259</v>
      </c>
      <c r="G62" s="105" t="s">
        <v>1354</v>
      </c>
      <c r="H62" s="105" t="s">
        <v>1354</v>
      </c>
      <c r="I62" s="105">
        <v>1</v>
      </c>
      <c r="J62" s="105">
        <v>0</v>
      </c>
      <c r="K62" s="105">
        <v>0</v>
      </c>
      <c r="L62" s="105">
        <v>0</v>
      </c>
      <c r="M62" s="105">
        <v>0</v>
      </c>
      <c r="N62" s="105">
        <v>0</v>
      </c>
      <c r="O62" s="105">
        <v>0</v>
      </c>
      <c r="P62" s="105">
        <v>0</v>
      </c>
      <c r="Q62" s="105">
        <v>0</v>
      </c>
      <c r="R62" s="105">
        <v>0</v>
      </c>
    </row>
    <row r="63" spans="1:18" x14ac:dyDescent="0.3">
      <c r="A63" s="105" t="s">
        <v>1355</v>
      </c>
      <c r="B63" s="105" t="s">
        <v>1237</v>
      </c>
      <c r="C63" s="105" t="s">
        <v>1238</v>
      </c>
      <c r="D63" s="105" t="s">
        <v>1239</v>
      </c>
      <c r="E63" s="105" t="s">
        <v>1258</v>
      </c>
      <c r="F63" s="105" t="s">
        <v>1259</v>
      </c>
      <c r="G63" s="105" t="s">
        <v>1355</v>
      </c>
      <c r="H63" s="105" t="s">
        <v>1355</v>
      </c>
      <c r="I63" s="105">
        <v>0</v>
      </c>
      <c r="J63" s="105">
        <v>0</v>
      </c>
      <c r="K63" s="105">
        <v>0</v>
      </c>
      <c r="L63" s="105">
        <v>1</v>
      </c>
      <c r="M63" s="105">
        <v>0</v>
      </c>
      <c r="N63" s="105">
        <v>0</v>
      </c>
      <c r="O63" s="105">
        <v>0</v>
      </c>
      <c r="P63" s="105">
        <v>0</v>
      </c>
      <c r="Q63" s="105">
        <v>0</v>
      </c>
      <c r="R63" s="105">
        <v>0</v>
      </c>
    </row>
    <row r="64" spans="1:18" x14ac:dyDescent="0.3">
      <c r="A64" s="105" t="s">
        <v>1356</v>
      </c>
      <c r="B64" s="105" t="s">
        <v>1237</v>
      </c>
      <c r="C64" s="105" t="s">
        <v>1238</v>
      </c>
      <c r="D64" s="105" t="s">
        <v>1239</v>
      </c>
      <c r="E64" s="105" t="s">
        <v>1258</v>
      </c>
      <c r="F64" s="105" t="s">
        <v>1357</v>
      </c>
      <c r="G64" s="105" t="s">
        <v>1356</v>
      </c>
      <c r="H64" s="105" t="s">
        <v>1356</v>
      </c>
      <c r="I64" s="105">
        <v>0</v>
      </c>
      <c r="J64" s="105">
        <v>0</v>
      </c>
      <c r="K64" s="105">
        <v>0</v>
      </c>
      <c r="L64" s="105">
        <v>0</v>
      </c>
      <c r="M64" s="105">
        <v>0</v>
      </c>
      <c r="N64" s="105">
        <v>2</v>
      </c>
      <c r="O64" s="105">
        <v>0</v>
      </c>
      <c r="P64" s="105">
        <v>0</v>
      </c>
      <c r="Q64" s="105">
        <v>0</v>
      </c>
      <c r="R64" s="105">
        <v>0</v>
      </c>
    </row>
    <row r="65" spans="1:18" x14ac:dyDescent="0.3">
      <c r="A65" s="105" t="s">
        <v>1358</v>
      </c>
      <c r="B65" s="105" t="s">
        <v>1237</v>
      </c>
      <c r="C65" s="105" t="s">
        <v>1348</v>
      </c>
      <c r="D65" s="105" t="s">
        <v>1349</v>
      </c>
      <c r="E65" s="105" t="s">
        <v>1349</v>
      </c>
      <c r="F65" s="105" t="s">
        <v>1359</v>
      </c>
      <c r="G65" s="105" t="s">
        <v>1358</v>
      </c>
      <c r="H65" s="105" t="s">
        <v>1358</v>
      </c>
      <c r="I65" s="105">
        <v>65</v>
      </c>
      <c r="J65" s="105">
        <v>0</v>
      </c>
      <c r="K65" s="105">
        <v>0</v>
      </c>
      <c r="L65" s="105">
        <v>0</v>
      </c>
      <c r="M65" s="105">
        <v>0</v>
      </c>
      <c r="N65" s="105">
        <v>131</v>
      </c>
      <c r="O65" s="105">
        <v>215</v>
      </c>
      <c r="P65" s="105">
        <v>241</v>
      </c>
      <c r="Q65" s="105">
        <v>475</v>
      </c>
      <c r="R65" s="105">
        <v>33</v>
      </c>
    </row>
    <row r="66" spans="1:18" x14ac:dyDescent="0.3">
      <c r="A66" s="105" t="s">
        <v>1360</v>
      </c>
      <c r="B66" s="105" t="s">
        <v>1237</v>
      </c>
      <c r="C66" s="105" t="s">
        <v>1238</v>
      </c>
      <c r="D66" s="105" t="s">
        <v>1239</v>
      </c>
      <c r="E66" s="105" t="s">
        <v>1258</v>
      </c>
      <c r="F66" s="105" t="s">
        <v>1259</v>
      </c>
      <c r="G66" s="105" t="s">
        <v>1360</v>
      </c>
      <c r="H66" s="105" t="s">
        <v>1360</v>
      </c>
      <c r="I66" s="105">
        <v>0</v>
      </c>
      <c r="J66" s="105">
        <v>0</v>
      </c>
      <c r="K66" s="105">
        <v>0</v>
      </c>
      <c r="L66" s="105">
        <v>0</v>
      </c>
      <c r="M66" s="105">
        <v>1</v>
      </c>
      <c r="N66" s="105">
        <v>0</v>
      </c>
      <c r="O66" s="105">
        <v>0</v>
      </c>
      <c r="P66" s="105">
        <v>0</v>
      </c>
      <c r="Q66" s="105">
        <v>0</v>
      </c>
      <c r="R66" s="105">
        <v>0</v>
      </c>
    </row>
    <row r="67" spans="1:18" x14ac:dyDescent="0.3">
      <c r="A67" s="105" t="s">
        <v>1361</v>
      </c>
      <c r="B67" s="105" t="s">
        <v>1237</v>
      </c>
      <c r="C67" s="105" t="s">
        <v>1238</v>
      </c>
      <c r="D67" s="105" t="s">
        <v>1239</v>
      </c>
      <c r="E67" s="105" t="s">
        <v>1258</v>
      </c>
      <c r="F67" s="105" t="s">
        <v>1259</v>
      </c>
      <c r="G67" s="105" t="s">
        <v>1361</v>
      </c>
      <c r="H67" s="105" t="s">
        <v>1361</v>
      </c>
      <c r="I67" s="105">
        <v>0</v>
      </c>
      <c r="J67" s="105">
        <v>1</v>
      </c>
      <c r="K67" s="105">
        <v>0</v>
      </c>
      <c r="L67" s="105">
        <v>0</v>
      </c>
      <c r="M67" s="105">
        <v>0</v>
      </c>
      <c r="N67" s="105">
        <v>0</v>
      </c>
      <c r="O67" s="105">
        <v>0</v>
      </c>
      <c r="P67" s="105">
        <v>2</v>
      </c>
      <c r="Q67" s="105">
        <v>3</v>
      </c>
      <c r="R67" s="105">
        <v>0</v>
      </c>
    </row>
    <row r="68" spans="1:18" x14ac:dyDescent="0.3">
      <c r="A68" s="105" t="s">
        <v>1362</v>
      </c>
      <c r="B68" s="105" t="s">
        <v>1237</v>
      </c>
      <c r="C68" s="105" t="s">
        <v>1238</v>
      </c>
      <c r="D68" s="105" t="s">
        <v>1239</v>
      </c>
      <c r="E68" s="105" t="s">
        <v>1280</v>
      </c>
      <c r="F68" s="105" t="s">
        <v>1363</v>
      </c>
      <c r="G68" s="105" t="s">
        <v>1362</v>
      </c>
      <c r="H68" s="105" t="s">
        <v>1362</v>
      </c>
      <c r="I68" s="105">
        <v>0</v>
      </c>
      <c r="J68" s="105">
        <v>0</v>
      </c>
      <c r="K68" s="105">
        <v>3</v>
      </c>
      <c r="L68" s="105">
        <v>0</v>
      </c>
      <c r="M68" s="105">
        <v>1</v>
      </c>
      <c r="N68" s="105">
        <v>0</v>
      </c>
      <c r="O68" s="105">
        <v>0</v>
      </c>
      <c r="P68" s="105">
        <v>0</v>
      </c>
      <c r="Q68" s="105">
        <v>0</v>
      </c>
      <c r="R68" s="105">
        <v>0</v>
      </c>
    </row>
    <row r="69" spans="1:18" x14ac:dyDescent="0.3">
      <c r="A69" s="105" t="s">
        <v>1364</v>
      </c>
      <c r="B69" s="105" t="s">
        <v>1237</v>
      </c>
      <c r="C69" s="105" t="s">
        <v>1238</v>
      </c>
      <c r="D69" s="105" t="s">
        <v>1239</v>
      </c>
      <c r="E69" s="105" t="s">
        <v>1258</v>
      </c>
      <c r="F69" s="105" t="s">
        <v>1365</v>
      </c>
      <c r="G69" s="105" t="s">
        <v>1364</v>
      </c>
      <c r="H69" s="105" t="s">
        <v>1364</v>
      </c>
      <c r="I69" s="105">
        <v>0</v>
      </c>
      <c r="J69" s="105">
        <v>1</v>
      </c>
      <c r="K69" s="105">
        <v>1</v>
      </c>
      <c r="L69" s="105">
        <v>1</v>
      </c>
      <c r="M69" s="105">
        <v>0</v>
      </c>
      <c r="N69" s="105">
        <v>1</v>
      </c>
      <c r="O69" s="105">
        <v>0</v>
      </c>
      <c r="P69" s="105">
        <v>5</v>
      </c>
      <c r="Q69" s="105">
        <v>0</v>
      </c>
      <c r="R69" s="105">
        <v>0</v>
      </c>
    </row>
    <row r="70" spans="1:18" x14ac:dyDescent="0.3">
      <c r="A70" s="105" t="s">
        <v>1366</v>
      </c>
      <c r="B70" s="105" t="s">
        <v>1237</v>
      </c>
      <c r="C70" s="105" t="s">
        <v>1238</v>
      </c>
      <c r="D70" s="105" t="s">
        <v>1249</v>
      </c>
      <c r="E70" s="105" t="s">
        <v>1250</v>
      </c>
      <c r="F70" s="105" t="s">
        <v>1367</v>
      </c>
      <c r="G70" s="105" t="s">
        <v>1366</v>
      </c>
      <c r="H70" s="105" t="s">
        <v>1366</v>
      </c>
      <c r="I70" s="105">
        <v>0</v>
      </c>
      <c r="J70" s="105">
        <v>0</v>
      </c>
      <c r="K70" s="105">
        <v>0</v>
      </c>
      <c r="L70" s="105">
        <v>1</v>
      </c>
      <c r="M70" s="105">
        <v>1</v>
      </c>
      <c r="N70" s="105">
        <v>0</v>
      </c>
      <c r="O70" s="105">
        <v>0</v>
      </c>
      <c r="P70" s="105">
        <v>0</v>
      </c>
      <c r="Q70" s="105">
        <v>0</v>
      </c>
      <c r="R70" s="105">
        <v>0</v>
      </c>
    </row>
    <row r="71" spans="1:18" x14ac:dyDescent="0.3">
      <c r="A71" s="105" t="s">
        <v>1368</v>
      </c>
      <c r="B71" s="105" t="s">
        <v>1237</v>
      </c>
      <c r="C71" s="105" t="s">
        <v>1238</v>
      </c>
      <c r="D71" s="105" t="s">
        <v>1299</v>
      </c>
      <c r="E71" s="105" t="s">
        <v>1300</v>
      </c>
      <c r="F71" s="105" t="s">
        <v>1369</v>
      </c>
      <c r="G71" s="105" t="s">
        <v>1368</v>
      </c>
      <c r="H71" s="105" t="s">
        <v>1368</v>
      </c>
      <c r="I71" s="105">
        <v>1</v>
      </c>
      <c r="J71" s="105">
        <v>0</v>
      </c>
      <c r="K71" s="105">
        <v>0</v>
      </c>
      <c r="L71" s="105">
        <v>0</v>
      </c>
      <c r="M71" s="105">
        <v>0</v>
      </c>
      <c r="N71" s="105">
        <v>0</v>
      </c>
      <c r="O71" s="105">
        <v>0</v>
      </c>
      <c r="P71" s="105">
        <v>0</v>
      </c>
      <c r="Q71" s="105">
        <v>0</v>
      </c>
      <c r="R71" s="105">
        <v>0</v>
      </c>
    </row>
    <row r="72" spans="1:18" x14ac:dyDescent="0.3">
      <c r="A72" s="105" t="s">
        <v>1370</v>
      </c>
      <c r="B72" s="105" t="s">
        <v>1237</v>
      </c>
      <c r="C72" s="105" t="s">
        <v>1238</v>
      </c>
      <c r="D72" s="105" t="s">
        <v>1239</v>
      </c>
      <c r="E72" s="105" t="s">
        <v>1258</v>
      </c>
      <c r="F72" s="105" t="s">
        <v>1370</v>
      </c>
      <c r="G72" s="105" t="s">
        <v>1370</v>
      </c>
      <c r="H72" s="105" t="s">
        <v>1370</v>
      </c>
      <c r="I72" s="105">
        <v>0</v>
      </c>
      <c r="J72" s="105">
        <v>3</v>
      </c>
      <c r="K72" s="105">
        <v>0</v>
      </c>
      <c r="L72" s="105">
        <v>1</v>
      </c>
      <c r="M72" s="105">
        <v>1</v>
      </c>
      <c r="N72" s="105">
        <v>0</v>
      </c>
      <c r="O72" s="105">
        <v>0</v>
      </c>
      <c r="P72" s="105">
        <v>0</v>
      </c>
      <c r="Q72" s="105">
        <v>0</v>
      </c>
      <c r="R72" s="105">
        <v>0</v>
      </c>
    </row>
    <row r="73" spans="1:18" x14ac:dyDescent="0.3">
      <c r="A73" s="105" t="s">
        <v>1371</v>
      </c>
      <c r="B73" s="105" t="s">
        <v>1237</v>
      </c>
      <c r="C73" s="105" t="s">
        <v>1238</v>
      </c>
      <c r="D73" s="105" t="s">
        <v>1239</v>
      </c>
      <c r="E73" s="105" t="s">
        <v>1258</v>
      </c>
      <c r="F73" s="105" t="s">
        <v>1259</v>
      </c>
      <c r="G73" s="105" t="s">
        <v>1371</v>
      </c>
      <c r="H73" s="105" t="s">
        <v>1372</v>
      </c>
      <c r="I73" s="105">
        <v>1</v>
      </c>
      <c r="J73" s="105">
        <v>1</v>
      </c>
      <c r="K73" s="105">
        <v>0</v>
      </c>
      <c r="L73" s="105">
        <v>0</v>
      </c>
      <c r="M73" s="105">
        <v>0</v>
      </c>
      <c r="N73" s="105">
        <v>0</v>
      </c>
      <c r="O73" s="105">
        <v>0</v>
      </c>
      <c r="P73" s="105">
        <v>0</v>
      </c>
      <c r="Q73" s="105">
        <v>0</v>
      </c>
      <c r="R73" s="105">
        <v>0</v>
      </c>
    </row>
    <row r="74" spans="1:18" x14ac:dyDescent="0.3">
      <c r="A74" s="105" t="s">
        <v>1373</v>
      </c>
      <c r="B74" s="105" t="s">
        <v>1237</v>
      </c>
      <c r="C74" s="105" t="s">
        <v>1238</v>
      </c>
      <c r="D74" s="105" t="s">
        <v>1239</v>
      </c>
      <c r="E74" s="105" t="s">
        <v>1258</v>
      </c>
      <c r="F74" s="105" t="s">
        <v>1259</v>
      </c>
      <c r="G74" s="105" t="s">
        <v>1373</v>
      </c>
      <c r="H74" s="105" t="s">
        <v>1373</v>
      </c>
      <c r="I74" s="105">
        <v>0</v>
      </c>
      <c r="J74" s="105">
        <v>0</v>
      </c>
      <c r="K74" s="105">
        <v>0</v>
      </c>
      <c r="L74" s="105">
        <v>0</v>
      </c>
      <c r="M74" s="105">
        <v>0</v>
      </c>
      <c r="N74" s="105">
        <v>1</v>
      </c>
      <c r="O74" s="105">
        <v>0</v>
      </c>
      <c r="P74" s="105">
        <v>0</v>
      </c>
      <c r="Q74" s="105">
        <v>0</v>
      </c>
      <c r="R74" s="105">
        <v>0</v>
      </c>
    </row>
    <row r="75" spans="1:18" x14ac:dyDescent="0.3">
      <c r="A75" s="105" t="s">
        <v>1374</v>
      </c>
      <c r="B75" s="105" t="s">
        <v>1237</v>
      </c>
      <c r="C75" s="105" t="s">
        <v>1238</v>
      </c>
      <c r="D75" s="105" t="s">
        <v>1239</v>
      </c>
      <c r="E75" s="105" t="s">
        <v>1258</v>
      </c>
      <c r="F75" s="105" t="s">
        <v>1357</v>
      </c>
      <c r="G75" s="105" t="s">
        <v>1374</v>
      </c>
      <c r="H75" s="105" t="s">
        <v>1374</v>
      </c>
      <c r="I75" s="105">
        <v>0</v>
      </c>
      <c r="J75" s="105">
        <v>0</v>
      </c>
      <c r="K75" s="105">
        <v>0</v>
      </c>
      <c r="L75" s="105">
        <v>0</v>
      </c>
      <c r="M75" s="105">
        <v>2</v>
      </c>
      <c r="N75" s="105">
        <v>0</v>
      </c>
      <c r="O75" s="105">
        <v>0</v>
      </c>
      <c r="P75" s="105">
        <v>0</v>
      </c>
      <c r="Q75" s="105">
        <v>0</v>
      </c>
      <c r="R75" s="105">
        <v>0</v>
      </c>
    </row>
    <row r="76" spans="1:18" x14ac:dyDescent="0.3">
      <c r="A76" s="105" t="s">
        <v>1375</v>
      </c>
      <c r="B76" s="105" t="s">
        <v>1237</v>
      </c>
      <c r="C76" s="105" t="s">
        <v>1238</v>
      </c>
      <c r="D76" s="105" t="s">
        <v>1249</v>
      </c>
      <c r="E76" s="105" t="s">
        <v>1250</v>
      </c>
      <c r="F76" s="105" t="s">
        <v>1376</v>
      </c>
      <c r="G76" s="105" t="s">
        <v>1375</v>
      </c>
      <c r="H76" s="105" t="s">
        <v>1375</v>
      </c>
      <c r="I76" s="105">
        <v>0</v>
      </c>
      <c r="J76" s="105">
        <v>4</v>
      </c>
      <c r="K76" s="105">
        <v>2</v>
      </c>
      <c r="L76" s="105">
        <v>0</v>
      </c>
      <c r="M76" s="105">
        <v>0</v>
      </c>
      <c r="N76" s="105">
        <v>0</v>
      </c>
      <c r="O76" s="105">
        <v>0</v>
      </c>
      <c r="P76" s="105">
        <v>4</v>
      </c>
      <c r="Q76" s="105">
        <v>0</v>
      </c>
      <c r="R76" s="105">
        <v>0</v>
      </c>
    </row>
    <row r="77" spans="1:18" x14ac:dyDescent="0.3">
      <c r="A77" s="105" t="s">
        <v>1377</v>
      </c>
      <c r="B77" s="105" t="s">
        <v>1237</v>
      </c>
      <c r="C77" s="105" t="s">
        <v>1238</v>
      </c>
      <c r="D77" s="105" t="s">
        <v>1239</v>
      </c>
      <c r="E77" s="105" t="s">
        <v>1258</v>
      </c>
      <c r="F77" s="105" t="s">
        <v>1378</v>
      </c>
      <c r="G77" s="105" t="s">
        <v>1377</v>
      </c>
      <c r="H77" s="105" t="s">
        <v>1377</v>
      </c>
      <c r="I77" s="105">
        <v>0</v>
      </c>
      <c r="J77" s="105">
        <v>0</v>
      </c>
      <c r="K77" s="105">
        <v>0</v>
      </c>
      <c r="L77" s="105">
        <v>0</v>
      </c>
      <c r="M77" s="105">
        <v>1</v>
      </c>
      <c r="N77" s="105">
        <v>0</v>
      </c>
      <c r="O77" s="105">
        <v>0</v>
      </c>
      <c r="P77" s="105">
        <v>0</v>
      </c>
      <c r="Q77" s="105">
        <v>0</v>
      </c>
      <c r="R77" s="105">
        <v>0</v>
      </c>
    </row>
    <row r="78" spans="1:18" x14ac:dyDescent="0.3">
      <c r="A78" s="105" t="s">
        <v>1379</v>
      </c>
      <c r="B78" s="105" t="s">
        <v>1237</v>
      </c>
      <c r="C78" s="105" t="s">
        <v>1238</v>
      </c>
      <c r="D78" s="105" t="s">
        <v>1239</v>
      </c>
      <c r="E78" s="105" t="s">
        <v>1258</v>
      </c>
      <c r="F78" s="105" t="s">
        <v>1259</v>
      </c>
      <c r="G78" s="105" t="s">
        <v>1379</v>
      </c>
      <c r="H78" s="105" t="s">
        <v>1379</v>
      </c>
      <c r="I78" s="105">
        <v>0</v>
      </c>
      <c r="J78" s="105">
        <v>1</v>
      </c>
      <c r="K78" s="105">
        <v>0</v>
      </c>
      <c r="L78" s="105">
        <v>0</v>
      </c>
      <c r="M78" s="105">
        <v>0</v>
      </c>
      <c r="N78" s="105">
        <v>0</v>
      </c>
      <c r="O78" s="105">
        <v>0</v>
      </c>
      <c r="P78" s="105">
        <v>0</v>
      </c>
      <c r="Q78" s="105">
        <v>0</v>
      </c>
      <c r="R78" s="105">
        <v>0</v>
      </c>
    </row>
    <row r="79" spans="1:18" x14ac:dyDescent="0.3">
      <c r="A79" s="105" t="s">
        <v>1380</v>
      </c>
      <c r="B79" s="105" t="s">
        <v>1237</v>
      </c>
      <c r="C79" s="105" t="s">
        <v>1238</v>
      </c>
      <c r="D79" s="105" t="s">
        <v>1239</v>
      </c>
      <c r="E79" s="105" t="s">
        <v>1258</v>
      </c>
      <c r="F79" s="105" t="s">
        <v>1259</v>
      </c>
      <c r="G79" s="105" t="s">
        <v>1381</v>
      </c>
      <c r="H79" s="105" t="s">
        <v>1382</v>
      </c>
      <c r="I79" s="105">
        <v>0</v>
      </c>
      <c r="J79" s="105">
        <v>9</v>
      </c>
      <c r="K79" s="105">
        <v>3</v>
      </c>
      <c r="L79" s="105">
        <v>0</v>
      </c>
      <c r="M79" s="105">
        <v>0</v>
      </c>
      <c r="N79" s="105">
        <v>0</v>
      </c>
      <c r="O79" s="105">
        <v>0</v>
      </c>
      <c r="P79" s="105">
        <v>0</v>
      </c>
      <c r="Q79" s="105">
        <v>0</v>
      </c>
      <c r="R79" s="105">
        <v>1</v>
      </c>
    </row>
    <row r="80" spans="1:18" x14ac:dyDescent="0.3">
      <c r="A80" s="105" t="s">
        <v>1383</v>
      </c>
      <c r="B80" s="105" t="s">
        <v>1237</v>
      </c>
      <c r="C80" s="105" t="s">
        <v>1238</v>
      </c>
      <c r="D80" s="105" t="s">
        <v>1239</v>
      </c>
      <c r="E80" s="105" t="s">
        <v>1280</v>
      </c>
      <c r="F80" s="105" t="s">
        <v>1384</v>
      </c>
      <c r="G80" s="105" t="s">
        <v>1383</v>
      </c>
      <c r="H80" s="105" t="s">
        <v>1383</v>
      </c>
      <c r="I80" s="105">
        <v>0</v>
      </c>
      <c r="J80" s="105">
        <v>0</v>
      </c>
      <c r="K80" s="105">
        <v>0</v>
      </c>
      <c r="L80" s="105">
        <v>0</v>
      </c>
      <c r="M80" s="105">
        <v>0</v>
      </c>
      <c r="N80" s="105">
        <v>0</v>
      </c>
      <c r="O80" s="105">
        <v>0</v>
      </c>
      <c r="P80" s="105">
        <v>0</v>
      </c>
      <c r="Q80" s="105">
        <v>6</v>
      </c>
      <c r="R80" s="105">
        <v>0</v>
      </c>
    </row>
    <row r="81" spans="1:18" x14ac:dyDescent="0.3">
      <c r="A81" s="105" t="s">
        <v>1385</v>
      </c>
      <c r="B81" s="105" t="s">
        <v>1237</v>
      </c>
      <c r="C81" s="105" t="s">
        <v>1238</v>
      </c>
      <c r="D81" s="105" t="s">
        <v>1239</v>
      </c>
      <c r="E81" s="105" t="s">
        <v>1258</v>
      </c>
      <c r="F81" s="105" t="s">
        <v>1386</v>
      </c>
      <c r="G81" s="105" t="s">
        <v>1385</v>
      </c>
      <c r="H81" s="105" t="s">
        <v>1385</v>
      </c>
      <c r="I81" s="105">
        <v>0</v>
      </c>
      <c r="J81" s="105">
        <v>1</v>
      </c>
      <c r="K81" s="105">
        <v>1</v>
      </c>
      <c r="L81" s="105">
        <v>0</v>
      </c>
      <c r="M81" s="105">
        <v>0</v>
      </c>
      <c r="N81" s="105">
        <v>0</v>
      </c>
      <c r="O81" s="105">
        <v>1</v>
      </c>
      <c r="P81" s="105">
        <v>0</v>
      </c>
      <c r="Q81" s="105">
        <v>0</v>
      </c>
      <c r="R81" s="105">
        <v>0</v>
      </c>
    </row>
    <row r="82" spans="1:18" x14ac:dyDescent="0.3">
      <c r="A82" s="105" t="s">
        <v>1387</v>
      </c>
      <c r="B82" s="105" t="s">
        <v>1237</v>
      </c>
      <c r="C82" s="105" t="s">
        <v>1238</v>
      </c>
      <c r="D82" s="105" t="s">
        <v>1239</v>
      </c>
      <c r="E82" s="105" t="s">
        <v>1280</v>
      </c>
      <c r="F82" s="105" t="s">
        <v>1388</v>
      </c>
      <c r="G82" s="105" t="s">
        <v>1387</v>
      </c>
      <c r="H82" s="105" t="s">
        <v>1387</v>
      </c>
      <c r="I82" s="105">
        <v>0</v>
      </c>
      <c r="J82" s="105">
        <v>0</v>
      </c>
      <c r="K82" s="105">
        <v>0</v>
      </c>
      <c r="L82" s="105">
        <v>0</v>
      </c>
      <c r="M82" s="105">
        <v>0</v>
      </c>
      <c r="N82" s="105">
        <v>1</v>
      </c>
      <c r="O82" s="105">
        <v>0</v>
      </c>
      <c r="P82" s="105">
        <v>0</v>
      </c>
      <c r="Q82" s="105">
        <v>0</v>
      </c>
      <c r="R82" s="105">
        <v>0</v>
      </c>
    </row>
    <row r="83" spans="1:18" x14ac:dyDescent="0.3">
      <c r="A83" s="105" t="s">
        <v>1389</v>
      </c>
      <c r="B83" s="105" t="s">
        <v>1237</v>
      </c>
      <c r="C83" s="105" t="s">
        <v>1390</v>
      </c>
      <c r="D83" s="105" t="s">
        <v>1391</v>
      </c>
      <c r="E83" s="105" t="s">
        <v>1389</v>
      </c>
      <c r="F83" s="105" t="s">
        <v>1392</v>
      </c>
      <c r="G83" s="105" t="s">
        <v>1389</v>
      </c>
      <c r="H83" s="105" t="s">
        <v>1392</v>
      </c>
      <c r="I83" s="105">
        <v>2</v>
      </c>
      <c r="J83" s="105">
        <v>0</v>
      </c>
      <c r="K83" s="105">
        <v>0</v>
      </c>
      <c r="L83" s="105">
        <v>0</v>
      </c>
      <c r="M83" s="105">
        <v>5</v>
      </c>
      <c r="N83" s="105">
        <v>8</v>
      </c>
      <c r="O83" s="105">
        <v>8</v>
      </c>
      <c r="P83" s="105">
        <v>0</v>
      </c>
      <c r="Q83" s="105">
        <v>0</v>
      </c>
      <c r="R83" s="105">
        <v>9</v>
      </c>
    </row>
    <row r="84" spans="1:18" x14ac:dyDescent="0.3">
      <c r="A84" s="105" t="s">
        <v>1393</v>
      </c>
      <c r="B84" s="105" t="s">
        <v>1237</v>
      </c>
      <c r="C84" s="105" t="s">
        <v>1238</v>
      </c>
      <c r="D84" s="105" t="s">
        <v>1239</v>
      </c>
      <c r="E84" s="105" t="s">
        <v>1258</v>
      </c>
      <c r="F84" s="105" t="s">
        <v>1259</v>
      </c>
      <c r="G84" s="105" t="s">
        <v>1393</v>
      </c>
      <c r="H84" s="105" t="s">
        <v>1393</v>
      </c>
      <c r="I84" s="105">
        <v>1</v>
      </c>
      <c r="J84" s="105">
        <v>1</v>
      </c>
      <c r="K84" s="105">
        <v>1</v>
      </c>
      <c r="L84" s="105">
        <v>1</v>
      </c>
      <c r="M84" s="105">
        <v>0</v>
      </c>
      <c r="N84" s="105">
        <v>0</v>
      </c>
      <c r="O84" s="105">
        <v>0</v>
      </c>
      <c r="P84" s="105">
        <v>0</v>
      </c>
      <c r="Q84" s="105">
        <v>3</v>
      </c>
      <c r="R84" s="105">
        <v>0</v>
      </c>
    </row>
    <row r="85" spans="1:18" x14ac:dyDescent="0.3">
      <c r="A85" s="105" t="s">
        <v>1394</v>
      </c>
      <c r="B85" s="105" t="s">
        <v>1237</v>
      </c>
      <c r="C85" s="105" t="s">
        <v>1238</v>
      </c>
      <c r="D85" s="105" t="s">
        <v>1239</v>
      </c>
      <c r="E85" s="105" t="s">
        <v>1280</v>
      </c>
      <c r="F85" s="105" t="s">
        <v>1281</v>
      </c>
      <c r="G85" s="105" t="s">
        <v>1394</v>
      </c>
      <c r="H85" s="105" t="s">
        <v>1394</v>
      </c>
      <c r="I85" s="105">
        <v>0</v>
      </c>
      <c r="J85" s="105">
        <v>0</v>
      </c>
      <c r="K85" s="105">
        <v>0</v>
      </c>
      <c r="L85" s="105">
        <v>1</v>
      </c>
      <c r="M85" s="105">
        <v>0</v>
      </c>
      <c r="N85" s="105">
        <v>0</v>
      </c>
      <c r="O85" s="105">
        <v>0</v>
      </c>
      <c r="P85" s="105">
        <v>0</v>
      </c>
      <c r="Q85" s="105">
        <v>0</v>
      </c>
      <c r="R85" s="105">
        <v>0</v>
      </c>
    </row>
    <row r="86" spans="1:18" x14ac:dyDescent="0.3">
      <c r="A86" s="105" t="s">
        <v>1395</v>
      </c>
      <c r="B86" s="105" t="s">
        <v>1237</v>
      </c>
      <c r="C86" s="105" t="s">
        <v>1238</v>
      </c>
      <c r="D86" s="105" t="s">
        <v>1239</v>
      </c>
      <c r="E86" s="105" t="s">
        <v>1244</v>
      </c>
      <c r="F86" s="105" t="s">
        <v>1267</v>
      </c>
      <c r="G86" s="105" t="s">
        <v>1395</v>
      </c>
      <c r="H86" s="105" t="s">
        <v>1395</v>
      </c>
      <c r="I86" s="105">
        <v>0</v>
      </c>
      <c r="J86" s="105">
        <v>0</v>
      </c>
      <c r="K86" s="105">
        <v>0</v>
      </c>
      <c r="L86" s="105">
        <v>0</v>
      </c>
      <c r="M86" s="105">
        <v>0</v>
      </c>
      <c r="N86" s="105">
        <v>4</v>
      </c>
      <c r="O86" s="105">
        <v>14</v>
      </c>
      <c r="P86" s="105">
        <v>0</v>
      </c>
      <c r="Q86" s="105">
        <v>0</v>
      </c>
      <c r="R86" s="105">
        <v>0</v>
      </c>
    </row>
    <row r="87" spans="1:18" x14ac:dyDescent="0.3">
      <c r="A87" s="105" t="s">
        <v>1396</v>
      </c>
      <c r="B87" s="105" t="s">
        <v>1237</v>
      </c>
      <c r="C87" s="105" t="s">
        <v>1238</v>
      </c>
      <c r="D87" s="105" t="s">
        <v>1239</v>
      </c>
      <c r="E87" s="105" t="s">
        <v>1296</v>
      </c>
      <c r="F87" s="105" t="s">
        <v>1323</v>
      </c>
      <c r="G87" s="105" t="s">
        <v>1397</v>
      </c>
      <c r="H87" s="105" t="s">
        <v>1396</v>
      </c>
      <c r="I87" s="105">
        <v>0</v>
      </c>
      <c r="J87" s="105">
        <v>0</v>
      </c>
      <c r="K87" s="105">
        <v>0</v>
      </c>
      <c r="L87" s="105">
        <v>0</v>
      </c>
      <c r="M87" s="105">
        <v>0</v>
      </c>
      <c r="N87" s="105">
        <v>1</v>
      </c>
      <c r="O87" s="105">
        <v>0</v>
      </c>
      <c r="P87" s="105">
        <v>0</v>
      </c>
      <c r="Q87" s="105">
        <v>0</v>
      </c>
      <c r="R87" s="105">
        <v>0</v>
      </c>
    </row>
    <row r="88" spans="1:18" x14ac:dyDescent="0.3">
      <c r="A88" s="105" t="s">
        <v>1398</v>
      </c>
      <c r="B88" s="105" t="s">
        <v>1237</v>
      </c>
      <c r="C88" s="105" t="s">
        <v>1238</v>
      </c>
      <c r="D88" s="105" t="s">
        <v>1239</v>
      </c>
      <c r="E88" s="105" t="s">
        <v>1258</v>
      </c>
      <c r="F88" s="105" t="s">
        <v>1259</v>
      </c>
      <c r="G88" s="105" t="s">
        <v>1398</v>
      </c>
      <c r="H88" s="105" t="s">
        <v>1398</v>
      </c>
      <c r="I88" s="105">
        <v>2</v>
      </c>
      <c r="J88" s="105">
        <v>0</v>
      </c>
      <c r="K88" s="105">
        <v>0</v>
      </c>
      <c r="L88" s="105">
        <v>0</v>
      </c>
      <c r="M88" s="105">
        <v>0</v>
      </c>
      <c r="N88" s="105">
        <v>1</v>
      </c>
      <c r="O88" s="105">
        <v>0</v>
      </c>
      <c r="P88" s="105">
        <v>0</v>
      </c>
      <c r="Q88" s="105">
        <v>0</v>
      </c>
      <c r="R88" s="105">
        <v>4</v>
      </c>
    </row>
  </sheetData>
  <pageMargins left="0.7" right="0.7" top="0.75" bottom="0.75" header="0.3" footer="0.3"/>
  <pageSetup scale="50" orientation="landscape" horizontalDpi="1200" verticalDpi="1200" r:id="rId1"/>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82DAC-63B7-4F44-9642-DA5CABFFC78B}">
  <sheetPr>
    <pageSetUpPr autoPageBreaks="0"/>
  </sheetPr>
  <dimension ref="A1:H169"/>
  <sheetViews>
    <sheetView zoomScale="85" zoomScaleNormal="85" workbookViewId="0">
      <selection activeCell="K28" sqref="K28"/>
    </sheetView>
  </sheetViews>
  <sheetFormatPr defaultColWidth="8.77734375" defaultRowHeight="14.4" x14ac:dyDescent="0.3"/>
  <cols>
    <col min="1" max="1" width="15.77734375" style="86" bestFit="1" customWidth="1"/>
    <col min="2" max="2" width="34.109375" style="86" customWidth="1"/>
    <col min="3" max="3" width="21.77734375" customWidth="1"/>
    <col min="4" max="4" width="8.6640625" customWidth="1"/>
    <col min="5" max="5" width="10.6640625" customWidth="1"/>
    <col min="6" max="6" width="11.44140625" bestFit="1" customWidth="1"/>
    <col min="7" max="7" width="14.6640625" customWidth="1"/>
    <col min="8" max="8" width="11.44140625" bestFit="1" customWidth="1"/>
  </cols>
  <sheetData>
    <row r="1" spans="1:8" x14ac:dyDescent="0.3">
      <c r="A1" s="16" t="s">
        <v>1087</v>
      </c>
      <c r="B1" s="16" t="s">
        <v>1</v>
      </c>
      <c r="C1" s="16" t="s">
        <v>1118</v>
      </c>
      <c r="D1" s="16" t="s">
        <v>93</v>
      </c>
      <c r="E1" s="16" t="s">
        <v>94</v>
      </c>
      <c r="F1" s="16" t="s">
        <v>95</v>
      </c>
      <c r="G1" s="16" t="s">
        <v>96</v>
      </c>
      <c r="H1" s="16" t="s">
        <v>97</v>
      </c>
    </row>
    <row r="2" spans="1:8" x14ac:dyDescent="0.3">
      <c r="A2" s="80" t="s">
        <v>1208</v>
      </c>
      <c r="B2" s="80" t="s">
        <v>10</v>
      </c>
      <c r="C2" s="80" t="s">
        <v>1135</v>
      </c>
      <c r="D2" s="80" t="s">
        <v>103</v>
      </c>
      <c r="E2" s="80">
        <v>809</v>
      </c>
      <c r="F2" s="80">
        <v>6.1105284690000001</v>
      </c>
      <c r="G2" s="80">
        <v>0.99628581699999996</v>
      </c>
      <c r="H2" s="81">
        <v>147.11490749999999</v>
      </c>
    </row>
    <row r="3" spans="1:8" x14ac:dyDescent="0.3">
      <c r="A3" s="80" t="s">
        <v>1172</v>
      </c>
      <c r="B3" s="80" t="s">
        <v>10</v>
      </c>
      <c r="C3" s="80" t="s">
        <v>1135</v>
      </c>
      <c r="D3" s="80" t="s">
        <v>1406</v>
      </c>
      <c r="E3" s="80">
        <v>863</v>
      </c>
      <c r="F3" s="80">
        <v>6.1814745950000001</v>
      </c>
      <c r="G3" s="80">
        <v>0.99605341300000005</v>
      </c>
      <c r="H3" s="81">
        <v>126.2779484</v>
      </c>
    </row>
    <row r="4" spans="1:8" x14ac:dyDescent="0.3">
      <c r="A4" s="80" t="s">
        <v>1173</v>
      </c>
      <c r="B4" s="80" t="s">
        <v>10</v>
      </c>
      <c r="C4" s="80" t="s">
        <v>1135</v>
      </c>
      <c r="D4" s="80" t="s">
        <v>1406</v>
      </c>
      <c r="E4" s="80">
        <v>898</v>
      </c>
      <c r="F4" s="80">
        <v>6.2691857090000003</v>
      </c>
      <c r="G4" s="80">
        <v>0.99641407400000004</v>
      </c>
      <c r="H4" s="81">
        <v>149.31580790000001</v>
      </c>
    </row>
    <row r="5" spans="1:8" x14ac:dyDescent="0.3">
      <c r="A5" s="80" t="s">
        <v>1174</v>
      </c>
      <c r="B5" s="80" t="s">
        <v>10</v>
      </c>
      <c r="C5" s="80" t="s">
        <v>1135</v>
      </c>
      <c r="D5" s="80" t="s">
        <v>1406</v>
      </c>
      <c r="E5" s="80">
        <v>822</v>
      </c>
      <c r="F5" s="80">
        <v>6.0122510980000001</v>
      </c>
      <c r="G5" s="80">
        <v>0.99458909100000004</v>
      </c>
      <c r="H5" s="81">
        <v>128.749178</v>
      </c>
    </row>
    <row r="6" spans="1:8" x14ac:dyDescent="0.3">
      <c r="A6" s="82" t="s">
        <v>1175</v>
      </c>
      <c r="B6" s="82" t="s">
        <v>10</v>
      </c>
      <c r="C6" s="82" t="s">
        <v>1135</v>
      </c>
      <c r="D6" s="82" t="s">
        <v>1406</v>
      </c>
      <c r="E6" s="82">
        <v>834</v>
      </c>
      <c r="F6" s="82">
        <v>6.1940397459999996</v>
      </c>
      <c r="G6" s="82">
        <v>0.99662724599999997</v>
      </c>
      <c r="H6" s="83">
        <v>136.3415507</v>
      </c>
    </row>
    <row r="7" spans="1:8" x14ac:dyDescent="0.3">
      <c r="A7" s="84" t="s">
        <v>1209</v>
      </c>
      <c r="B7" s="84" t="s">
        <v>46</v>
      </c>
      <c r="C7" s="84" t="s">
        <v>1135</v>
      </c>
      <c r="D7" s="84" t="s">
        <v>103</v>
      </c>
      <c r="E7" s="84">
        <v>1185</v>
      </c>
      <c r="F7" s="84">
        <v>6.5010357540000001</v>
      </c>
      <c r="G7" s="84">
        <v>0.99725449200000005</v>
      </c>
      <c r="H7" s="84">
        <v>202.79220609999999</v>
      </c>
    </row>
    <row r="8" spans="1:8" x14ac:dyDescent="0.3">
      <c r="A8" s="80" t="s">
        <v>1176</v>
      </c>
      <c r="B8" s="80" t="s">
        <v>46</v>
      </c>
      <c r="C8" s="80" t="s">
        <v>1135</v>
      </c>
      <c r="D8" s="80" t="s">
        <v>1406</v>
      </c>
      <c r="E8" s="80">
        <v>716</v>
      </c>
      <c r="F8" s="80">
        <v>6.0854775129999998</v>
      </c>
      <c r="G8" s="80">
        <v>0.99632067800000002</v>
      </c>
      <c r="H8" s="81">
        <v>111.48864810000001</v>
      </c>
    </row>
    <row r="9" spans="1:8" x14ac:dyDescent="0.3">
      <c r="A9" s="80" t="s">
        <v>1177</v>
      </c>
      <c r="B9" s="80" t="s">
        <v>46</v>
      </c>
      <c r="C9" s="80" t="s">
        <v>1135</v>
      </c>
      <c r="D9" s="80" t="s">
        <v>1406</v>
      </c>
      <c r="E9" s="80">
        <v>670</v>
      </c>
      <c r="F9" s="80">
        <v>5.9476754100000004</v>
      </c>
      <c r="G9" s="80">
        <v>0.99553625800000001</v>
      </c>
      <c r="H9" s="81">
        <v>98.872048919999997</v>
      </c>
    </row>
    <row r="10" spans="1:8" x14ac:dyDescent="0.3">
      <c r="A10" s="80" t="s">
        <v>1178</v>
      </c>
      <c r="B10" s="80" t="s">
        <v>46</v>
      </c>
      <c r="C10" s="80" t="s">
        <v>1135</v>
      </c>
      <c r="D10" s="80" t="s">
        <v>1406</v>
      </c>
      <c r="E10" s="80">
        <v>507</v>
      </c>
      <c r="F10" s="80">
        <v>5.5138090020000003</v>
      </c>
      <c r="G10" s="80">
        <v>0.99287791299999995</v>
      </c>
      <c r="H10" s="81">
        <v>86.767642230000007</v>
      </c>
    </row>
    <row r="11" spans="1:8" x14ac:dyDescent="0.3">
      <c r="A11" s="82" t="s">
        <v>1179</v>
      </c>
      <c r="B11" s="82" t="s">
        <v>46</v>
      </c>
      <c r="C11" s="82" t="s">
        <v>1135</v>
      </c>
      <c r="D11" s="82" t="s">
        <v>1406</v>
      </c>
      <c r="E11" s="82">
        <v>459</v>
      </c>
      <c r="F11" s="82">
        <v>5.3344077170000004</v>
      </c>
      <c r="G11" s="82">
        <v>0.99076809200000004</v>
      </c>
      <c r="H11" s="83">
        <v>80.412506179999994</v>
      </c>
    </row>
    <row r="12" spans="1:8" x14ac:dyDescent="0.3">
      <c r="A12" s="84" t="s">
        <v>1210</v>
      </c>
      <c r="B12" s="84" t="s">
        <v>9</v>
      </c>
      <c r="C12" s="84" t="s">
        <v>1135</v>
      </c>
      <c r="D12" s="84" t="s">
        <v>103</v>
      </c>
      <c r="E12" s="84">
        <v>1649</v>
      </c>
      <c r="F12" s="84">
        <v>6.9593086529999999</v>
      </c>
      <c r="G12" s="84">
        <v>0.99815851499999997</v>
      </c>
      <c r="H12" s="84">
        <v>262.0492284</v>
      </c>
    </row>
    <row r="13" spans="1:8" x14ac:dyDescent="0.3">
      <c r="A13" s="80" t="s">
        <v>1180</v>
      </c>
      <c r="B13" s="80" t="s">
        <v>9</v>
      </c>
      <c r="C13" s="80" t="s">
        <v>1135</v>
      </c>
      <c r="D13" s="80" t="s">
        <v>1406</v>
      </c>
      <c r="E13" s="80">
        <v>811</v>
      </c>
      <c r="F13" s="80">
        <v>5.9787067489999997</v>
      </c>
      <c r="G13" s="80">
        <v>0.99456005000000003</v>
      </c>
      <c r="H13" s="81">
        <v>124.43285280000001</v>
      </c>
    </row>
    <row r="14" spans="1:8" x14ac:dyDescent="0.3">
      <c r="A14" s="80" t="s">
        <v>1181</v>
      </c>
      <c r="B14" s="80" t="s">
        <v>9</v>
      </c>
      <c r="C14" s="80" t="s">
        <v>1135</v>
      </c>
      <c r="D14" s="80" t="s">
        <v>1406</v>
      </c>
      <c r="E14" s="80">
        <v>692</v>
      </c>
      <c r="F14" s="80">
        <v>5.9359685649999996</v>
      </c>
      <c r="G14" s="80">
        <v>0.99518107099999997</v>
      </c>
      <c r="H14" s="81">
        <v>115.5572471</v>
      </c>
    </row>
    <row r="15" spans="1:8" x14ac:dyDescent="0.3">
      <c r="A15" s="80" t="s">
        <v>1182</v>
      </c>
      <c r="B15" s="80" t="s">
        <v>9</v>
      </c>
      <c r="C15" s="80" t="s">
        <v>1135</v>
      </c>
      <c r="D15" s="80" t="s">
        <v>1406</v>
      </c>
      <c r="E15" s="80">
        <v>511</v>
      </c>
      <c r="F15" s="80">
        <v>5.451702804</v>
      </c>
      <c r="G15" s="80">
        <v>0.98758838999999998</v>
      </c>
      <c r="H15" s="81">
        <v>90.415895520000007</v>
      </c>
    </row>
    <row r="16" spans="1:8" x14ac:dyDescent="0.3">
      <c r="A16" s="82" t="s">
        <v>1183</v>
      </c>
      <c r="B16" s="82" t="s">
        <v>9</v>
      </c>
      <c r="C16" s="82" t="s">
        <v>1135</v>
      </c>
      <c r="D16" s="82" t="s">
        <v>1406</v>
      </c>
      <c r="E16" s="82">
        <v>692</v>
      </c>
      <c r="F16" s="82">
        <v>5.9285641580000004</v>
      </c>
      <c r="G16" s="82">
        <v>0.99370286200000002</v>
      </c>
      <c r="H16" s="83">
        <v>104.3185694</v>
      </c>
    </row>
    <row r="17" spans="1:8" x14ac:dyDescent="0.3">
      <c r="A17" s="84" t="s">
        <v>1211</v>
      </c>
      <c r="B17" s="84" t="s">
        <v>11</v>
      </c>
      <c r="C17" s="84" t="s">
        <v>1135</v>
      </c>
      <c r="D17" s="84" t="s">
        <v>103</v>
      </c>
      <c r="E17" s="84">
        <v>1297</v>
      </c>
      <c r="F17" s="84">
        <v>6.311775677</v>
      </c>
      <c r="G17" s="84">
        <v>0.99262102799999996</v>
      </c>
      <c r="H17" s="84">
        <v>220.1922831</v>
      </c>
    </row>
    <row r="18" spans="1:8" x14ac:dyDescent="0.3">
      <c r="A18" s="80" t="s">
        <v>1184</v>
      </c>
      <c r="B18" s="80" t="s">
        <v>11</v>
      </c>
      <c r="C18" s="80" t="s">
        <v>1135</v>
      </c>
      <c r="D18" s="80" t="s">
        <v>1406</v>
      </c>
      <c r="E18" s="80">
        <v>975</v>
      </c>
      <c r="F18" s="80">
        <v>6.375216182</v>
      </c>
      <c r="G18" s="80">
        <v>0.99705007499999998</v>
      </c>
      <c r="H18" s="81">
        <v>147.77977630000001</v>
      </c>
    </row>
    <row r="19" spans="1:8" x14ac:dyDescent="0.3">
      <c r="A19" s="80" t="s">
        <v>1185</v>
      </c>
      <c r="B19" s="80" t="s">
        <v>11</v>
      </c>
      <c r="C19" s="80" t="s">
        <v>1135</v>
      </c>
      <c r="D19" s="80" t="s">
        <v>1406</v>
      </c>
      <c r="E19" s="80">
        <v>748</v>
      </c>
      <c r="F19" s="80">
        <v>6.1167941419999998</v>
      </c>
      <c r="G19" s="80">
        <v>0.99617301400000002</v>
      </c>
      <c r="H19" s="81">
        <v>115.341758</v>
      </c>
    </row>
    <row r="20" spans="1:8" x14ac:dyDescent="0.3">
      <c r="A20" s="80" t="s">
        <v>1186</v>
      </c>
      <c r="B20" s="80" t="s">
        <v>11</v>
      </c>
      <c r="C20" s="80" t="s">
        <v>1135</v>
      </c>
      <c r="D20" s="80" t="s">
        <v>1406</v>
      </c>
      <c r="E20" s="80">
        <v>618</v>
      </c>
      <c r="F20" s="80">
        <v>5.7313821569999996</v>
      </c>
      <c r="G20" s="80">
        <v>0.99391313100000001</v>
      </c>
      <c r="H20" s="81">
        <v>105.8992355</v>
      </c>
    </row>
    <row r="21" spans="1:8" x14ac:dyDescent="0.3">
      <c r="A21" s="82" t="s">
        <v>1187</v>
      </c>
      <c r="B21" s="82" t="s">
        <v>11</v>
      </c>
      <c r="C21" s="82" t="s">
        <v>1135</v>
      </c>
      <c r="D21" s="82" t="s">
        <v>1406</v>
      </c>
      <c r="E21" s="82">
        <v>599</v>
      </c>
      <c r="F21" s="82">
        <v>5.8923967319999999</v>
      </c>
      <c r="G21" s="82">
        <v>0.99564450800000004</v>
      </c>
      <c r="H21" s="83">
        <v>96.891249029999997</v>
      </c>
    </row>
    <row r="22" spans="1:8" x14ac:dyDescent="0.3">
      <c r="A22" s="80" t="s">
        <v>1212</v>
      </c>
      <c r="B22" s="80" t="s">
        <v>12</v>
      </c>
      <c r="C22" s="80" t="s">
        <v>1135</v>
      </c>
      <c r="D22" s="80" t="s">
        <v>103</v>
      </c>
      <c r="E22" s="80">
        <v>1124</v>
      </c>
      <c r="F22" s="80">
        <v>6.3501163289999996</v>
      </c>
      <c r="G22" s="80">
        <v>0.99616130899999999</v>
      </c>
      <c r="H22" s="81">
        <v>201.193288</v>
      </c>
    </row>
    <row r="23" spans="1:8" x14ac:dyDescent="0.3">
      <c r="A23" s="80" t="s">
        <v>1213</v>
      </c>
      <c r="B23" s="80" t="s">
        <v>12</v>
      </c>
      <c r="C23" s="80" t="s">
        <v>1135</v>
      </c>
      <c r="D23" s="80" t="s">
        <v>1406</v>
      </c>
      <c r="E23" s="80">
        <v>833</v>
      </c>
      <c r="F23" s="80">
        <v>6.1114694119999999</v>
      </c>
      <c r="G23" s="80">
        <v>0.99614494899999995</v>
      </c>
      <c r="H23" s="81">
        <v>133.50197700000001</v>
      </c>
    </row>
    <row r="24" spans="1:8" x14ac:dyDescent="0.3">
      <c r="A24" s="80" t="s">
        <v>1188</v>
      </c>
      <c r="B24" s="80" t="s">
        <v>12</v>
      </c>
      <c r="C24" s="80" t="s">
        <v>1135</v>
      </c>
      <c r="D24" s="80" t="s">
        <v>1406</v>
      </c>
      <c r="E24" s="80">
        <v>665</v>
      </c>
      <c r="F24" s="80">
        <v>5.9486515000000004</v>
      </c>
      <c r="G24" s="80">
        <v>0.99523844800000005</v>
      </c>
      <c r="H24" s="81">
        <v>104.8364041</v>
      </c>
    </row>
    <row r="25" spans="1:8" x14ac:dyDescent="0.3">
      <c r="A25" s="80" t="s">
        <v>1189</v>
      </c>
      <c r="B25" s="80" t="s">
        <v>12</v>
      </c>
      <c r="C25" s="80" t="s">
        <v>1135</v>
      </c>
      <c r="D25" s="80" t="s">
        <v>1406</v>
      </c>
      <c r="E25" s="80">
        <v>852</v>
      </c>
      <c r="F25" s="80">
        <v>6.1988621869999996</v>
      </c>
      <c r="G25" s="80">
        <v>0.995773189</v>
      </c>
      <c r="H25" s="81">
        <v>134.35627149999999</v>
      </c>
    </row>
    <row r="26" spans="1:8" x14ac:dyDescent="0.3">
      <c r="A26" s="82" t="s">
        <v>1190</v>
      </c>
      <c r="B26" s="82" t="s">
        <v>12</v>
      </c>
      <c r="C26" s="82" t="s">
        <v>1135</v>
      </c>
      <c r="D26" s="82" t="s">
        <v>1406</v>
      </c>
      <c r="E26" s="82">
        <v>1008</v>
      </c>
      <c r="F26" s="82">
        <v>6.3530346010000001</v>
      </c>
      <c r="G26" s="82">
        <v>0.99683980599999999</v>
      </c>
      <c r="H26" s="83">
        <v>159.04054249999999</v>
      </c>
    </row>
    <row r="27" spans="1:8" x14ac:dyDescent="0.3">
      <c r="A27" s="80" t="s">
        <v>1214</v>
      </c>
      <c r="B27" s="80" t="s">
        <v>115</v>
      </c>
      <c r="C27" s="80" t="s">
        <v>89</v>
      </c>
      <c r="D27" s="80" t="s">
        <v>103</v>
      </c>
      <c r="E27" s="80">
        <v>1110</v>
      </c>
      <c r="F27" s="80">
        <v>6.4369607169999998</v>
      </c>
      <c r="G27" s="80">
        <v>0.99678289099999995</v>
      </c>
      <c r="H27" s="81">
        <v>210.77204750000001</v>
      </c>
    </row>
    <row r="28" spans="1:8" x14ac:dyDescent="0.3">
      <c r="A28" s="80" t="s">
        <v>1191</v>
      </c>
      <c r="B28" s="80" t="s">
        <v>115</v>
      </c>
      <c r="C28" s="80" t="s">
        <v>89</v>
      </c>
      <c r="D28" s="80" t="s">
        <v>1406</v>
      </c>
      <c r="E28" s="80">
        <v>532</v>
      </c>
      <c r="F28" s="80">
        <v>5.8017425960000004</v>
      </c>
      <c r="G28" s="80">
        <v>0.99542473099999995</v>
      </c>
      <c r="H28" s="81">
        <v>97.642039330000003</v>
      </c>
    </row>
    <row r="29" spans="1:8" x14ac:dyDescent="0.3">
      <c r="A29" s="80" t="s">
        <v>1192</v>
      </c>
      <c r="B29" s="80" t="s">
        <v>115</v>
      </c>
      <c r="C29" s="80" t="s">
        <v>89</v>
      </c>
      <c r="D29" s="80" t="s">
        <v>1406</v>
      </c>
      <c r="E29" s="80">
        <v>768</v>
      </c>
      <c r="F29" s="80">
        <v>6.1619041750000001</v>
      </c>
      <c r="G29" s="80">
        <v>0.99636162699999997</v>
      </c>
      <c r="H29" s="81">
        <v>123.62654670000001</v>
      </c>
    </row>
    <row r="30" spans="1:8" x14ac:dyDescent="0.3">
      <c r="A30" s="80" t="s">
        <v>1193</v>
      </c>
      <c r="B30" s="80" t="s">
        <v>115</v>
      </c>
      <c r="C30" s="80" t="s">
        <v>89</v>
      </c>
      <c r="D30" s="80" t="s">
        <v>1406</v>
      </c>
      <c r="E30" s="80">
        <v>1168</v>
      </c>
      <c r="F30" s="80">
        <v>6.5078603040000003</v>
      </c>
      <c r="G30" s="80">
        <v>0.99751775799999998</v>
      </c>
      <c r="H30" s="81">
        <v>176.91640870000001</v>
      </c>
    </row>
    <row r="31" spans="1:8" x14ac:dyDescent="0.3">
      <c r="A31" s="82" t="s">
        <v>1194</v>
      </c>
      <c r="B31" s="82" t="s">
        <v>115</v>
      </c>
      <c r="C31" s="82" t="s">
        <v>89</v>
      </c>
      <c r="D31" s="82" t="s">
        <v>1406</v>
      </c>
      <c r="E31" s="82">
        <v>978</v>
      </c>
      <c r="F31" s="82">
        <v>6.4029646070000004</v>
      </c>
      <c r="G31" s="82">
        <v>0.99717973299999996</v>
      </c>
      <c r="H31" s="83">
        <v>153.6850488</v>
      </c>
    </row>
    <row r="32" spans="1:8" x14ac:dyDescent="0.3">
      <c r="A32" s="80" t="s">
        <v>1215</v>
      </c>
      <c r="B32" s="80" t="s">
        <v>72</v>
      </c>
      <c r="C32" s="80" t="s">
        <v>89</v>
      </c>
      <c r="D32" s="80" t="s">
        <v>103</v>
      </c>
      <c r="E32" s="80">
        <v>953</v>
      </c>
      <c r="F32" s="80">
        <v>5.8196834979999998</v>
      </c>
      <c r="G32" s="80">
        <v>0.99290170099999997</v>
      </c>
      <c r="H32" s="81">
        <v>166.99160069999999</v>
      </c>
    </row>
    <row r="33" spans="1:8" x14ac:dyDescent="0.3">
      <c r="A33" s="80" t="s">
        <v>1195</v>
      </c>
      <c r="B33" s="80" t="s">
        <v>72</v>
      </c>
      <c r="C33" s="80" t="s">
        <v>89</v>
      </c>
      <c r="D33" s="80" t="s">
        <v>1406</v>
      </c>
      <c r="E33" s="80">
        <v>499</v>
      </c>
      <c r="F33" s="80">
        <v>5.6805316770000003</v>
      </c>
      <c r="G33" s="80">
        <v>0.99460495500000001</v>
      </c>
      <c r="H33" s="81">
        <v>84.057139140000004</v>
      </c>
    </row>
    <row r="34" spans="1:8" x14ac:dyDescent="0.3">
      <c r="A34" s="80" t="s">
        <v>1196</v>
      </c>
      <c r="B34" s="80" t="s">
        <v>72</v>
      </c>
      <c r="C34" s="80" t="s">
        <v>89</v>
      </c>
      <c r="D34" s="80" t="s">
        <v>1406</v>
      </c>
      <c r="E34" s="80">
        <v>499</v>
      </c>
      <c r="F34" s="80">
        <v>4.8967954320000002</v>
      </c>
      <c r="G34" s="80">
        <v>0.96084709700000004</v>
      </c>
      <c r="H34" s="81">
        <v>79.202543919999997</v>
      </c>
    </row>
    <row r="35" spans="1:8" x14ac:dyDescent="0.3">
      <c r="A35" s="80" t="s">
        <v>1197</v>
      </c>
      <c r="B35" s="80" t="s">
        <v>72</v>
      </c>
      <c r="C35" s="80" t="s">
        <v>89</v>
      </c>
      <c r="D35" s="80" t="s">
        <v>1406</v>
      </c>
      <c r="E35" s="80">
        <v>818</v>
      </c>
      <c r="F35" s="80">
        <v>6.1319103510000001</v>
      </c>
      <c r="G35" s="80">
        <v>0.99588551599999997</v>
      </c>
      <c r="H35" s="81">
        <v>123.47892280000001</v>
      </c>
    </row>
    <row r="36" spans="1:8" x14ac:dyDescent="0.3">
      <c r="A36" s="82" t="s">
        <v>1198</v>
      </c>
      <c r="B36" s="82" t="s">
        <v>72</v>
      </c>
      <c r="C36" s="82" t="s">
        <v>89</v>
      </c>
      <c r="D36" s="82" t="s">
        <v>1406</v>
      </c>
      <c r="E36" s="82">
        <v>1069</v>
      </c>
      <c r="F36" s="82">
        <v>6.3655411319999997</v>
      </c>
      <c r="G36" s="82">
        <v>0.99699829699999998</v>
      </c>
      <c r="H36" s="83">
        <v>146.10042540000001</v>
      </c>
    </row>
    <row r="37" spans="1:8" ht="15.45" customHeight="1" x14ac:dyDescent="0.3">
      <c r="A37" s="80" t="s">
        <v>1216</v>
      </c>
      <c r="B37" s="80" t="s">
        <v>127</v>
      </c>
      <c r="C37" s="80" t="s">
        <v>89</v>
      </c>
      <c r="D37" s="80" t="s">
        <v>103</v>
      </c>
      <c r="E37" s="80">
        <v>150</v>
      </c>
      <c r="F37" s="80">
        <v>4.8157123510000002</v>
      </c>
      <c r="G37" s="80">
        <v>0.99086018300000001</v>
      </c>
      <c r="H37" s="81">
        <v>39.44792391</v>
      </c>
    </row>
    <row r="38" spans="1:8" ht="15.45" customHeight="1" x14ac:dyDescent="0.3">
      <c r="A38" s="80" t="s">
        <v>1217</v>
      </c>
      <c r="B38" s="80" t="s">
        <v>127</v>
      </c>
      <c r="C38" s="80" t="s">
        <v>89</v>
      </c>
      <c r="D38" s="80" t="s">
        <v>1406</v>
      </c>
      <c r="E38" s="80">
        <v>129</v>
      </c>
      <c r="F38" s="80">
        <v>3.4869190830000001</v>
      </c>
      <c r="G38" s="80">
        <v>0.92025750699999997</v>
      </c>
      <c r="H38" s="81">
        <v>30.94617878</v>
      </c>
    </row>
    <row r="39" spans="1:8" ht="15.45" customHeight="1" x14ac:dyDescent="0.3">
      <c r="A39" s="80" t="s">
        <v>1218</v>
      </c>
      <c r="B39" s="80" t="s">
        <v>127</v>
      </c>
      <c r="C39" s="80" t="s">
        <v>89</v>
      </c>
      <c r="D39" s="80" t="s">
        <v>1406</v>
      </c>
      <c r="E39" s="80">
        <v>117</v>
      </c>
      <c r="F39" s="80">
        <v>3.8608051400000001</v>
      </c>
      <c r="G39" s="80">
        <v>0.95447249999999995</v>
      </c>
      <c r="H39" s="81">
        <v>24.067921460000001</v>
      </c>
    </row>
    <row r="40" spans="1:8" ht="15.45" customHeight="1" x14ac:dyDescent="0.3">
      <c r="A40" s="82" t="s">
        <v>1200</v>
      </c>
      <c r="B40" s="82" t="s">
        <v>127</v>
      </c>
      <c r="C40" s="82" t="s">
        <v>89</v>
      </c>
      <c r="D40" s="82" t="s">
        <v>1406</v>
      </c>
      <c r="E40" s="82">
        <v>566</v>
      </c>
      <c r="F40" s="82">
        <v>5.1726493859999998</v>
      </c>
      <c r="G40" s="82">
        <v>0.98130839000000003</v>
      </c>
      <c r="H40" s="83">
        <v>95.0671021</v>
      </c>
    </row>
    <row r="41" spans="1:8" x14ac:dyDescent="0.3">
      <c r="A41" s="84" t="s">
        <v>1219</v>
      </c>
      <c r="B41" s="84" t="s">
        <v>8</v>
      </c>
      <c r="C41" s="84" t="s">
        <v>89</v>
      </c>
      <c r="D41" s="84" t="s">
        <v>103</v>
      </c>
      <c r="E41" s="84">
        <v>433</v>
      </c>
      <c r="F41" s="84">
        <v>4.5293974500000003</v>
      </c>
      <c r="G41" s="84">
        <v>0.96490777699999997</v>
      </c>
      <c r="H41" s="84">
        <v>103.1173836</v>
      </c>
    </row>
    <row r="42" spans="1:8" x14ac:dyDescent="0.3">
      <c r="A42" s="80" t="s">
        <v>1220</v>
      </c>
      <c r="B42" s="80" t="s">
        <v>8</v>
      </c>
      <c r="C42" s="80" t="s">
        <v>89</v>
      </c>
      <c r="D42" s="80" t="s">
        <v>1406</v>
      </c>
      <c r="E42" s="80">
        <v>602</v>
      </c>
      <c r="F42" s="80">
        <v>5.8543217170000004</v>
      </c>
      <c r="G42" s="80">
        <v>0.99482867500000005</v>
      </c>
      <c r="H42" s="81">
        <v>104.6938598</v>
      </c>
    </row>
    <row r="43" spans="1:8" x14ac:dyDescent="0.3">
      <c r="A43" s="80" t="s">
        <v>1201</v>
      </c>
      <c r="B43" s="80" t="s">
        <v>8</v>
      </c>
      <c r="C43" s="80" t="s">
        <v>89</v>
      </c>
      <c r="D43" s="80" t="s">
        <v>1406</v>
      </c>
      <c r="E43" s="80">
        <v>673</v>
      </c>
      <c r="F43" s="80">
        <v>5.714215029</v>
      </c>
      <c r="G43" s="80">
        <v>0.99202335799999997</v>
      </c>
      <c r="H43" s="81">
        <v>110.64639579999999</v>
      </c>
    </row>
    <row r="44" spans="1:8" x14ac:dyDescent="0.3">
      <c r="A44" s="80" t="s">
        <v>1202</v>
      </c>
      <c r="B44" s="80" t="s">
        <v>8</v>
      </c>
      <c r="C44" s="80" t="s">
        <v>89</v>
      </c>
      <c r="D44" s="80" t="s">
        <v>1406</v>
      </c>
      <c r="E44" s="80">
        <v>599</v>
      </c>
      <c r="F44" s="80">
        <v>5.4478297659999999</v>
      </c>
      <c r="G44" s="80">
        <v>0.98953806799999999</v>
      </c>
      <c r="H44" s="81">
        <v>104.5320955</v>
      </c>
    </row>
    <row r="45" spans="1:8" x14ac:dyDescent="0.3">
      <c r="A45" s="82" t="s">
        <v>1203</v>
      </c>
      <c r="B45" s="82" t="s">
        <v>8</v>
      </c>
      <c r="C45" s="82" t="s">
        <v>89</v>
      </c>
      <c r="D45" s="82" t="s">
        <v>1406</v>
      </c>
      <c r="E45" s="82">
        <v>949</v>
      </c>
      <c r="F45" s="82">
        <v>6.4587936560000001</v>
      </c>
      <c r="G45" s="82">
        <v>0.99785838999999998</v>
      </c>
      <c r="H45" s="83">
        <v>128.9500218</v>
      </c>
    </row>
    <row r="46" spans="1:8" x14ac:dyDescent="0.3">
      <c r="A46" s="80" t="s">
        <v>1221</v>
      </c>
      <c r="B46" s="80" t="s">
        <v>1161</v>
      </c>
      <c r="C46" s="80" t="s">
        <v>89</v>
      </c>
      <c r="D46" s="80" t="s">
        <v>103</v>
      </c>
      <c r="E46" s="80">
        <v>869</v>
      </c>
      <c r="F46" s="80">
        <v>6.0121440450000003</v>
      </c>
      <c r="G46" s="80">
        <v>0.99354853300000001</v>
      </c>
      <c r="H46" s="81">
        <v>168.32411669999999</v>
      </c>
    </row>
    <row r="47" spans="1:8" x14ac:dyDescent="0.3">
      <c r="A47" s="80" t="s">
        <v>1204</v>
      </c>
      <c r="B47" s="80" t="s">
        <v>1161</v>
      </c>
      <c r="C47" s="80" t="s">
        <v>89</v>
      </c>
      <c r="D47" s="80" t="s">
        <v>1406</v>
      </c>
      <c r="E47" s="80">
        <v>737</v>
      </c>
      <c r="F47" s="80">
        <v>5.9490275849999996</v>
      </c>
      <c r="G47" s="80">
        <v>0.99456071899999998</v>
      </c>
      <c r="H47" s="81">
        <v>129.6302518</v>
      </c>
    </row>
    <row r="48" spans="1:8" x14ac:dyDescent="0.3">
      <c r="A48" s="80" t="s">
        <v>1205</v>
      </c>
      <c r="B48" s="80" t="s">
        <v>1161</v>
      </c>
      <c r="C48" s="80" t="s">
        <v>89</v>
      </c>
      <c r="D48" s="80" t="s">
        <v>1406</v>
      </c>
      <c r="E48" s="80">
        <v>652</v>
      </c>
      <c r="F48" s="80">
        <v>6.0442787850000004</v>
      </c>
      <c r="G48" s="80">
        <v>0.99654267100000005</v>
      </c>
      <c r="H48" s="81">
        <v>112.4259517</v>
      </c>
    </row>
    <row r="49" spans="1:8" x14ac:dyDescent="0.3">
      <c r="A49" s="80" t="s">
        <v>1206</v>
      </c>
      <c r="B49" s="80" t="s">
        <v>1161</v>
      </c>
      <c r="C49" s="80" t="s">
        <v>89</v>
      </c>
      <c r="D49" s="80" t="s">
        <v>1406</v>
      </c>
      <c r="E49" s="80">
        <v>797</v>
      </c>
      <c r="F49" s="80">
        <v>6.2244282450000004</v>
      </c>
      <c r="G49" s="80">
        <v>0.996954911</v>
      </c>
      <c r="H49" s="81">
        <v>134.5064342</v>
      </c>
    </row>
    <row r="50" spans="1:8" x14ac:dyDescent="0.3">
      <c r="A50" s="82" t="s">
        <v>1207</v>
      </c>
      <c r="B50" s="82" t="s">
        <v>1161</v>
      </c>
      <c r="C50" s="82" t="s">
        <v>89</v>
      </c>
      <c r="D50" s="82" t="s">
        <v>1406</v>
      </c>
      <c r="E50" s="82">
        <v>668</v>
      </c>
      <c r="F50" s="82">
        <v>5.8828854369999997</v>
      </c>
      <c r="G50" s="82">
        <v>0.99326437700000003</v>
      </c>
      <c r="H50" s="83">
        <v>112.2391856</v>
      </c>
    </row>
    <row r="81" spans="1:8" x14ac:dyDescent="0.3">
      <c r="A81" s="85"/>
      <c r="B81" s="85"/>
      <c r="C81" s="14"/>
      <c r="D81" s="15"/>
    </row>
    <row r="82" spans="1:8" x14ac:dyDescent="0.3">
      <c r="A82" s="85"/>
      <c r="B82" s="85"/>
      <c r="C82" s="14"/>
      <c r="D82" s="15"/>
    </row>
    <row r="83" spans="1:8" ht="13.8" customHeight="1" x14ac:dyDescent="0.3"/>
    <row r="85" spans="1:8" ht="13.8" customHeight="1" x14ac:dyDescent="0.3"/>
    <row r="86" spans="1:8" x14ac:dyDescent="0.3">
      <c r="D86" s="15"/>
      <c r="E86" s="15"/>
      <c r="F86" s="15"/>
      <c r="G86" s="15"/>
      <c r="H86" s="15"/>
    </row>
    <row r="87" spans="1:8" x14ac:dyDescent="0.3">
      <c r="D87" s="15"/>
      <c r="E87" s="15"/>
      <c r="F87" s="15"/>
      <c r="G87" s="15"/>
      <c r="H87" s="15"/>
    </row>
    <row r="88" spans="1:8" x14ac:dyDescent="0.3">
      <c r="D88" s="15"/>
      <c r="E88" s="15"/>
      <c r="F88" s="15"/>
      <c r="G88" s="15"/>
      <c r="H88" s="15"/>
    </row>
    <row r="89" spans="1:8" x14ac:dyDescent="0.3">
      <c r="D89" s="15"/>
      <c r="E89" s="15"/>
      <c r="F89" s="15"/>
      <c r="G89" s="15"/>
      <c r="H89" s="15"/>
    </row>
    <row r="90" spans="1:8" x14ac:dyDescent="0.3">
      <c r="D90" s="15"/>
      <c r="E90" s="15"/>
      <c r="F90" s="15"/>
      <c r="G90" s="15"/>
      <c r="H90" s="15"/>
    </row>
    <row r="91" spans="1:8" x14ac:dyDescent="0.3">
      <c r="D91" s="15"/>
      <c r="E91" s="15"/>
      <c r="F91" s="15"/>
      <c r="G91" s="15"/>
      <c r="H91" s="15"/>
    </row>
    <row r="92" spans="1:8" x14ac:dyDescent="0.3">
      <c r="A92" s="85"/>
      <c r="B92" s="85"/>
      <c r="C92" s="14"/>
      <c r="D92" s="15"/>
      <c r="E92" s="15"/>
      <c r="F92" s="15"/>
      <c r="G92" s="15"/>
      <c r="H92" s="15"/>
    </row>
    <row r="93" spans="1:8" x14ac:dyDescent="0.3">
      <c r="A93" s="85"/>
      <c r="B93" s="85"/>
      <c r="C93" s="14"/>
      <c r="D93" s="15"/>
      <c r="E93" s="15"/>
      <c r="F93" s="15"/>
      <c r="G93" s="15"/>
      <c r="H93" s="15"/>
    </row>
    <row r="94" spans="1:8" x14ac:dyDescent="0.3">
      <c r="A94" s="85"/>
      <c r="B94" s="85"/>
      <c r="C94" s="14"/>
      <c r="D94" s="15"/>
      <c r="E94" s="15"/>
      <c r="F94" s="15"/>
      <c r="G94" s="15"/>
      <c r="H94" s="15"/>
    </row>
    <row r="95" spans="1:8" x14ac:dyDescent="0.3">
      <c r="D95" s="15"/>
      <c r="E95" s="15"/>
      <c r="F95" s="15"/>
      <c r="G95" s="15"/>
      <c r="H95" s="15"/>
    </row>
    <row r="96" spans="1:8" x14ac:dyDescent="0.3">
      <c r="D96" s="15"/>
      <c r="E96" s="15"/>
      <c r="F96" s="15"/>
      <c r="G96" s="15"/>
      <c r="H96" s="15"/>
    </row>
    <row r="97" spans="1:8" x14ac:dyDescent="0.3">
      <c r="D97" s="15"/>
      <c r="E97" s="15"/>
      <c r="F97" s="15"/>
      <c r="G97" s="15"/>
      <c r="H97" s="15"/>
    </row>
    <row r="98" spans="1:8" x14ac:dyDescent="0.3">
      <c r="A98" s="85"/>
      <c r="B98" s="85"/>
      <c r="C98" s="14"/>
      <c r="D98" s="15"/>
      <c r="E98" s="15"/>
      <c r="F98" s="15"/>
      <c r="G98" s="15"/>
      <c r="H98" s="15"/>
    </row>
    <row r="99" spans="1:8" x14ac:dyDescent="0.3">
      <c r="A99" s="85"/>
      <c r="B99" s="85"/>
      <c r="C99" s="14"/>
      <c r="D99" s="15"/>
      <c r="E99" s="15"/>
      <c r="F99" s="15"/>
      <c r="G99" s="15"/>
      <c r="H99" s="15"/>
    </row>
    <row r="100" spans="1:8" x14ac:dyDescent="0.3">
      <c r="A100" s="85"/>
      <c r="B100" s="85"/>
      <c r="C100" s="14"/>
      <c r="D100" s="15"/>
      <c r="E100" s="15"/>
      <c r="F100" s="15"/>
      <c r="G100" s="15"/>
      <c r="H100" s="15"/>
    </row>
    <row r="101" spans="1:8" x14ac:dyDescent="0.3">
      <c r="D101" s="15"/>
      <c r="E101" s="15"/>
      <c r="F101" s="15"/>
      <c r="G101" s="15"/>
      <c r="H101" s="15"/>
    </row>
    <row r="102" spans="1:8" x14ac:dyDescent="0.3">
      <c r="D102" s="15"/>
      <c r="E102" s="15"/>
      <c r="F102" s="15"/>
      <c r="G102" s="15"/>
      <c r="H102" s="15"/>
    </row>
    <row r="103" spans="1:8" x14ac:dyDescent="0.3">
      <c r="D103" s="15"/>
      <c r="E103" s="15"/>
      <c r="F103" s="15"/>
      <c r="G103" s="15"/>
      <c r="H103" s="15"/>
    </row>
    <row r="104" spans="1:8" x14ac:dyDescent="0.3">
      <c r="D104" s="15"/>
      <c r="E104" s="15"/>
      <c r="F104" s="15"/>
      <c r="G104" s="15"/>
      <c r="H104" s="15"/>
    </row>
    <row r="105" spans="1:8" x14ac:dyDescent="0.3">
      <c r="D105" s="15"/>
      <c r="E105" s="15"/>
      <c r="F105" s="15"/>
      <c r="G105" s="15"/>
      <c r="H105" s="15"/>
    </row>
    <row r="106" spans="1:8" x14ac:dyDescent="0.3">
      <c r="D106" s="15"/>
      <c r="E106" s="15"/>
      <c r="F106" s="15"/>
      <c r="G106" s="15"/>
      <c r="H106" s="15"/>
    </row>
    <row r="107" spans="1:8" x14ac:dyDescent="0.3">
      <c r="A107" s="85"/>
      <c r="B107" s="85"/>
      <c r="C107" s="14"/>
      <c r="D107" s="15"/>
      <c r="E107" s="15"/>
      <c r="F107" s="15"/>
      <c r="G107" s="15"/>
      <c r="H107" s="15"/>
    </row>
    <row r="108" spans="1:8" x14ac:dyDescent="0.3">
      <c r="A108" s="85"/>
      <c r="B108" s="85"/>
      <c r="C108" s="14"/>
      <c r="D108" s="15"/>
      <c r="E108" s="15"/>
      <c r="F108" s="15"/>
      <c r="G108" s="15"/>
      <c r="H108" s="15"/>
    </row>
    <row r="109" spans="1:8" x14ac:dyDescent="0.3">
      <c r="A109" s="85"/>
      <c r="B109" s="85"/>
      <c r="C109" s="14"/>
      <c r="D109" s="15"/>
      <c r="E109" s="15"/>
      <c r="F109" s="15"/>
      <c r="G109" s="15"/>
      <c r="H109" s="15"/>
    </row>
    <row r="112" spans="1:8" x14ac:dyDescent="0.3">
      <c r="D112" s="15"/>
      <c r="E112" s="15"/>
      <c r="F112" s="15"/>
      <c r="G112" s="15"/>
      <c r="H112" s="15"/>
    </row>
    <row r="113" spans="4:8" x14ac:dyDescent="0.3">
      <c r="D113" s="15"/>
      <c r="E113" s="15"/>
      <c r="F113" s="15"/>
      <c r="G113" s="15"/>
      <c r="H113" s="15"/>
    </row>
    <row r="114" spans="4:8" x14ac:dyDescent="0.3">
      <c r="D114" s="15"/>
      <c r="E114" s="15"/>
      <c r="F114" s="15"/>
      <c r="G114" s="15"/>
      <c r="H114" s="15"/>
    </row>
    <row r="115" spans="4:8" x14ac:dyDescent="0.3">
      <c r="D115" s="15"/>
      <c r="E115" s="15"/>
      <c r="F115" s="15"/>
      <c r="G115" s="15"/>
      <c r="H115" s="15"/>
    </row>
    <row r="116" spans="4:8" x14ac:dyDescent="0.3">
      <c r="D116" s="15"/>
      <c r="E116" s="15"/>
      <c r="F116" s="15"/>
      <c r="G116" s="15"/>
      <c r="H116" s="15"/>
    </row>
    <row r="117" spans="4:8" x14ac:dyDescent="0.3">
      <c r="D117" s="15"/>
      <c r="E117" s="15"/>
      <c r="F117" s="15"/>
      <c r="G117" s="15"/>
      <c r="H117" s="15"/>
    </row>
    <row r="118" spans="4:8" x14ac:dyDescent="0.3">
      <c r="D118" s="15"/>
      <c r="E118" s="15"/>
      <c r="F118" s="15"/>
      <c r="G118" s="15"/>
      <c r="H118" s="15"/>
    </row>
    <row r="119" spans="4:8" x14ac:dyDescent="0.3">
      <c r="D119" s="15"/>
      <c r="E119" s="15"/>
      <c r="F119" s="15"/>
      <c r="G119" s="15"/>
      <c r="H119" s="15"/>
    </row>
    <row r="120" spans="4:8" x14ac:dyDescent="0.3">
      <c r="D120" s="15"/>
      <c r="E120" s="15"/>
      <c r="F120" s="15"/>
      <c r="G120" s="15"/>
      <c r="H120" s="15"/>
    </row>
    <row r="121" spans="4:8" x14ac:dyDescent="0.3">
      <c r="D121" s="15"/>
      <c r="E121" s="15"/>
      <c r="F121" s="15"/>
      <c r="G121" s="15"/>
      <c r="H121" s="15"/>
    </row>
    <row r="122" spans="4:8" x14ac:dyDescent="0.3">
      <c r="D122" s="15"/>
      <c r="E122" s="15"/>
      <c r="F122" s="15"/>
      <c r="G122" s="15"/>
      <c r="H122" s="15"/>
    </row>
    <row r="123" spans="4:8" x14ac:dyDescent="0.3">
      <c r="D123" s="15"/>
      <c r="E123" s="15"/>
      <c r="F123" s="15"/>
      <c r="G123" s="15"/>
      <c r="H123" s="15"/>
    </row>
    <row r="124" spans="4:8" x14ac:dyDescent="0.3">
      <c r="D124" s="15"/>
      <c r="E124" s="15"/>
      <c r="F124" s="15"/>
      <c r="G124" s="15"/>
      <c r="H124" s="15"/>
    </row>
    <row r="125" spans="4:8" x14ac:dyDescent="0.3">
      <c r="D125" s="15"/>
      <c r="E125" s="15"/>
      <c r="F125" s="15"/>
      <c r="G125" s="15"/>
      <c r="H125" s="15"/>
    </row>
    <row r="126" spans="4:8" x14ac:dyDescent="0.3">
      <c r="D126" s="15"/>
      <c r="E126" s="15"/>
      <c r="F126" s="15"/>
      <c r="G126" s="15"/>
      <c r="H126" s="15"/>
    </row>
    <row r="127" spans="4:8" x14ac:dyDescent="0.3">
      <c r="D127" s="15"/>
      <c r="E127" s="15"/>
      <c r="F127" s="15"/>
      <c r="G127" s="15"/>
      <c r="H127" s="15"/>
    </row>
    <row r="128" spans="4:8" x14ac:dyDescent="0.3">
      <c r="D128" s="15"/>
      <c r="E128" s="15"/>
      <c r="F128" s="15"/>
      <c r="G128" s="15"/>
      <c r="H128" s="15"/>
    </row>
    <row r="129" spans="1:8" x14ac:dyDescent="0.3">
      <c r="D129" s="15"/>
      <c r="E129" s="15"/>
      <c r="F129" s="15"/>
      <c r="G129" s="15"/>
      <c r="H129" s="15"/>
    </row>
    <row r="130" spans="1:8" x14ac:dyDescent="0.3">
      <c r="D130" s="15"/>
      <c r="E130" s="15"/>
      <c r="F130" s="15"/>
      <c r="G130" s="15"/>
      <c r="H130" s="15"/>
    </row>
    <row r="131" spans="1:8" x14ac:dyDescent="0.3">
      <c r="D131" s="15"/>
      <c r="E131" s="15"/>
      <c r="F131" s="15"/>
      <c r="G131" s="15"/>
      <c r="H131" s="15"/>
    </row>
    <row r="132" spans="1:8" x14ac:dyDescent="0.3">
      <c r="A132" s="85"/>
      <c r="B132" s="85"/>
      <c r="C132" s="14"/>
      <c r="D132" s="15"/>
      <c r="E132" s="15"/>
      <c r="F132" s="15"/>
      <c r="G132" s="15"/>
      <c r="H132" s="15"/>
    </row>
    <row r="133" spans="1:8" x14ac:dyDescent="0.3">
      <c r="A133" s="85"/>
      <c r="B133" s="85"/>
      <c r="C133" s="14"/>
      <c r="D133" s="15"/>
      <c r="E133" s="15"/>
      <c r="F133" s="15"/>
      <c r="G133" s="15"/>
      <c r="H133" s="15"/>
    </row>
    <row r="134" spans="1:8" x14ac:dyDescent="0.3">
      <c r="A134" s="85"/>
      <c r="B134" s="85"/>
      <c r="C134" s="14"/>
      <c r="D134" s="15"/>
      <c r="E134" s="15"/>
      <c r="F134" s="15"/>
      <c r="G134" s="15"/>
      <c r="H134" s="15"/>
    </row>
    <row r="135" spans="1:8" x14ac:dyDescent="0.3">
      <c r="D135" s="15"/>
      <c r="E135" s="15"/>
      <c r="F135" s="15"/>
      <c r="G135" s="15"/>
      <c r="H135" s="15"/>
    </row>
    <row r="136" spans="1:8" x14ac:dyDescent="0.3">
      <c r="D136" s="15"/>
      <c r="E136" s="15"/>
      <c r="F136" s="15"/>
      <c r="G136" s="15"/>
      <c r="H136" s="15"/>
    </row>
    <row r="137" spans="1:8" x14ac:dyDescent="0.3">
      <c r="D137" s="15"/>
      <c r="E137" s="15"/>
      <c r="F137" s="15"/>
      <c r="G137" s="15"/>
      <c r="H137" s="15"/>
    </row>
    <row r="138" spans="1:8" x14ac:dyDescent="0.3">
      <c r="D138" s="15"/>
      <c r="E138" s="15"/>
      <c r="F138" s="15"/>
      <c r="G138" s="15"/>
      <c r="H138" s="15"/>
    </row>
    <row r="139" spans="1:8" x14ac:dyDescent="0.3">
      <c r="D139" s="15"/>
      <c r="E139" s="15"/>
      <c r="F139" s="15"/>
      <c r="G139" s="15"/>
      <c r="H139" s="15"/>
    </row>
    <row r="140" spans="1:8" x14ac:dyDescent="0.3">
      <c r="D140" s="15"/>
      <c r="E140" s="15"/>
      <c r="F140" s="15"/>
      <c r="G140" s="15"/>
      <c r="H140" s="15"/>
    </row>
    <row r="141" spans="1:8" x14ac:dyDescent="0.3">
      <c r="D141" s="15"/>
      <c r="E141" s="15"/>
      <c r="F141" s="15"/>
      <c r="G141" s="15"/>
      <c r="H141" s="15"/>
    </row>
    <row r="142" spans="1:8" x14ac:dyDescent="0.3">
      <c r="D142" s="15"/>
      <c r="E142" s="15"/>
      <c r="F142" s="15"/>
      <c r="G142" s="15"/>
      <c r="H142" s="15"/>
    </row>
    <row r="143" spans="1:8" x14ac:dyDescent="0.3">
      <c r="A143" s="85"/>
      <c r="B143" s="85"/>
      <c r="C143" s="14"/>
      <c r="D143" s="15"/>
      <c r="E143" s="15"/>
      <c r="F143" s="15"/>
      <c r="G143" s="15"/>
      <c r="H143" s="15"/>
    </row>
    <row r="144" spans="1:8" x14ac:dyDescent="0.3">
      <c r="A144" s="85"/>
      <c r="B144" s="85"/>
      <c r="C144" s="14"/>
      <c r="D144" s="15"/>
      <c r="E144" s="15"/>
      <c r="F144" s="15"/>
      <c r="G144" s="15"/>
      <c r="H144" s="15"/>
    </row>
    <row r="145" spans="1:8" x14ac:dyDescent="0.3">
      <c r="A145" s="85"/>
      <c r="B145" s="85"/>
      <c r="C145" s="14"/>
      <c r="D145" s="15"/>
      <c r="E145" s="15"/>
      <c r="F145" s="15"/>
      <c r="G145" s="15"/>
      <c r="H145" s="15"/>
    </row>
    <row r="146" spans="1:8" x14ac:dyDescent="0.3">
      <c r="D146" s="15"/>
      <c r="E146" s="15"/>
      <c r="F146" s="15"/>
      <c r="G146" s="15"/>
      <c r="H146" s="15"/>
    </row>
    <row r="147" spans="1:8" x14ac:dyDescent="0.3">
      <c r="D147" s="15"/>
      <c r="E147" s="15"/>
      <c r="F147" s="15"/>
      <c r="G147" s="15"/>
      <c r="H147" s="15"/>
    </row>
    <row r="148" spans="1:8" x14ac:dyDescent="0.3">
      <c r="D148" s="15"/>
      <c r="E148" s="15"/>
      <c r="F148" s="15"/>
      <c r="G148" s="15"/>
      <c r="H148" s="15"/>
    </row>
    <row r="149" spans="1:8" x14ac:dyDescent="0.3">
      <c r="D149" s="15"/>
      <c r="E149" s="15"/>
      <c r="F149" s="15"/>
      <c r="G149" s="15"/>
      <c r="H149" s="15"/>
    </row>
    <row r="150" spans="1:8" x14ac:dyDescent="0.3">
      <c r="D150" s="15"/>
      <c r="E150" s="15"/>
      <c r="F150" s="15"/>
      <c r="G150" s="15"/>
      <c r="H150" s="15"/>
    </row>
    <row r="151" spans="1:8" x14ac:dyDescent="0.3">
      <c r="D151" s="15"/>
      <c r="E151" s="15"/>
      <c r="F151" s="15"/>
      <c r="G151" s="15"/>
      <c r="H151" s="15"/>
    </row>
    <row r="152" spans="1:8" x14ac:dyDescent="0.3">
      <c r="D152" s="15"/>
      <c r="E152" s="15"/>
      <c r="F152" s="15"/>
      <c r="G152" s="15"/>
      <c r="H152" s="15"/>
    </row>
    <row r="153" spans="1:8" x14ac:dyDescent="0.3">
      <c r="D153" s="15"/>
      <c r="E153" s="15"/>
      <c r="F153" s="15"/>
      <c r="G153" s="15"/>
      <c r="H153" s="15"/>
    </row>
    <row r="154" spans="1:8" x14ac:dyDescent="0.3">
      <c r="D154" s="15"/>
      <c r="E154" s="15"/>
      <c r="F154" s="15"/>
      <c r="G154" s="15"/>
      <c r="H154" s="15"/>
    </row>
    <row r="155" spans="1:8" x14ac:dyDescent="0.3">
      <c r="D155" s="15"/>
      <c r="E155" s="15"/>
      <c r="F155" s="15"/>
      <c r="G155" s="15"/>
      <c r="H155" s="15"/>
    </row>
    <row r="156" spans="1:8" x14ac:dyDescent="0.3">
      <c r="D156" s="15"/>
      <c r="E156" s="15"/>
      <c r="F156" s="15"/>
      <c r="G156" s="15"/>
      <c r="H156" s="15"/>
    </row>
    <row r="157" spans="1:8" x14ac:dyDescent="0.3">
      <c r="D157" s="15"/>
      <c r="E157" s="15"/>
      <c r="F157" s="15"/>
      <c r="G157" s="15"/>
      <c r="H157" s="15"/>
    </row>
    <row r="158" spans="1:8" x14ac:dyDescent="0.3">
      <c r="D158" s="15"/>
      <c r="E158" s="15"/>
      <c r="F158" s="15"/>
      <c r="G158" s="15"/>
      <c r="H158" s="15"/>
    </row>
    <row r="159" spans="1:8" x14ac:dyDescent="0.3">
      <c r="D159" s="15"/>
      <c r="E159" s="15"/>
      <c r="F159" s="15"/>
      <c r="G159" s="15"/>
      <c r="H159" s="15"/>
    </row>
    <row r="160" spans="1:8" x14ac:dyDescent="0.3">
      <c r="D160" s="15"/>
      <c r="E160" s="15"/>
      <c r="F160" s="15"/>
      <c r="G160" s="15"/>
      <c r="H160" s="15"/>
    </row>
    <row r="161" spans="1:8" x14ac:dyDescent="0.3">
      <c r="D161" s="15"/>
      <c r="E161" s="15"/>
      <c r="F161" s="15"/>
      <c r="G161" s="15"/>
      <c r="H161" s="15"/>
    </row>
    <row r="162" spans="1:8" x14ac:dyDescent="0.3">
      <c r="D162" s="15"/>
      <c r="E162" s="15"/>
      <c r="F162" s="15"/>
      <c r="G162" s="15"/>
      <c r="H162" s="15"/>
    </row>
    <row r="163" spans="1:8" x14ac:dyDescent="0.3">
      <c r="D163" s="15"/>
      <c r="E163" s="15"/>
      <c r="F163" s="15"/>
      <c r="G163" s="15"/>
      <c r="H163" s="15"/>
    </row>
    <row r="164" spans="1:8" x14ac:dyDescent="0.3">
      <c r="D164" s="15"/>
      <c r="E164" s="15"/>
      <c r="F164" s="15"/>
      <c r="G164" s="15"/>
      <c r="H164" s="15"/>
    </row>
    <row r="165" spans="1:8" x14ac:dyDescent="0.3">
      <c r="D165" s="15"/>
      <c r="E165" s="15"/>
      <c r="F165" s="15"/>
      <c r="G165" s="15"/>
      <c r="H165" s="15"/>
    </row>
    <row r="166" spans="1:8" x14ac:dyDescent="0.3">
      <c r="D166" s="15"/>
      <c r="E166" s="15"/>
      <c r="F166" s="15"/>
      <c r="G166" s="15"/>
      <c r="H166" s="15"/>
    </row>
    <row r="167" spans="1:8" x14ac:dyDescent="0.3">
      <c r="A167" s="85"/>
      <c r="B167" s="85"/>
      <c r="C167" s="14"/>
      <c r="D167" s="15"/>
      <c r="E167" s="15"/>
      <c r="F167" s="15"/>
      <c r="G167" s="15"/>
      <c r="H167" s="15"/>
    </row>
    <row r="168" spans="1:8" x14ac:dyDescent="0.3">
      <c r="A168" s="85"/>
      <c r="B168" s="85"/>
      <c r="C168" s="14"/>
      <c r="D168" s="15"/>
      <c r="E168" s="15"/>
      <c r="F168" s="15"/>
      <c r="G168" s="15"/>
      <c r="H168" s="15"/>
    </row>
    <row r="169" spans="1:8" x14ac:dyDescent="0.3">
      <c r="A169" s="85"/>
      <c r="B169" s="85"/>
      <c r="C169" s="14"/>
      <c r="D169" s="15"/>
      <c r="E169" s="15"/>
      <c r="F169" s="15"/>
      <c r="G169" s="15"/>
      <c r="H169" s="15"/>
    </row>
  </sheetData>
  <sortState xmlns:xlrd2="http://schemas.microsoft.com/office/spreadsheetml/2017/richdata2" ref="A35:H80">
    <sortCondition ref="A35"/>
  </sortState>
  <pageMargins left="0.7" right="0.7" top="0.75" bottom="0.75" header="0.3" footer="0.3"/>
  <pageSetup scale="67"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5161A-5D88-439A-BB0D-3E0A16D76764}">
  <sheetPr>
    <pageSetUpPr autoPageBreaks="0"/>
  </sheetPr>
  <dimension ref="A1:F11"/>
  <sheetViews>
    <sheetView zoomScale="85" zoomScaleNormal="85" zoomScaleSheetLayoutView="85" workbookViewId="0">
      <selection activeCell="B33" sqref="B33"/>
    </sheetView>
  </sheetViews>
  <sheetFormatPr defaultColWidth="8.77734375" defaultRowHeight="14.4" x14ac:dyDescent="0.3"/>
  <cols>
    <col min="1" max="1" width="9.5546875" style="86" customWidth="1"/>
    <col min="2" max="2" width="32.109375" customWidth="1"/>
    <col min="3" max="3" width="18" bestFit="1" customWidth="1"/>
    <col min="4" max="5" width="12.77734375" bestFit="1" customWidth="1"/>
    <col min="6" max="6" width="13.5546875" customWidth="1"/>
  </cols>
  <sheetData>
    <row r="1" spans="1:6" x14ac:dyDescent="0.3">
      <c r="A1" s="16" t="s">
        <v>0</v>
      </c>
      <c r="B1" s="16" t="s">
        <v>1</v>
      </c>
      <c r="C1" s="16" t="s">
        <v>1118</v>
      </c>
      <c r="D1" s="16" t="s">
        <v>94</v>
      </c>
      <c r="E1" s="16" t="s">
        <v>95</v>
      </c>
      <c r="F1" s="16" t="s">
        <v>96</v>
      </c>
    </row>
    <row r="2" spans="1:6" x14ac:dyDescent="0.3">
      <c r="A2" s="10" t="s">
        <v>1162</v>
      </c>
      <c r="B2" s="89" t="s">
        <v>10</v>
      </c>
      <c r="C2" s="89" t="s">
        <v>1134</v>
      </c>
      <c r="D2" s="89">
        <v>23</v>
      </c>
      <c r="E2" s="89">
        <v>2.2988953055219801</v>
      </c>
      <c r="F2" s="89">
        <v>0.838221693750826</v>
      </c>
    </row>
    <row r="3" spans="1:6" x14ac:dyDescent="0.3">
      <c r="A3" s="10" t="s">
        <v>1163</v>
      </c>
      <c r="B3" s="89" t="s">
        <v>46</v>
      </c>
      <c r="C3" s="89" t="s">
        <v>1134</v>
      </c>
      <c r="D3" s="89">
        <v>25</v>
      </c>
      <c r="E3" s="89">
        <v>2.2058143908613901</v>
      </c>
      <c r="F3" s="89">
        <v>0.82816090502765105</v>
      </c>
    </row>
    <row r="4" spans="1:6" x14ac:dyDescent="0.3">
      <c r="A4" s="10" t="s">
        <v>1164</v>
      </c>
      <c r="B4" s="89" t="s">
        <v>9</v>
      </c>
      <c r="C4" s="89" t="s">
        <v>1134</v>
      </c>
      <c r="D4" s="89">
        <v>28</v>
      </c>
      <c r="E4" s="89">
        <v>2.30521410515298</v>
      </c>
      <c r="F4" s="89">
        <v>0.80509641873278204</v>
      </c>
    </row>
    <row r="5" spans="1:6" x14ac:dyDescent="0.3">
      <c r="A5" s="10" t="s">
        <v>1165</v>
      </c>
      <c r="B5" s="89" t="s">
        <v>11</v>
      </c>
      <c r="C5" s="89" t="s">
        <v>1134</v>
      </c>
      <c r="D5" s="89">
        <v>23</v>
      </c>
      <c r="E5" s="89">
        <v>2.4782499640299198</v>
      </c>
      <c r="F5" s="89">
        <v>0.86771592091571303</v>
      </c>
    </row>
    <row r="6" spans="1:6" x14ac:dyDescent="0.3">
      <c r="A6" s="10" t="s">
        <v>1166</v>
      </c>
      <c r="B6" s="89" t="s">
        <v>12</v>
      </c>
      <c r="C6" s="89" t="s">
        <v>1134</v>
      </c>
      <c r="D6" s="89">
        <v>23</v>
      </c>
      <c r="E6" s="89">
        <v>2.3236969563107501</v>
      </c>
      <c r="F6" s="89">
        <v>0.81957633308984701</v>
      </c>
    </row>
    <row r="7" spans="1:6" x14ac:dyDescent="0.3">
      <c r="A7" s="10" t="s">
        <v>1167</v>
      </c>
      <c r="B7" s="89" t="s">
        <v>115</v>
      </c>
      <c r="C7" s="89" t="s">
        <v>89</v>
      </c>
      <c r="D7" s="89">
        <v>10</v>
      </c>
      <c r="E7" s="89">
        <v>1.05607531874728</v>
      </c>
      <c r="F7" s="89">
        <v>0.50167968750000003</v>
      </c>
    </row>
    <row r="8" spans="1:6" x14ac:dyDescent="0.3">
      <c r="A8" s="10" t="s">
        <v>1168</v>
      </c>
      <c r="B8" s="89" t="s">
        <v>72</v>
      </c>
      <c r="C8" s="89" t="s">
        <v>89</v>
      </c>
      <c r="D8" s="89">
        <v>17</v>
      </c>
      <c r="E8" s="89">
        <v>1.08846614224431</v>
      </c>
      <c r="F8" s="89">
        <v>0.434751090441099</v>
      </c>
    </row>
    <row r="9" spans="1:6" x14ac:dyDescent="0.3">
      <c r="A9" s="10" t="s">
        <v>1169</v>
      </c>
      <c r="B9" s="89" t="s">
        <v>127</v>
      </c>
      <c r="C9" s="89" t="s">
        <v>89</v>
      </c>
      <c r="D9" s="89">
        <v>20</v>
      </c>
      <c r="E9" s="89">
        <v>1.23086672016629</v>
      </c>
      <c r="F9" s="89">
        <v>0.60068628051085804</v>
      </c>
    </row>
    <row r="10" spans="1:6" x14ac:dyDescent="0.3">
      <c r="A10" s="10" t="s">
        <v>1170</v>
      </c>
      <c r="B10" s="89" t="s">
        <v>8</v>
      </c>
      <c r="C10" s="89" t="s">
        <v>89</v>
      </c>
      <c r="D10" s="89">
        <v>12</v>
      </c>
      <c r="E10" s="89">
        <v>1.5609581753589801</v>
      </c>
      <c r="F10" s="89">
        <v>0.68847222222222204</v>
      </c>
    </row>
    <row r="11" spans="1:6" x14ac:dyDescent="0.3">
      <c r="A11" s="10" t="s">
        <v>1171</v>
      </c>
      <c r="B11" s="89" t="s">
        <v>1161</v>
      </c>
      <c r="C11" s="89" t="s">
        <v>89</v>
      </c>
      <c r="D11" s="89">
        <v>19</v>
      </c>
      <c r="E11" s="89">
        <v>1.3329292142792899</v>
      </c>
      <c r="F11" s="89">
        <v>0.62730739583755901</v>
      </c>
    </row>
  </sheetData>
  <conditionalFormatting sqref="A2:A11">
    <cfRule type="cellIs" dxfId="1" priority="1" stopIfTrue="1" operator="lessThan">
      <formula>#REF!</formula>
    </cfRule>
    <cfRule type="cellIs" dxfId="0" priority="2" stopIfTrue="1" operator="greaterThan">
      <formula>#REF!</formula>
    </cfRule>
  </conditionalFormatting>
  <pageMargins left="0.7" right="0.7" top="0.75" bottom="0.75" header="0.3" footer="0.3"/>
  <pageSetup scale="92"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E65DA-DCFA-47E5-934B-CC2714F9657F}">
  <sheetPr>
    <pageSetUpPr autoPageBreaks="0"/>
  </sheetPr>
  <dimension ref="A1:L55"/>
  <sheetViews>
    <sheetView zoomScale="87" zoomScaleNormal="87" workbookViewId="0">
      <selection activeCell="D10" sqref="D10"/>
    </sheetView>
  </sheetViews>
  <sheetFormatPr defaultColWidth="8.77734375" defaultRowHeight="14.4" x14ac:dyDescent="0.3"/>
  <cols>
    <col min="1" max="1" width="16.109375" bestFit="1" customWidth="1"/>
    <col min="2" max="2" width="8.77734375" customWidth="1"/>
    <col min="3" max="3" width="9.109375" customWidth="1"/>
    <col min="8" max="8" width="12.33203125" bestFit="1" customWidth="1"/>
    <col min="9" max="9" width="10.6640625" customWidth="1"/>
    <col min="11" max="11" width="10.44140625" customWidth="1"/>
  </cols>
  <sheetData>
    <row r="1" spans="1:12" x14ac:dyDescent="0.3">
      <c r="A1" s="150" t="s">
        <v>123</v>
      </c>
      <c r="B1" s="150"/>
      <c r="C1" s="150"/>
      <c r="D1" s="150"/>
      <c r="E1" s="150"/>
      <c r="F1" s="150"/>
      <c r="G1" s="150"/>
      <c r="H1" s="150"/>
      <c r="I1" s="150"/>
      <c r="J1" s="20"/>
      <c r="K1" s="20"/>
      <c r="L1" s="20"/>
    </row>
    <row r="2" spans="1:12" x14ac:dyDescent="0.3">
      <c r="A2" s="150" t="s">
        <v>1136</v>
      </c>
      <c r="B2" s="150"/>
      <c r="C2" s="150"/>
      <c r="D2" s="150"/>
      <c r="E2" s="150"/>
      <c r="F2" s="150"/>
      <c r="G2" s="150"/>
      <c r="H2" s="150"/>
      <c r="I2" s="150"/>
      <c r="J2" s="20"/>
      <c r="K2" s="20"/>
      <c r="L2" s="20"/>
    </row>
    <row r="3" spans="1:12" x14ac:dyDescent="0.3">
      <c r="A3" s="149" t="s">
        <v>98</v>
      </c>
      <c r="B3" s="149" t="s">
        <v>99</v>
      </c>
      <c r="C3" s="149"/>
      <c r="D3" s="149" t="s">
        <v>100</v>
      </c>
      <c r="E3" s="149"/>
      <c r="F3" s="149" t="s">
        <v>101</v>
      </c>
      <c r="G3" s="149"/>
      <c r="H3" s="149" t="s">
        <v>102</v>
      </c>
      <c r="I3" s="149"/>
      <c r="J3" s="20"/>
      <c r="K3" s="20"/>
      <c r="L3" s="20"/>
    </row>
    <row r="4" spans="1:12" ht="15.6" x14ac:dyDescent="0.3">
      <c r="A4" s="149"/>
      <c r="B4" s="106" t="s">
        <v>103</v>
      </c>
      <c r="C4" s="106" t="s">
        <v>104</v>
      </c>
      <c r="D4" s="106" t="s">
        <v>105</v>
      </c>
      <c r="E4" s="106" t="s">
        <v>106</v>
      </c>
      <c r="F4" s="106" t="s">
        <v>105</v>
      </c>
      <c r="G4" s="106" t="s">
        <v>106</v>
      </c>
      <c r="H4" s="106" t="s">
        <v>1060</v>
      </c>
      <c r="I4" s="106" t="s">
        <v>106</v>
      </c>
      <c r="J4" s="20"/>
      <c r="K4" s="20"/>
      <c r="L4" s="20"/>
    </row>
    <row r="5" spans="1:12" x14ac:dyDescent="0.3">
      <c r="A5" s="35" t="s">
        <v>107</v>
      </c>
      <c r="B5" s="36">
        <v>0.96399999999999997</v>
      </c>
      <c r="C5" s="37">
        <v>0.83040000000000003</v>
      </c>
      <c r="D5" s="36">
        <v>0.34699999999999998</v>
      </c>
      <c r="E5" s="37">
        <v>0.57169999999999999</v>
      </c>
      <c r="F5" s="38">
        <v>5.18</v>
      </c>
      <c r="G5" s="39">
        <v>5.2400000000000002E-2</v>
      </c>
      <c r="H5" s="40" t="s">
        <v>49</v>
      </c>
      <c r="I5" s="41" t="s">
        <v>49</v>
      </c>
      <c r="J5" s="20"/>
      <c r="K5" s="20"/>
      <c r="L5" s="20"/>
    </row>
    <row r="6" spans="1:12" ht="15" thickBot="1" x14ac:dyDescent="0.35">
      <c r="A6" s="42" t="s">
        <v>108</v>
      </c>
      <c r="B6" s="43">
        <v>0.95984000000000003</v>
      </c>
      <c r="C6" s="43">
        <v>0.17610000000000001</v>
      </c>
      <c r="D6" s="43">
        <v>2.6349999999999998</v>
      </c>
      <c r="E6" s="43">
        <v>0.113</v>
      </c>
      <c r="F6" s="27">
        <v>0.83</v>
      </c>
      <c r="G6" s="27">
        <v>0.36799999999999999</v>
      </c>
      <c r="H6" s="27" t="s">
        <v>49</v>
      </c>
      <c r="I6" s="27" t="s">
        <v>49</v>
      </c>
      <c r="J6" s="20"/>
      <c r="K6" s="20"/>
      <c r="L6" s="20"/>
    </row>
    <row r="7" spans="1:12" x14ac:dyDescent="0.3">
      <c r="A7" s="44" t="s">
        <v>109</v>
      </c>
      <c r="B7" s="45">
        <v>0.87450000000000006</v>
      </c>
      <c r="C7" s="46">
        <v>0.1128</v>
      </c>
      <c r="D7" s="47">
        <v>2.4390000000000001</v>
      </c>
      <c r="E7" s="48">
        <v>0.15709999999999999</v>
      </c>
      <c r="F7" s="47">
        <v>5.5839999999999996</v>
      </c>
      <c r="G7" s="49">
        <v>4.5699999999999998E-2</v>
      </c>
      <c r="H7" s="48" t="s">
        <v>49</v>
      </c>
      <c r="I7" s="48" t="s">
        <v>49</v>
      </c>
      <c r="J7" s="20"/>
      <c r="K7" s="20"/>
      <c r="L7" s="20"/>
    </row>
    <row r="8" spans="1:12" s="17" customFormat="1" ht="15" thickBot="1" x14ac:dyDescent="0.35">
      <c r="A8" s="42" t="s">
        <v>110</v>
      </c>
      <c r="B8" s="43">
        <v>0.75739999999999996</v>
      </c>
      <c r="C8" s="50">
        <v>1.24E-6</v>
      </c>
      <c r="D8" s="27" t="s">
        <v>49</v>
      </c>
      <c r="E8" s="27" t="s">
        <v>49</v>
      </c>
      <c r="F8" s="27" t="s">
        <v>49</v>
      </c>
      <c r="G8" s="27" t="s">
        <v>49</v>
      </c>
      <c r="H8" s="51">
        <v>0.57550000000000001</v>
      </c>
      <c r="I8" s="52">
        <v>0.4481</v>
      </c>
      <c r="J8" s="21"/>
      <c r="K8" s="21"/>
      <c r="L8" s="21"/>
    </row>
    <row r="9" spans="1:12" x14ac:dyDescent="0.3">
      <c r="A9" s="44" t="s">
        <v>111</v>
      </c>
      <c r="B9" s="45">
        <v>0.59140000000000004</v>
      </c>
      <c r="C9" s="53">
        <v>4.3770000000000003E-5</v>
      </c>
      <c r="D9" s="47" t="s">
        <v>49</v>
      </c>
      <c r="E9" s="48" t="s">
        <v>49</v>
      </c>
      <c r="F9" s="47" t="s">
        <v>49</v>
      </c>
      <c r="G9" s="48" t="s">
        <v>49</v>
      </c>
      <c r="H9" s="54">
        <v>2.4544999999999999</v>
      </c>
      <c r="I9" s="54">
        <v>0.1172</v>
      </c>
      <c r="J9" s="20"/>
      <c r="K9" s="20"/>
      <c r="L9" s="20"/>
    </row>
    <row r="10" spans="1:12" ht="15" thickBot="1" x14ac:dyDescent="0.35">
      <c r="A10" s="42" t="s">
        <v>112</v>
      </c>
      <c r="B10" s="43">
        <v>0.44950000000000001</v>
      </c>
      <c r="C10" s="50">
        <v>6.43E-11</v>
      </c>
      <c r="D10" s="27" t="s">
        <v>49</v>
      </c>
      <c r="E10" s="27" t="s">
        <v>49</v>
      </c>
      <c r="F10" s="27" t="s">
        <v>49</v>
      </c>
      <c r="G10" s="27" t="s">
        <v>49</v>
      </c>
      <c r="H10" s="51">
        <v>0.11360000000000001</v>
      </c>
      <c r="I10" s="52">
        <v>0.73599999999999999</v>
      </c>
      <c r="J10" s="20"/>
      <c r="K10" s="20"/>
      <c r="L10" s="20"/>
    </row>
    <row r="11" spans="1:12" x14ac:dyDescent="0.3">
      <c r="A11" s="44" t="s">
        <v>113</v>
      </c>
      <c r="B11" s="46">
        <v>0.93820000000000003</v>
      </c>
      <c r="C11" s="46">
        <v>0.53369999999999995</v>
      </c>
      <c r="D11" s="46">
        <v>0.58460000000000001</v>
      </c>
      <c r="E11" s="46">
        <v>0.46650000000000003</v>
      </c>
      <c r="F11" s="55">
        <v>3.8290000000000002</v>
      </c>
      <c r="G11" s="54">
        <v>8.6099999999999996E-2</v>
      </c>
      <c r="H11" s="47" t="s">
        <v>49</v>
      </c>
      <c r="I11" s="48" t="s">
        <v>49</v>
      </c>
      <c r="J11" s="20"/>
      <c r="K11" s="20"/>
      <c r="L11" s="20"/>
    </row>
    <row r="12" spans="1:12" ht="15" thickBot="1" x14ac:dyDescent="0.35">
      <c r="A12" s="42" t="s">
        <v>114</v>
      </c>
      <c r="B12" s="56">
        <v>0.94433999999999996</v>
      </c>
      <c r="C12" s="43">
        <v>5.3305999999999999E-2</v>
      </c>
      <c r="D12" s="56">
        <v>1.6341000000000001</v>
      </c>
      <c r="E12" s="43">
        <v>0.20910000000000001</v>
      </c>
      <c r="F12" s="52">
        <v>0.753</v>
      </c>
      <c r="G12" s="52">
        <v>0.39100000000000001</v>
      </c>
      <c r="H12" s="27" t="s">
        <v>49</v>
      </c>
      <c r="I12" s="27" t="s">
        <v>49</v>
      </c>
      <c r="J12" s="20"/>
      <c r="K12" s="20"/>
      <c r="L12" s="20"/>
    </row>
    <row r="13" spans="1:12" x14ac:dyDescent="0.3">
      <c r="A13" s="22"/>
      <c r="B13" s="22"/>
      <c r="C13" s="22"/>
      <c r="D13" s="22"/>
      <c r="E13" s="22"/>
      <c r="F13" s="22"/>
      <c r="G13" s="22"/>
      <c r="H13" s="22"/>
      <c r="I13" s="22"/>
      <c r="J13" s="22"/>
      <c r="K13" s="20"/>
      <c r="L13" s="20"/>
    </row>
    <row r="14" spans="1:12" x14ac:dyDescent="0.3">
      <c r="A14" s="151" t="s">
        <v>124</v>
      </c>
      <c r="B14" s="151"/>
      <c r="C14" s="151"/>
      <c r="D14" s="151"/>
      <c r="E14" s="151"/>
      <c r="F14" s="151"/>
      <c r="G14" s="151"/>
      <c r="H14" s="151"/>
      <c r="I14" s="151"/>
      <c r="J14" s="20"/>
      <c r="K14" s="20"/>
      <c r="L14" s="20"/>
    </row>
    <row r="15" spans="1:12" x14ac:dyDescent="0.3">
      <c r="A15" s="151" t="s">
        <v>1136</v>
      </c>
      <c r="B15" s="151"/>
      <c r="C15" s="151"/>
      <c r="D15" s="151"/>
      <c r="E15" s="151"/>
      <c r="F15" s="151"/>
      <c r="G15" s="151"/>
      <c r="H15" s="151"/>
      <c r="I15" s="151"/>
      <c r="J15" s="20"/>
      <c r="K15" s="20"/>
      <c r="L15" s="20"/>
    </row>
    <row r="16" spans="1:12" x14ac:dyDescent="0.3">
      <c r="A16" s="149" t="s">
        <v>98</v>
      </c>
      <c r="B16" s="149" t="s">
        <v>99</v>
      </c>
      <c r="C16" s="149"/>
      <c r="D16" s="149" t="s">
        <v>100</v>
      </c>
      <c r="E16" s="149"/>
      <c r="F16" s="149" t="s">
        <v>101</v>
      </c>
      <c r="G16" s="149"/>
      <c r="H16" s="149" t="s">
        <v>102</v>
      </c>
      <c r="I16" s="149"/>
      <c r="J16" s="20"/>
      <c r="K16" s="20"/>
      <c r="L16" s="20"/>
    </row>
    <row r="17" spans="1:12" ht="15.6" x14ac:dyDescent="0.3">
      <c r="A17" s="149"/>
      <c r="B17" s="106" t="s">
        <v>103</v>
      </c>
      <c r="C17" s="106" t="s">
        <v>104</v>
      </c>
      <c r="D17" s="106" t="s">
        <v>105</v>
      </c>
      <c r="E17" s="106" t="s">
        <v>106</v>
      </c>
      <c r="F17" s="106" t="s">
        <v>105</v>
      </c>
      <c r="G17" s="106" t="s">
        <v>106</v>
      </c>
      <c r="H17" s="106" t="s">
        <v>1060</v>
      </c>
      <c r="I17" s="106" t="s">
        <v>106</v>
      </c>
      <c r="J17" s="20"/>
      <c r="K17" s="20"/>
      <c r="L17" s="20"/>
    </row>
    <row r="18" spans="1:12" ht="15" thickBot="1" x14ac:dyDescent="0.35">
      <c r="A18" s="107" t="s">
        <v>94</v>
      </c>
      <c r="B18" s="23">
        <v>0.93889999999999996</v>
      </c>
      <c r="C18" s="24">
        <v>0.54090000000000005</v>
      </c>
      <c r="D18" s="23">
        <v>1.6519999999999999</v>
      </c>
      <c r="E18" s="24">
        <v>0.23449999999999999</v>
      </c>
      <c r="F18" s="25">
        <v>16.07</v>
      </c>
      <c r="G18" s="26">
        <v>3.8999999999999998E-3</v>
      </c>
      <c r="H18" s="27" t="s">
        <v>49</v>
      </c>
      <c r="I18" s="27" t="s">
        <v>49</v>
      </c>
      <c r="J18" s="20"/>
      <c r="K18" s="20"/>
      <c r="L18" s="20"/>
    </row>
    <row r="19" spans="1:12" ht="15" thickBot="1" x14ac:dyDescent="0.35">
      <c r="A19" s="107" t="s">
        <v>125</v>
      </c>
      <c r="B19" s="28">
        <v>0.83299999999999996</v>
      </c>
      <c r="C19" s="29">
        <v>3.6600000000000001E-2</v>
      </c>
      <c r="D19" s="27" t="s">
        <v>49</v>
      </c>
      <c r="E19" s="27" t="s">
        <v>49</v>
      </c>
      <c r="F19" s="27" t="s">
        <v>49</v>
      </c>
      <c r="G19" s="27" t="s">
        <v>49</v>
      </c>
      <c r="H19" s="30">
        <v>6.8182</v>
      </c>
      <c r="I19" s="31">
        <v>8.9999999999999993E-3</v>
      </c>
      <c r="J19" s="20"/>
      <c r="K19" s="20"/>
      <c r="L19" s="20"/>
    </row>
    <row r="20" spans="1:12" ht="15" thickBot="1" x14ac:dyDescent="0.35">
      <c r="A20" s="107" t="s">
        <v>126</v>
      </c>
      <c r="B20" s="28">
        <v>0.8891</v>
      </c>
      <c r="C20" s="29">
        <v>0.16569999999999999</v>
      </c>
      <c r="D20" s="32">
        <v>3.9664000000000001</v>
      </c>
      <c r="E20" s="33">
        <v>8.1570000000000004E-2</v>
      </c>
      <c r="F20" s="27">
        <v>31.41</v>
      </c>
      <c r="G20" s="34">
        <v>5.0000000000000001E-4</v>
      </c>
      <c r="H20" s="27" t="s">
        <v>49</v>
      </c>
      <c r="I20" s="27" t="s">
        <v>49</v>
      </c>
      <c r="J20" s="20"/>
      <c r="K20" s="20"/>
      <c r="L20" s="20"/>
    </row>
    <row r="21" spans="1:12" x14ac:dyDescent="0.3">
      <c r="A21" s="20"/>
      <c r="B21" s="20"/>
      <c r="C21" s="20"/>
      <c r="D21" s="20"/>
      <c r="E21" s="20"/>
      <c r="F21" s="20"/>
      <c r="G21" s="20"/>
      <c r="H21" s="20"/>
      <c r="I21" s="20"/>
      <c r="J21" s="20"/>
      <c r="K21" s="20"/>
      <c r="L21" s="20"/>
    </row>
    <row r="22" spans="1:12" x14ac:dyDescent="0.3">
      <c r="A22" s="20"/>
      <c r="B22" s="20"/>
      <c r="C22" s="20"/>
      <c r="D22" s="20"/>
      <c r="E22" s="20"/>
      <c r="F22" s="20"/>
      <c r="G22" s="20"/>
      <c r="H22" s="20"/>
      <c r="I22" s="20"/>
      <c r="J22" s="20"/>
      <c r="K22" s="20"/>
      <c r="L22" s="20"/>
    </row>
    <row r="23" spans="1:12" x14ac:dyDescent="0.3">
      <c r="A23" s="20"/>
      <c r="B23" s="20"/>
      <c r="C23" s="20"/>
      <c r="D23" s="20"/>
      <c r="E23" s="20"/>
      <c r="F23" s="20"/>
      <c r="G23" s="20"/>
      <c r="H23" s="20"/>
      <c r="I23" s="20"/>
      <c r="J23" s="20"/>
      <c r="K23" s="20"/>
      <c r="L23" s="20"/>
    </row>
    <row r="24" spans="1:12" x14ac:dyDescent="0.3">
      <c r="A24" s="20"/>
      <c r="B24" s="20"/>
      <c r="C24" s="20"/>
      <c r="D24" s="20"/>
      <c r="E24" s="20"/>
      <c r="F24" s="20"/>
      <c r="G24" s="20"/>
      <c r="H24" s="20"/>
      <c r="I24" s="20"/>
      <c r="J24" s="20"/>
      <c r="K24" s="20"/>
      <c r="L24" s="20"/>
    </row>
    <row r="25" spans="1:12" x14ac:dyDescent="0.3">
      <c r="A25" s="20"/>
      <c r="B25" s="20"/>
      <c r="C25" s="20"/>
      <c r="D25" s="20"/>
      <c r="E25" s="20"/>
      <c r="F25" s="20"/>
      <c r="G25" s="20"/>
      <c r="H25" s="20"/>
      <c r="I25" s="20"/>
      <c r="J25" s="20"/>
      <c r="K25" s="20"/>
      <c r="L25" s="20"/>
    </row>
    <row r="53" spans="1:2" x14ac:dyDescent="0.3">
      <c r="A53" s="14"/>
      <c r="B53" s="15"/>
    </row>
    <row r="54" spans="1:2" x14ac:dyDescent="0.3">
      <c r="A54" s="14"/>
      <c r="B54" s="15"/>
    </row>
    <row r="55" spans="1:2" x14ac:dyDescent="0.3">
      <c r="A55" s="14"/>
      <c r="B55" s="15"/>
    </row>
  </sheetData>
  <mergeCells count="14">
    <mergeCell ref="A1:I1"/>
    <mergeCell ref="A2:I2"/>
    <mergeCell ref="A14:I14"/>
    <mergeCell ref="A15:I15"/>
    <mergeCell ref="A3:A4"/>
    <mergeCell ref="B3:C3"/>
    <mergeCell ref="D3:E3"/>
    <mergeCell ref="F3:G3"/>
    <mergeCell ref="H3:I3"/>
    <mergeCell ref="A16:A17"/>
    <mergeCell ref="B16:C16"/>
    <mergeCell ref="D16:E16"/>
    <mergeCell ref="F16:G16"/>
    <mergeCell ref="H16:I16"/>
  </mergeCells>
  <pageMargins left="0.7" right="0.7" top="0.75" bottom="0.75" header="0.3" footer="0.3"/>
  <pageSetup scale="99"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1E9E-5F47-49DC-90A2-57F740E8E273}">
  <sheetPr>
    <pageSetUpPr autoPageBreaks="0"/>
  </sheetPr>
  <dimension ref="A1:J21"/>
  <sheetViews>
    <sheetView zoomScale="81" zoomScaleNormal="81" workbookViewId="0">
      <selection activeCell="D13" sqref="D13"/>
    </sheetView>
  </sheetViews>
  <sheetFormatPr defaultColWidth="8.77734375" defaultRowHeight="14.4" x14ac:dyDescent="0.3"/>
  <cols>
    <col min="1" max="1" width="27.33203125" customWidth="1"/>
    <col min="2" max="5" width="20.44140625" style="15" customWidth="1"/>
    <col min="6" max="7" width="17.44140625" style="15" customWidth="1"/>
  </cols>
  <sheetData>
    <row r="1" spans="1:8" x14ac:dyDescent="0.3">
      <c r="A1" s="108"/>
      <c r="B1" s="150" t="s">
        <v>131</v>
      </c>
      <c r="C1" s="150"/>
      <c r="D1" s="150" t="s">
        <v>134</v>
      </c>
      <c r="E1" s="150"/>
      <c r="F1" s="58"/>
      <c r="G1"/>
    </row>
    <row r="2" spans="1:8" x14ac:dyDescent="0.3">
      <c r="A2" s="108"/>
      <c r="B2" s="150" t="s">
        <v>128</v>
      </c>
      <c r="C2" s="150"/>
      <c r="D2" s="150" t="s">
        <v>128</v>
      </c>
      <c r="E2" s="150"/>
      <c r="F2" s="58"/>
      <c r="G2"/>
    </row>
    <row r="3" spans="1:8" x14ac:dyDescent="0.3">
      <c r="A3" s="149" t="s">
        <v>129</v>
      </c>
      <c r="B3" s="149" t="s">
        <v>130</v>
      </c>
      <c r="C3" s="149" t="s">
        <v>104</v>
      </c>
      <c r="D3" s="149" t="s">
        <v>130</v>
      </c>
      <c r="E3" s="149" t="s">
        <v>104</v>
      </c>
      <c r="F3" s="58"/>
      <c r="G3"/>
    </row>
    <row r="4" spans="1:8" x14ac:dyDescent="0.3">
      <c r="A4" s="149"/>
      <c r="B4" s="149"/>
      <c r="C4" s="149"/>
      <c r="D4" s="149"/>
      <c r="E4" s="149"/>
      <c r="F4" s="58"/>
      <c r="G4"/>
    </row>
    <row r="5" spans="1:8" x14ac:dyDescent="0.3">
      <c r="A5" s="67" t="s">
        <v>132</v>
      </c>
      <c r="B5" s="57">
        <v>0.24349999999999999</v>
      </c>
      <c r="C5" s="57">
        <v>1E-4</v>
      </c>
      <c r="D5" s="57">
        <v>0.20899999999999999</v>
      </c>
      <c r="E5" s="57">
        <v>8.7400000000000005E-2</v>
      </c>
      <c r="F5" s="58"/>
      <c r="G5"/>
    </row>
    <row r="6" spans="1:8" ht="15" customHeight="1" x14ac:dyDescent="0.3">
      <c r="A6" s="67" t="s">
        <v>1069</v>
      </c>
      <c r="B6" s="57">
        <v>0.18310000000000001</v>
      </c>
      <c r="C6" s="57">
        <v>0.11650000000000001</v>
      </c>
      <c r="D6" s="57" t="s">
        <v>49</v>
      </c>
      <c r="E6" s="57" t="s">
        <v>49</v>
      </c>
      <c r="F6" s="59"/>
      <c r="G6"/>
    </row>
    <row r="7" spans="1:8" x14ac:dyDescent="0.3">
      <c r="H7" s="59"/>
    </row>
    <row r="8" spans="1:8" x14ac:dyDescent="0.3">
      <c r="H8" s="59"/>
    </row>
    <row r="9" spans="1:8" x14ac:dyDescent="0.3">
      <c r="H9" s="59"/>
    </row>
    <row r="10" spans="1:8" ht="13.8" customHeight="1" x14ac:dyDescent="0.3">
      <c r="E10" s="68"/>
      <c r="H10" s="59"/>
    </row>
    <row r="11" spans="1:8" ht="14.55" customHeight="1" x14ac:dyDescent="0.3">
      <c r="H11" s="59"/>
    </row>
    <row r="12" spans="1:8" x14ac:dyDescent="0.3">
      <c r="H12" s="59"/>
    </row>
    <row r="13" spans="1:8" x14ac:dyDescent="0.3">
      <c r="H13" s="59"/>
    </row>
    <row r="14" spans="1:8" x14ac:dyDescent="0.3">
      <c r="H14" s="59"/>
    </row>
    <row r="15" spans="1:8" ht="14.55" customHeight="1" x14ac:dyDescent="0.3">
      <c r="H15" s="59"/>
    </row>
    <row r="16" spans="1:8" x14ac:dyDescent="0.3">
      <c r="H16" s="20"/>
    </row>
    <row r="17" spans="8:10" x14ac:dyDescent="0.3">
      <c r="H17" s="20"/>
      <c r="I17" s="19"/>
      <c r="J17" s="19"/>
    </row>
    <row r="18" spans="8:10" x14ac:dyDescent="0.3">
      <c r="H18" s="20"/>
      <c r="I18" s="19"/>
      <c r="J18" s="19"/>
    </row>
    <row r="19" spans="8:10" x14ac:dyDescent="0.3">
      <c r="I19" s="19"/>
      <c r="J19" s="19"/>
    </row>
    <row r="20" spans="8:10" x14ac:dyDescent="0.3">
      <c r="I20" s="19"/>
      <c r="J20" s="19"/>
    </row>
    <row r="21" spans="8:10" x14ac:dyDescent="0.3">
      <c r="I21" s="19"/>
      <c r="J21" s="19"/>
    </row>
  </sheetData>
  <mergeCells count="9">
    <mergeCell ref="E3:E4"/>
    <mergeCell ref="D1:E1"/>
    <mergeCell ref="D2:E2"/>
    <mergeCell ref="D3:D4"/>
    <mergeCell ref="A3:A4"/>
    <mergeCell ref="B3:B4"/>
    <mergeCell ref="C3:C4"/>
    <mergeCell ref="B1:C1"/>
    <mergeCell ref="B2:C2"/>
  </mergeCells>
  <pageMargins left="0.7" right="0.7" top="0.75" bottom="0.75" header="0.3" footer="0.3"/>
  <pageSetup scale="85" orientation="landscape" horizontalDpi="1200" verticalDpi="1200" r:id="rId1"/>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TS1. Spring characteristics.</vt:lpstr>
      <vt:lpstr>TS2. Field Notes.</vt:lpstr>
      <vt:lpstr>TS3. Residence times.</vt:lpstr>
      <vt:lpstr>TS4. TOC-TN-TS results.</vt:lpstr>
      <vt:lpstr>TS5. BMI Abundance Data </vt:lpstr>
      <vt:lpstr>TS6. Microbe α-Diversity. </vt:lpstr>
      <vt:lpstr>TS7. BMI α-Diversity. </vt:lpstr>
      <vt:lpstr>TS8. α-Div. Corr. Geochem.</vt:lpstr>
      <vt:lpstr>TS9. Mantel Test Results.</vt:lpstr>
      <vt:lpstr>TS10. Full LEfSe results.</vt:lpstr>
      <vt:lpstr>'TS9. Mantel Test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 Friel</dc:creator>
  <cp:lastModifiedBy>Ariel Friel</cp:lastModifiedBy>
  <cp:lastPrinted>2022-05-22T22:20:33Z</cp:lastPrinted>
  <dcterms:created xsi:type="dcterms:W3CDTF">2020-08-26T04:26:09Z</dcterms:created>
  <dcterms:modified xsi:type="dcterms:W3CDTF">2022-05-24T19:06:17Z</dcterms:modified>
</cp:coreProperties>
</file>