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RRENT_WORK\Study\Excel\statistical-analysis-notes-r-reticulate-python-quarto-starter-template\"/>
    </mc:Choice>
  </mc:AlternateContent>
  <xr:revisionPtr revIDLastSave="0" documentId="13_ncr:1_{07F20F73-97AF-4030-B7B4-F108C7DBC59F}" xr6:coauthVersionLast="47" xr6:coauthVersionMax="47" xr10:uidLastSave="{00000000-0000-0000-0000-000000000000}"/>
  <bookViews>
    <workbookView xWindow="-120" yWindow="-120" windowWidth="29040" windowHeight="15840" activeTab="2" xr2:uid="{52DFCF84-43B7-45F3-A3E6-1387F84C19AF}"/>
  </bookViews>
  <sheets>
    <sheet name="Data Collection" sheetId="1" r:id="rId1"/>
    <sheet name="Organizing and Summarizing Data" sheetId="4" r:id="rId2"/>
    <sheet name="Numerically Summarizing Data" sheetId="2" r:id="rId3"/>
  </sheets>
  <definedNames>
    <definedName name="_xlchart.v1.0" hidden="1">'Organizing and Summarizing Data'!$C$3:$C$47</definedName>
    <definedName name="_xlchart.v1.1" hidden="1">'Organizing and Summarizing Data'!$C$2</definedName>
    <definedName name="_xlchart.v1.2" hidden="1">'Organizing and Summarizing Data'!$C$3:$C$47</definedName>
    <definedName name="_xlchart.v1.3" hidden="1">'Numerically Summarizing Data'!$B$2:$B$41</definedName>
    <definedName name="_xlchart.v1.4" hidden="1">'Numerically Summarizing Data'!$B$2:$B$41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  <c r="B1" i="1"/>
  <c r="C1" i="1"/>
  <c r="D1" i="1"/>
  <c r="E1" i="1"/>
  <c r="F1" i="1"/>
  <c r="G1" i="1"/>
  <c r="A2" i="1"/>
  <c r="B2" i="1"/>
  <c r="C2" i="1"/>
  <c r="D2" i="1"/>
  <c r="E2" i="1"/>
  <c r="F2" i="1"/>
  <c r="G2" i="1"/>
  <c r="A3" i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1" i="1"/>
  <c r="I9" i="1" l="1"/>
  <c r="I7" i="1"/>
  <c r="I12" i="1"/>
  <c r="I18" i="1"/>
  <c r="I6" i="1"/>
  <c r="I16" i="1"/>
  <c r="I14" i="1"/>
  <c r="I4" i="1"/>
  <c r="I19" i="1"/>
  <c r="I17" i="1"/>
  <c r="I5" i="1"/>
  <c r="I10" i="1"/>
  <c r="I3" i="1"/>
  <c r="I2" i="1"/>
  <c r="I11" i="1"/>
  <c r="I13" i="1"/>
  <c r="I15" i="1"/>
  <c r="I20" i="1"/>
  <c r="I8" i="1"/>
  <c r="I1" i="1"/>
</calcChain>
</file>

<file path=xl/sharedStrings.xml><?xml version="1.0" encoding="utf-8"?>
<sst xmlns="http://schemas.openxmlformats.org/spreadsheetml/2006/main" count="8" uniqueCount="8">
  <si>
    <t>Time [sec]</t>
  </si>
  <si>
    <t>WaitTime</t>
  </si>
  <si>
    <t>mean</t>
  </si>
  <si>
    <t>median</t>
  </si>
  <si>
    <t>mode</t>
  </si>
  <si>
    <t>STD SAMP</t>
  </si>
  <si>
    <r>
      <t>STD POP</t>
    </r>
    <r>
      <rPr>
        <sz val="11"/>
        <color theme="1"/>
        <rFont val="Aptos Narrow"/>
        <family val="2"/>
      </rPr>
      <t>σ</t>
    </r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</si>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</sst>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Old faithful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Old faithful</a:t>
          </a:r>
        </a:p>
      </cx:txPr>
    </cx:title>
    <cx:plotArea>
      <cx:plotAreaRegion>
        <cx:series layoutId="clusteredColumn" uniqueId="{E5699F5E-0757-46CF-9CB4-35EB32B0C745}">
          <cx:tx>
            <cx:txData>
              <cx:f>_xlchart.v1.1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Old faithful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Old faithful</a:t>
          </a:r>
        </a:p>
      </cx:txPr>
    </cx:title>
    <cx:plotArea>
      <cx:plotAreaRegion>
        <cx:series layoutId="clusteredColumn" uniqueId="{BB116A8C-37FF-4006-98A9-E5754509678A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WaitTime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WaitTime</a:t>
          </a:r>
        </a:p>
      </cx:txPr>
    </cx:title>
    <cx:plotArea>
      <cx:plotAreaRegion>
        <cx:series layoutId="clusteredColumn" uniqueId="{11D7C1E7-765A-461A-A666-D8ACDE51C45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3</xdr:row>
      <xdr:rowOff>19050</xdr:rowOff>
    </xdr:from>
    <xdr:to>
      <xdr:col>11</xdr:col>
      <xdr:colOff>297180</xdr:colOff>
      <xdr:row>18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E390EE-9DF7-09E2-F00A-5647CAA246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0780" y="59055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15240</xdr:colOff>
      <xdr:row>2</xdr:row>
      <xdr:rowOff>140970</xdr:rowOff>
    </xdr:from>
    <xdr:to>
      <xdr:col>19</xdr:col>
      <xdr:colOff>320040</xdr:colOff>
      <xdr:row>17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80E201A-FE15-6397-FC9E-EC8EF26569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0440" y="52197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45720</xdr:colOff>
      <xdr:row>18</xdr:row>
      <xdr:rowOff>125730</xdr:rowOff>
    </xdr:from>
    <xdr:to>
      <xdr:col>19</xdr:col>
      <xdr:colOff>327660</xdr:colOff>
      <xdr:row>38</xdr:row>
      <xdr:rowOff>129540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388761-858F-461F-B1B7-4A77404DA297}"/>
            </a:ext>
          </a:extLst>
        </xdr:cNvPr>
        <xdr:cNvSpPr txBox="1"/>
      </xdr:nvSpPr>
      <xdr:spPr>
        <a:xfrm>
          <a:off x="7360920" y="3417570"/>
          <a:ext cx="4549140" cy="3722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 Format</a:t>
          </a:r>
          <a:r>
            <a:rPr lang="en-US" sz="1100" baseline="0"/>
            <a:t> Axis - Bin Width = 5</a:t>
          </a:r>
        </a:p>
        <a:p>
          <a:r>
            <a:rPr lang="en-US" sz="1100" baseline="0"/>
            <a:t>Organziing and summarizing data</a:t>
          </a:r>
        </a:p>
        <a:p>
          <a:r>
            <a:rPr lang="en-US" sz="1100" baseline="0"/>
            <a:t>Qualitative data in tables</a:t>
          </a:r>
        </a:p>
        <a:p>
          <a:r>
            <a:rPr lang="en-US" sz="1100" baseline="0"/>
            <a:t>Frequency Distribution = num of occerrences for each catergory </a:t>
          </a:r>
        </a:p>
        <a:p>
          <a:r>
            <a:rPr lang="en-US" sz="1100" baseline="0"/>
            <a:t>Relative frequency = frequency / sum or total {0 ≤ y ≤ 1}</a:t>
          </a:r>
        </a:p>
        <a:p>
          <a:r>
            <a:rPr lang="en-US" sz="1100" baseline="0"/>
            <a:t>Pareto chart descending order</a:t>
          </a:r>
        </a:p>
        <a:p>
          <a:r>
            <a:rPr lang="en-US" sz="1100" baseline="0"/>
            <a:t>Pie chart relative frequency</a:t>
          </a:r>
        </a:p>
        <a:p>
          <a:r>
            <a:rPr lang="en-US" sz="1100" baseline="0"/>
            <a:t>Quantitive</a:t>
          </a:r>
        </a:p>
        <a:p>
          <a:r>
            <a:rPr lang="en-US" sz="1100" baseline="0"/>
            <a:t>DIscrete  countable integer </a:t>
          </a:r>
        </a:p>
        <a:p>
          <a:r>
            <a:rPr lang="en-US" sz="1100" baseline="0"/>
            <a:t>Continuous infinite float</a:t>
          </a:r>
        </a:p>
        <a:p>
          <a:r>
            <a:rPr lang="en-US" sz="1100" baseline="0"/>
            <a:t>ID shape of ditribution</a:t>
          </a:r>
        </a:p>
        <a:p>
          <a:r>
            <a:rPr lang="en-US" sz="1100" baseline="0"/>
            <a:t>Distance and time are continuous random var not discrete</a:t>
          </a:r>
        </a:p>
        <a:p>
          <a:r>
            <a:rPr lang="en-US" sz="1100" baseline="0"/>
            <a:t>ID the shape of distrubition</a:t>
          </a:r>
        </a:p>
        <a:p>
          <a:r>
            <a:rPr lang="en-US" sz="1100" baseline="0"/>
            <a:t>Bin width = class width = diff consecutive lower-class limit</a:t>
          </a:r>
        </a:p>
        <a:p>
          <a:r>
            <a:rPr lang="en-US" sz="1100" baseline="0"/>
            <a:t>Frequency distribution too many need to GROUP BY</a:t>
          </a:r>
        </a:p>
        <a:p>
          <a:r>
            <a:rPr lang="en-US" sz="1100" baseline="0"/>
            <a:t>Min = lower limit</a:t>
          </a:r>
        </a:p>
        <a:p>
          <a:r>
            <a:rPr lang="en-US" sz="1100" baseline="0"/>
            <a:t>Max = upper limit</a:t>
          </a:r>
        </a:p>
        <a:p>
          <a:r>
            <a:rPr lang="en-US" sz="1100" baseline="0"/>
            <a:t>Midpoint = Max - Min</a:t>
          </a:r>
        </a:p>
        <a:p>
          <a:r>
            <a:rPr lang="en-US" sz="1100" baseline="0"/>
            <a:t>Mean = Frequency / Sum</a:t>
          </a:r>
        </a:p>
        <a:p>
          <a:r>
            <a:rPr lang="en-US" sz="1100" baseline="0"/>
            <a:t>Mode = Most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  <xdr:twoCellAnchor>
    <xdr:from>
      <xdr:col>4</xdr:col>
      <xdr:colOff>7620</xdr:colOff>
      <xdr:row>19</xdr:row>
      <xdr:rowOff>114300</xdr:rowOff>
    </xdr:from>
    <xdr:to>
      <xdr:col>11</xdr:col>
      <xdr:colOff>434340</xdr:colOff>
      <xdr:row>25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CC103D9-3B65-B484-ECA3-65D3D72E1C17}"/>
            </a:ext>
          </a:extLst>
        </xdr:cNvPr>
        <xdr:cNvSpPr txBox="1"/>
      </xdr:nvSpPr>
      <xdr:spPr>
        <a:xfrm>
          <a:off x="2446020" y="3589020"/>
          <a:ext cx="4693920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  <a:br>
            <a:rPr lang="en-US" sz="1100"/>
          </a:br>
          <a:r>
            <a:rPr lang="en-US" sz="1100"/>
            <a:t>- Describe the problem</a:t>
          </a:r>
        </a:p>
        <a:p>
          <a:r>
            <a:rPr lang="en-US" sz="1100"/>
            <a:t>- what is shown</a:t>
          </a:r>
          <a:r>
            <a:rPr lang="en-US" sz="1100" baseline="0"/>
            <a:t> here</a:t>
          </a:r>
        </a:p>
        <a:p>
          <a:r>
            <a:rPr lang="en-US" sz="1100" baseline="0"/>
            <a:t>- which histogram best summarizes the data</a:t>
          </a:r>
        </a:p>
        <a:p>
          <a:r>
            <a:rPr lang="en-US" sz="1100" baseline="0"/>
            <a:t>- summarize the data</a:t>
          </a:r>
          <a:endParaRPr lang="en-US" sz="1100"/>
        </a:p>
      </xdr:txBody>
    </xdr:sp>
    <xdr:clientData/>
  </xdr:twoCellAnchor>
  <xdr:twoCellAnchor>
    <xdr:from>
      <xdr:col>4</xdr:col>
      <xdr:colOff>15240</xdr:colOff>
      <xdr:row>26</xdr:row>
      <xdr:rowOff>30480</xdr:rowOff>
    </xdr:from>
    <xdr:to>
      <xdr:col>9</xdr:col>
      <xdr:colOff>53340</xdr:colOff>
      <xdr:row>32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2D9397C-10F4-CA21-1CBB-589850CBC4D3}"/>
            </a:ext>
          </a:extLst>
        </xdr:cNvPr>
        <xdr:cNvSpPr txBox="1"/>
      </xdr:nvSpPr>
      <xdr:spPr>
        <a:xfrm>
          <a:off x="2453640" y="4846320"/>
          <a:ext cx="30861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CTE</a:t>
          </a:r>
        </a:p>
        <a:p>
          <a:r>
            <a:rPr lang="en-US" sz="1100"/>
            <a:t>GROUP</a:t>
          </a:r>
          <a:r>
            <a:rPr lang="en-US" sz="1100" baseline="0"/>
            <a:t> BY HAVING</a:t>
          </a:r>
          <a:endParaRPr lang="en-US" sz="1100"/>
        </a:p>
        <a:p>
          <a:r>
            <a:rPr lang="en-US" sz="1100"/>
            <a:t>INDEX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255270</xdr:colOff>
      <xdr:row>11</xdr:row>
      <xdr:rowOff>180975</xdr:rowOff>
    </xdr:from>
    <xdr:to>
      <xdr:col>17</xdr:col>
      <xdr:colOff>560070</xdr:colOff>
      <xdr:row>26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04FA119-6A8A-F883-2CBD-0CD2458551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60870" y="2276475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6AC8-5A14-47DC-87C7-CCA7D45DFF58}">
  <dimension ref="A1:I20"/>
  <sheetViews>
    <sheetView workbookViewId="0">
      <selection activeCell="I8" sqref="I8"/>
    </sheetView>
  </sheetViews>
  <sheetFormatPr defaultRowHeight="15" x14ac:dyDescent="0.25"/>
  <sheetData>
    <row r="1" spans="1:9" x14ac:dyDescent="0.25">
      <c r="A1">
        <f ca="1">RANDBETWEEN(1,345)</f>
        <v>228</v>
      </c>
      <c r="B1">
        <f t="shared" ref="B1:G1" ca="1" si="0">RANDBETWEEN(1,345)</f>
        <v>50</v>
      </c>
      <c r="C1">
        <f t="shared" ca="1" si="0"/>
        <v>304</v>
      </c>
      <c r="D1">
        <f t="shared" ca="1" si="0"/>
        <v>169</v>
      </c>
      <c r="E1">
        <f t="shared" ca="1" si="0"/>
        <v>81</v>
      </c>
      <c r="F1">
        <f t="shared" ca="1" si="0"/>
        <v>86</v>
      </c>
      <c r="G1">
        <f t="shared" ca="1" si="0"/>
        <v>256</v>
      </c>
      <c r="I1">
        <f ca="1">SUM(A1:G1)</f>
        <v>1174</v>
      </c>
    </row>
    <row r="2" spans="1:9" x14ac:dyDescent="0.25">
      <c r="A2">
        <f t="shared" ref="A2:G20" ca="1" si="1">RANDBETWEEN(1,345)</f>
        <v>50</v>
      </c>
      <c r="B2">
        <f t="shared" ca="1" si="1"/>
        <v>24</v>
      </c>
      <c r="C2">
        <f t="shared" ca="1" si="1"/>
        <v>81</v>
      </c>
      <c r="D2">
        <f t="shared" ca="1" si="1"/>
        <v>74</v>
      </c>
      <c r="E2">
        <f t="shared" ca="1" si="1"/>
        <v>329</v>
      </c>
      <c r="F2">
        <f t="shared" ca="1" si="1"/>
        <v>111</v>
      </c>
      <c r="G2">
        <f t="shared" ca="1" si="1"/>
        <v>286</v>
      </c>
      <c r="I2">
        <f t="shared" ref="I2:I20" ca="1" si="2">SUM(A2:G2)</f>
        <v>955</v>
      </c>
    </row>
    <row r="3" spans="1:9" x14ac:dyDescent="0.25">
      <c r="A3">
        <f t="shared" ca="1" si="1"/>
        <v>343</v>
      </c>
      <c r="B3">
        <f t="shared" ca="1" si="1"/>
        <v>304</v>
      </c>
      <c r="C3">
        <f t="shared" ca="1" si="1"/>
        <v>247</v>
      </c>
      <c r="D3">
        <f t="shared" ca="1" si="1"/>
        <v>260</v>
      </c>
      <c r="E3">
        <f t="shared" ca="1" si="1"/>
        <v>185</v>
      </c>
      <c r="F3">
        <f t="shared" ca="1" si="1"/>
        <v>166</v>
      </c>
      <c r="G3">
        <f t="shared" ca="1" si="1"/>
        <v>195</v>
      </c>
      <c r="I3">
        <f t="shared" ca="1" si="2"/>
        <v>1700</v>
      </c>
    </row>
    <row r="4" spans="1:9" x14ac:dyDescent="0.25">
      <c r="A4">
        <f t="shared" ca="1" si="1"/>
        <v>101</v>
      </c>
      <c r="B4">
        <f t="shared" ca="1" si="1"/>
        <v>242</v>
      </c>
      <c r="C4">
        <f t="shared" ca="1" si="1"/>
        <v>175</v>
      </c>
      <c r="D4">
        <f t="shared" ca="1" si="1"/>
        <v>138</v>
      </c>
      <c r="E4">
        <f t="shared" ca="1" si="1"/>
        <v>200</v>
      </c>
      <c r="F4">
        <f t="shared" ca="1" si="1"/>
        <v>43</v>
      </c>
      <c r="G4">
        <f t="shared" ca="1" si="1"/>
        <v>115</v>
      </c>
      <c r="I4">
        <f t="shared" ca="1" si="2"/>
        <v>1014</v>
      </c>
    </row>
    <row r="5" spans="1:9" x14ac:dyDescent="0.25">
      <c r="A5">
        <f t="shared" ca="1" si="1"/>
        <v>120</v>
      </c>
      <c r="B5">
        <f t="shared" ca="1" si="1"/>
        <v>13</v>
      </c>
      <c r="C5">
        <f t="shared" ca="1" si="1"/>
        <v>49</v>
      </c>
      <c r="D5">
        <f t="shared" ca="1" si="1"/>
        <v>6</v>
      </c>
      <c r="E5">
        <f t="shared" ca="1" si="1"/>
        <v>145</v>
      </c>
      <c r="F5">
        <f t="shared" ca="1" si="1"/>
        <v>224</v>
      </c>
      <c r="G5">
        <f t="shared" ca="1" si="1"/>
        <v>340</v>
      </c>
      <c r="I5">
        <f t="shared" ca="1" si="2"/>
        <v>897</v>
      </c>
    </row>
    <row r="6" spans="1:9" x14ac:dyDescent="0.25">
      <c r="A6">
        <f t="shared" ca="1" si="1"/>
        <v>252</v>
      </c>
      <c r="B6">
        <f t="shared" ca="1" si="1"/>
        <v>135</v>
      </c>
      <c r="C6">
        <f t="shared" ca="1" si="1"/>
        <v>244</v>
      </c>
      <c r="D6">
        <f t="shared" ca="1" si="1"/>
        <v>107</v>
      </c>
      <c r="E6">
        <f t="shared" ca="1" si="1"/>
        <v>75</v>
      </c>
      <c r="F6">
        <f t="shared" ca="1" si="1"/>
        <v>60</v>
      </c>
      <c r="G6">
        <f t="shared" ca="1" si="1"/>
        <v>11</v>
      </c>
      <c r="I6">
        <f t="shared" ca="1" si="2"/>
        <v>884</v>
      </c>
    </row>
    <row r="7" spans="1:9" x14ac:dyDescent="0.25">
      <c r="A7">
        <f t="shared" ca="1" si="1"/>
        <v>340</v>
      </c>
      <c r="B7">
        <f t="shared" ca="1" si="1"/>
        <v>181</v>
      </c>
      <c r="C7">
        <f t="shared" ca="1" si="1"/>
        <v>15</v>
      </c>
      <c r="D7">
        <f t="shared" ca="1" si="1"/>
        <v>269</v>
      </c>
      <c r="E7">
        <f t="shared" ca="1" si="1"/>
        <v>213</v>
      </c>
      <c r="F7">
        <f t="shared" ca="1" si="1"/>
        <v>143</v>
      </c>
      <c r="G7">
        <f t="shared" ca="1" si="1"/>
        <v>181</v>
      </c>
      <c r="I7">
        <f t="shared" ca="1" si="2"/>
        <v>1342</v>
      </c>
    </row>
    <row r="8" spans="1:9" x14ac:dyDescent="0.25">
      <c r="A8">
        <f t="shared" ca="1" si="1"/>
        <v>45</v>
      </c>
      <c r="B8">
        <f t="shared" ca="1" si="1"/>
        <v>335</v>
      </c>
      <c r="C8">
        <f t="shared" ca="1" si="1"/>
        <v>239</v>
      </c>
      <c r="D8">
        <f t="shared" ca="1" si="1"/>
        <v>235</v>
      </c>
      <c r="E8">
        <f t="shared" ca="1" si="1"/>
        <v>183</v>
      </c>
      <c r="F8">
        <f t="shared" ca="1" si="1"/>
        <v>52</v>
      </c>
      <c r="G8">
        <f t="shared" ca="1" si="1"/>
        <v>168</v>
      </c>
      <c r="I8">
        <f t="shared" ca="1" si="2"/>
        <v>1257</v>
      </c>
    </row>
    <row r="9" spans="1:9" x14ac:dyDescent="0.25">
      <c r="A9">
        <f t="shared" ca="1" si="1"/>
        <v>235</v>
      </c>
      <c r="B9">
        <f t="shared" ca="1" si="1"/>
        <v>156</v>
      </c>
      <c r="C9">
        <f t="shared" ca="1" si="1"/>
        <v>135</v>
      </c>
      <c r="D9">
        <f t="shared" ca="1" si="1"/>
        <v>9</v>
      </c>
      <c r="E9">
        <f t="shared" ca="1" si="1"/>
        <v>160</v>
      </c>
      <c r="F9">
        <f t="shared" ca="1" si="1"/>
        <v>317</v>
      </c>
      <c r="G9">
        <f t="shared" ca="1" si="1"/>
        <v>309</v>
      </c>
      <c r="I9">
        <f t="shared" ca="1" si="2"/>
        <v>1321</v>
      </c>
    </row>
    <row r="10" spans="1:9" x14ac:dyDescent="0.25">
      <c r="A10">
        <f t="shared" ca="1" si="1"/>
        <v>289</v>
      </c>
      <c r="B10">
        <f t="shared" ca="1" si="1"/>
        <v>202</v>
      </c>
      <c r="C10">
        <f t="shared" ca="1" si="1"/>
        <v>53</v>
      </c>
      <c r="D10">
        <f t="shared" ca="1" si="1"/>
        <v>58</v>
      </c>
      <c r="E10">
        <f t="shared" ca="1" si="1"/>
        <v>261</v>
      </c>
      <c r="F10">
        <f t="shared" ca="1" si="1"/>
        <v>130</v>
      </c>
      <c r="G10">
        <f t="shared" ca="1" si="1"/>
        <v>76</v>
      </c>
      <c r="I10">
        <f t="shared" ca="1" si="2"/>
        <v>1069</v>
      </c>
    </row>
    <row r="11" spans="1:9" x14ac:dyDescent="0.25">
      <c r="A11">
        <f t="shared" ca="1" si="1"/>
        <v>211</v>
      </c>
      <c r="B11">
        <f t="shared" ca="1" si="1"/>
        <v>126</v>
      </c>
      <c r="C11">
        <f t="shared" ca="1" si="1"/>
        <v>218</v>
      </c>
      <c r="D11">
        <f t="shared" ca="1" si="1"/>
        <v>266</v>
      </c>
      <c r="E11">
        <f t="shared" ca="1" si="1"/>
        <v>86</v>
      </c>
      <c r="F11">
        <f t="shared" ca="1" si="1"/>
        <v>24</v>
      </c>
      <c r="G11">
        <f t="shared" ca="1" si="1"/>
        <v>77</v>
      </c>
      <c r="I11">
        <f t="shared" ca="1" si="2"/>
        <v>1008</v>
      </c>
    </row>
    <row r="12" spans="1:9" x14ac:dyDescent="0.25">
      <c r="A12">
        <f t="shared" ca="1" si="1"/>
        <v>76</v>
      </c>
      <c r="B12">
        <f t="shared" ca="1" si="1"/>
        <v>331</v>
      </c>
      <c r="C12">
        <f t="shared" ca="1" si="1"/>
        <v>343</v>
      </c>
      <c r="D12">
        <f t="shared" ca="1" si="1"/>
        <v>45</v>
      </c>
      <c r="E12">
        <f t="shared" ca="1" si="1"/>
        <v>142</v>
      </c>
      <c r="F12">
        <f t="shared" ca="1" si="1"/>
        <v>334</v>
      </c>
      <c r="G12">
        <f t="shared" ca="1" si="1"/>
        <v>147</v>
      </c>
      <c r="I12">
        <f t="shared" ca="1" si="2"/>
        <v>1418</v>
      </c>
    </row>
    <row r="13" spans="1:9" x14ac:dyDescent="0.25">
      <c r="A13">
        <f t="shared" ca="1" si="1"/>
        <v>59</v>
      </c>
      <c r="B13">
        <f t="shared" ca="1" si="1"/>
        <v>141</v>
      </c>
      <c r="C13">
        <f t="shared" ca="1" si="1"/>
        <v>259</v>
      </c>
      <c r="D13">
        <f t="shared" ca="1" si="1"/>
        <v>77</v>
      </c>
      <c r="E13">
        <f t="shared" ca="1" si="1"/>
        <v>15</v>
      </c>
      <c r="F13">
        <f t="shared" ca="1" si="1"/>
        <v>53</v>
      </c>
      <c r="G13">
        <f t="shared" ca="1" si="1"/>
        <v>237</v>
      </c>
      <c r="I13">
        <f t="shared" ca="1" si="2"/>
        <v>841</v>
      </c>
    </row>
    <row r="14" spans="1:9" x14ac:dyDescent="0.25">
      <c r="A14">
        <f t="shared" ca="1" si="1"/>
        <v>109</v>
      </c>
      <c r="B14">
        <f t="shared" ca="1" si="1"/>
        <v>221</v>
      </c>
      <c r="C14">
        <f t="shared" ca="1" si="1"/>
        <v>137</v>
      </c>
      <c r="D14">
        <f t="shared" ca="1" si="1"/>
        <v>137</v>
      </c>
      <c r="E14">
        <f t="shared" ca="1" si="1"/>
        <v>173</v>
      </c>
      <c r="F14">
        <f t="shared" ca="1" si="1"/>
        <v>56</v>
      </c>
      <c r="G14">
        <f t="shared" ca="1" si="1"/>
        <v>246</v>
      </c>
      <c r="I14">
        <f t="shared" ca="1" si="2"/>
        <v>1079</v>
      </c>
    </row>
    <row r="15" spans="1:9" x14ac:dyDescent="0.25">
      <c r="A15">
        <f t="shared" ca="1" si="1"/>
        <v>4</v>
      </c>
      <c r="B15">
        <f t="shared" ca="1" si="1"/>
        <v>301</v>
      </c>
      <c r="C15">
        <f t="shared" ca="1" si="1"/>
        <v>160</v>
      </c>
      <c r="D15">
        <f t="shared" ca="1" si="1"/>
        <v>89</v>
      </c>
      <c r="E15">
        <f t="shared" ca="1" si="1"/>
        <v>11</v>
      </c>
      <c r="F15">
        <f t="shared" ca="1" si="1"/>
        <v>89</v>
      </c>
      <c r="G15">
        <f t="shared" ca="1" si="1"/>
        <v>132</v>
      </c>
      <c r="I15">
        <f t="shared" ca="1" si="2"/>
        <v>786</v>
      </c>
    </row>
    <row r="16" spans="1:9" x14ac:dyDescent="0.25">
      <c r="A16">
        <f t="shared" ca="1" si="1"/>
        <v>43</v>
      </c>
      <c r="B16">
        <f t="shared" ca="1" si="1"/>
        <v>250</v>
      </c>
      <c r="C16">
        <f t="shared" ca="1" si="1"/>
        <v>74</v>
      </c>
      <c r="D16">
        <f t="shared" ca="1" si="1"/>
        <v>99</v>
      </c>
      <c r="E16">
        <f t="shared" ca="1" si="1"/>
        <v>193</v>
      </c>
      <c r="F16">
        <f t="shared" ca="1" si="1"/>
        <v>71</v>
      </c>
      <c r="G16">
        <f t="shared" ca="1" si="1"/>
        <v>160</v>
      </c>
      <c r="I16">
        <f t="shared" ca="1" si="2"/>
        <v>890</v>
      </c>
    </row>
    <row r="17" spans="1:9" x14ac:dyDescent="0.25">
      <c r="A17">
        <f t="shared" ca="1" si="1"/>
        <v>314</v>
      </c>
      <c r="B17">
        <f t="shared" ca="1" si="1"/>
        <v>151</v>
      </c>
      <c r="C17">
        <f t="shared" ca="1" si="1"/>
        <v>324</v>
      </c>
      <c r="D17">
        <f t="shared" ca="1" si="1"/>
        <v>315</v>
      </c>
      <c r="E17">
        <f t="shared" ca="1" si="1"/>
        <v>81</v>
      </c>
      <c r="F17">
        <f t="shared" ca="1" si="1"/>
        <v>120</v>
      </c>
      <c r="G17">
        <f t="shared" ca="1" si="1"/>
        <v>104</v>
      </c>
      <c r="I17">
        <f t="shared" ca="1" si="2"/>
        <v>1409</v>
      </c>
    </row>
    <row r="18" spans="1:9" x14ac:dyDescent="0.25">
      <c r="A18">
        <f t="shared" ca="1" si="1"/>
        <v>222</v>
      </c>
      <c r="B18">
        <f t="shared" ca="1" si="1"/>
        <v>305</v>
      </c>
      <c r="C18">
        <f t="shared" ca="1" si="1"/>
        <v>130</v>
      </c>
      <c r="D18">
        <f t="shared" ca="1" si="1"/>
        <v>330</v>
      </c>
      <c r="E18">
        <f t="shared" ca="1" si="1"/>
        <v>280</v>
      </c>
      <c r="F18">
        <f t="shared" ca="1" si="1"/>
        <v>275</v>
      </c>
      <c r="G18">
        <f t="shared" ca="1" si="1"/>
        <v>149</v>
      </c>
      <c r="I18">
        <f t="shared" ca="1" si="2"/>
        <v>1691</v>
      </c>
    </row>
    <row r="19" spans="1:9" x14ac:dyDescent="0.25">
      <c r="A19">
        <f t="shared" ca="1" si="1"/>
        <v>67</v>
      </c>
      <c r="B19">
        <f t="shared" ca="1" si="1"/>
        <v>279</v>
      </c>
      <c r="C19">
        <f t="shared" ca="1" si="1"/>
        <v>142</v>
      </c>
      <c r="D19">
        <f t="shared" ca="1" si="1"/>
        <v>86</v>
      </c>
      <c r="E19">
        <f t="shared" ca="1" si="1"/>
        <v>62</v>
      </c>
      <c r="F19">
        <f t="shared" ca="1" si="1"/>
        <v>17</v>
      </c>
      <c r="G19">
        <f t="shared" ca="1" si="1"/>
        <v>164</v>
      </c>
      <c r="I19">
        <f t="shared" ca="1" si="2"/>
        <v>817</v>
      </c>
    </row>
    <row r="20" spans="1:9" x14ac:dyDescent="0.25">
      <c r="A20">
        <f t="shared" ca="1" si="1"/>
        <v>169</v>
      </c>
      <c r="B20">
        <f t="shared" ca="1" si="1"/>
        <v>341</v>
      </c>
      <c r="C20">
        <f t="shared" ca="1" si="1"/>
        <v>263</v>
      </c>
      <c r="D20">
        <f t="shared" ca="1" si="1"/>
        <v>57</v>
      </c>
      <c r="E20">
        <f t="shared" ca="1" si="1"/>
        <v>341</v>
      </c>
      <c r="F20">
        <f t="shared" ca="1" si="1"/>
        <v>117</v>
      </c>
      <c r="G20">
        <f t="shared" ca="1" si="1"/>
        <v>253</v>
      </c>
      <c r="I20">
        <f t="shared" ca="1" si="2"/>
        <v>1541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EE86-23BE-406D-ACF3-78F2E170AE4D}">
  <dimension ref="B1:J47"/>
  <sheetViews>
    <sheetView topLeftCell="C1" workbookViewId="0">
      <selection activeCell="Q3" sqref="Q3"/>
    </sheetView>
  </sheetViews>
  <sheetFormatPr defaultRowHeight="15" x14ac:dyDescent="0.25"/>
  <sheetData>
    <row r="1" spans="2:3" x14ac:dyDescent="0.25">
      <c r="B1" s="2" t="s">
        <v>0</v>
      </c>
      <c r="C1" s="2"/>
    </row>
    <row r="3" spans="2:3" x14ac:dyDescent="0.25">
      <c r="C3">
        <v>672</v>
      </c>
    </row>
    <row r="4" spans="2:3" x14ac:dyDescent="0.25">
      <c r="C4">
        <v>726</v>
      </c>
    </row>
    <row r="5" spans="2:3" x14ac:dyDescent="0.25">
      <c r="C5">
        <v>722</v>
      </c>
    </row>
    <row r="6" spans="2:3" x14ac:dyDescent="0.25">
      <c r="C6">
        <v>708</v>
      </c>
    </row>
    <row r="7" spans="2:3" x14ac:dyDescent="0.25">
      <c r="C7">
        <v>703</v>
      </c>
    </row>
    <row r="8" spans="2:3" x14ac:dyDescent="0.25">
      <c r="C8">
        <v>678</v>
      </c>
    </row>
    <row r="9" spans="2:3" x14ac:dyDescent="0.25">
      <c r="C9">
        <v>733</v>
      </c>
    </row>
    <row r="10" spans="2:3" x14ac:dyDescent="0.25">
      <c r="C10">
        <v>703</v>
      </c>
    </row>
    <row r="11" spans="2:3" x14ac:dyDescent="0.25">
      <c r="C11">
        <v>714</v>
      </c>
    </row>
    <row r="12" spans="2:3" x14ac:dyDescent="0.25">
      <c r="C12">
        <v>711</v>
      </c>
    </row>
    <row r="13" spans="2:3" x14ac:dyDescent="0.25">
      <c r="C13">
        <v>731</v>
      </c>
    </row>
    <row r="14" spans="2:3" x14ac:dyDescent="0.25">
      <c r="C14">
        <v>711</v>
      </c>
    </row>
    <row r="15" spans="2:3" x14ac:dyDescent="0.25">
      <c r="C15">
        <v>702</v>
      </c>
    </row>
    <row r="16" spans="2:3" x14ac:dyDescent="0.25">
      <c r="C16">
        <v>723</v>
      </c>
    </row>
    <row r="17" spans="3:10" x14ac:dyDescent="0.25">
      <c r="C17">
        <v>699</v>
      </c>
    </row>
    <row r="18" spans="3:10" x14ac:dyDescent="0.25">
      <c r="C18">
        <v>718</v>
      </c>
    </row>
    <row r="19" spans="3:10" x14ac:dyDescent="0.25">
      <c r="C19">
        <v>721</v>
      </c>
    </row>
    <row r="20" spans="3:10" x14ac:dyDescent="0.25">
      <c r="C20">
        <v>728</v>
      </c>
    </row>
    <row r="21" spans="3:10" x14ac:dyDescent="0.25">
      <c r="C21">
        <v>730</v>
      </c>
    </row>
    <row r="22" spans="3:10" x14ac:dyDescent="0.25">
      <c r="C22">
        <v>720</v>
      </c>
    </row>
    <row r="23" spans="3:10" ht="15.75" x14ac:dyDescent="0.25">
      <c r="C23">
        <v>725</v>
      </c>
      <c r="G23" s="1"/>
      <c r="J23" s="1"/>
    </row>
    <row r="24" spans="3:10" ht="15.75" x14ac:dyDescent="0.25">
      <c r="C24">
        <v>698</v>
      </c>
      <c r="G24" s="1"/>
      <c r="J24" s="1"/>
    </row>
    <row r="25" spans="3:10" ht="15.75" x14ac:dyDescent="0.25">
      <c r="C25">
        <v>723</v>
      </c>
      <c r="G25" s="1"/>
      <c r="J25" s="1"/>
    </row>
    <row r="26" spans="3:10" ht="15.75" x14ac:dyDescent="0.25">
      <c r="C26">
        <v>738</v>
      </c>
      <c r="G26" s="1"/>
      <c r="J26" s="1"/>
    </row>
    <row r="27" spans="3:10" x14ac:dyDescent="0.25">
      <c r="C27">
        <v>706</v>
      </c>
    </row>
    <row r="28" spans="3:10" x14ac:dyDescent="0.25">
      <c r="C28">
        <v>719</v>
      </c>
    </row>
    <row r="29" spans="3:10" x14ac:dyDescent="0.25">
      <c r="C29">
        <v>702</v>
      </c>
    </row>
    <row r="30" spans="3:10" x14ac:dyDescent="0.25">
      <c r="C30">
        <v>700</v>
      </c>
    </row>
    <row r="31" spans="3:10" x14ac:dyDescent="0.25">
      <c r="C31">
        <v>735</v>
      </c>
    </row>
    <row r="32" spans="3:10" x14ac:dyDescent="0.25">
      <c r="C32">
        <v>735</v>
      </c>
    </row>
    <row r="33" spans="3:3" x14ac:dyDescent="0.25">
      <c r="C33">
        <v>722</v>
      </c>
    </row>
    <row r="34" spans="3:3" x14ac:dyDescent="0.25">
      <c r="C34">
        <v>695</v>
      </c>
    </row>
    <row r="35" spans="3:3" x14ac:dyDescent="0.25">
      <c r="C35">
        <v>726</v>
      </c>
    </row>
    <row r="36" spans="3:3" x14ac:dyDescent="0.25">
      <c r="C36">
        <v>703</v>
      </c>
    </row>
    <row r="37" spans="3:3" x14ac:dyDescent="0.25">
      <c r="C37">
        <v>713</v>
      </c>
    </row>
    <row r="38" spans="3:3" x14ac:dyDescent="0.25">
      <c r="C38">
        <v>695</v>
      </c>
    </row>
    <row r="39" spans="3:3" x14ac:dyDescent="0.25">
      <c r="C39">
        <v>699</v>
      </c>
    </row>
    <row r="40" spans="3:3" x14ac:dyDescent="0.25">
      <c r="C40">
        <v>714</v>
      </c>
    </row>
    <row r="41" spans="3:3" x14ac:dyDescent="0.25">
      <c r="C41">
        <v>718</v>
      </c>
    </row>
    <row r="42" spans="3:3" x14ac:dyDescent="0.25">
      <c r="C42">
        <v>729</v>
      </c>
    </row>
    <row r="43" spans="3:3" x14ac:dyDescent="0.25">
      <c r="C43">
        <v>736</v>
      </c>
    </row>
    <row r="44" spans="3:3" x14ac:dyDescent="0.25">
      <c r="C44">
        <v>716</v>
      </c>
    </row>
    <row r="45" spans="3:3" x14ac:dyDescent="0.25">
      <c r="C45">
        <v>696</v>
      </c>
    </row>
    <row r="46" spans="3:3" x14ac:dyDescent="0.25">
      <c r="C46">
        <v>700</v>
      </c>
    </row>
    <row r="47" spans="3:3" x14ac:dyDescent="0.25">
      <c r="C47">
        <v>695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0D52-7657-4287-8F0D-64599CC3DB0E}">
  <dimension ref="B1:E41"/>
  <sheetViews>
    <sheetView tabSelected="1" workbookViewId="0">
      <selection activeCell="E2" sqref="E2"/>
    </sheetView>
  </sheetViews>
  <sheetFormatPr defaultRowHeight="15" x14ac:dyDescent="0.25"/>
  <sheetData>
    <row r="1" spans="2:5" s="3" customFormat="1" x14ac:dyDescent="0.25">
      <c r="B1" s="3" t="s">
        <v>1</v>
      </c>
      <c r="E1" s="3" t="s">
        <v>7</v>
      </c>
    </row>
    <row r="2" spans="2:5" x14ac:dyDescent="0.25">
      <c r="B2">
        <v>0</v>
      </c>
      <c r="C2" t="s">
        <v>2</v>
      </c>
      <c r="D2">
        <f>AVERAGE(B2:B41)</f>
        <v>13.45</v>
      </c>
      <c r="E2">
        <v>18</v>
      </c>
    </row>
    <row r="3" spans="2:5" x14ac:dyDescent="0.25">
      <c r="B3">
        <v>0</v>
      </c>
      <c r="C3" t="s">
        <v>3</v>
      </c>
      <c r="D3">
        <f>MEDIAN(B2:B41)</f>
        <v>8.5</v>
      </c>
      <c r="E3">
        <v>13</v>
      </c>
    </row>
    <row r="4" spans="2:5" x14ac:dyDescent="0.25">
      <c r="B4">
        <v>3</v>
      </c>
      <c r="C4" t="s">
        <v>4</v>
      </c>
      <c r="D4">
        <f>_xlfn.MODE.SNGL(B2:B41)</f>
        <v>5</v>
      </c>
      <c r="E4">
        <v>9</v>
      </c>
    </row>
    <row r="5" spans="2:5" x14ac:dyDescent="0.25">
      <c r="B5">
        <v>3</v>
      </c>
      <c r="C5" t="s">
        <v>6</v>
      </c>
      <c r="D5">
        <f>_xlfn.STDEV.P(B2:B41)</f>
        <v>12.122190396128911</v>
      </c>
      <c r="E5">
        <v>11</v>
      </c>
    </row>
    <row r="6" spans="2:5" x14ac:dyDescent="0.25">
      <c r="B6">
        <v>4</v>
      </c>
      <c r="C6" t="s">
        <v>5</v>
      </c>
      <c r="D6">
        <f>_xlfn.STDEV.S(B2:B41)</f>
        <v>12.276619429443295</v>
      </c>
      <c r="E6">
        <v>14</v>
      </c>
    </row>
    <row r="7" spans="2:5" x14ac:dyDescent="0.25">
      <c r="B7">
        <v>4</v>
      </c>
    </row>
    <row r="8" spans="2:5" x14ac:dyDescent="0.25">
      <c r="B8">
        <v>4</v>
      </c>
    </row>
    <row r="9" spans="2:5" x14ac:dyDescent="0.25">
      <c r="B9">
        <v>5</v>
      </c>
    </row>
    <row r="10" spans="2:5" x14ac:dyDescent="0.25">
      <c r="B10">
        <v>5</v>
      </c>
    </row>
    <row r="11" spans="2:5" x14ac:dyDescent="0.25">
      <c r="B11">
        <v>5</v>
      </c>
    </row>
    <row r="12" spans="2:5" x14ac:dyDescent="0.25">
      <c r="B12">
        <v>5</v>
      </c>
    </row>
    <row r="13" spans="2:5" x14ac:dyDescent="0.25">
      <c r="B13">
        <v>6</v>
      </c>
    </row>
    <row r="14" spans="2:5" x14ac:dyDescent="0.25">
      <c r="B14">
        <v>6</v>
      </c>
    </row>
    <row r="15" spans="2:5" x14ac:dyDescent="0.25">
      <c r="B15">
        <v>6</v>
      </c>
    </row>
    <row r="16" spans="2:5" x14ac:dyDescent="0.25">
      <c r="B16">
        <v>7</v>
      </c>
    </row>
    <row r="17" spans="2:2" x14ac:dyDescent="0.25">
      <c r="B17">
        <v>7</v>
      </c>
    </row>
    <row r="18" spans="2:2" x14ac:dyDescent="0.25">
      <c r="B18">
        <v>7</v>
      </c>
    </row>
    <row r="19" spans="2:2" x14ac:dyDescent="0.25">
      <c r="B19">
        <v>8</v>
      </c>
    </row>
    <row r="20" spans="2:2" x14ac:dyDescent="0.25">
      <c r="B20">
        <v>8</v>
      </c>
    </row>
    <row r="21" spans="2:2" x14ac:dyDescent="0.25">
      <c r="B21">
        <v>8</v>
      </c>
    </row>
    <row r="22" spans="2:2" x14ac:dyDescent="0.25">
      <c r="B22">
        <v>9</v>
      </c>
    </row>
    <row r="23" spans="2:2" x14ac:dyDescent="0.25">
      <c r="B23">
        <v>9</v>
      </c>
    </row>
    <row r="24" spans="2:2" x14ac:dyDescent="0.25">
      <c r="B24">
        <v>10</v>
      </c>
    </row>
    <row r="25" spans="2:2" x14ac:dyDescent="0.25">
      <c r="B25">
        <v>10</v>
      </c>
    </row>
    <row r="26" spans="2:2" x14ac:dyDescent="0.25">
      <c r="B26">
        <v>10</v>
      </c>
    </row>
    <row r="27" spans="2:2" x14ac:dyDescent="0.25">
      <c r="B27">
        <v>12</v>
      </c>
    </row>
    <row r="28" spans="2:2" x14ac:dyDescent="0.25">
      <c r="B28">
        <v>14</v>
      </c>
    </row>
    <row r="29" spans="2:2" x14ac:dyDescent="0.25">
      <c r="B29">
        <v>15</v>
      </c>
    </row>
    <row r="30" spans="2:2" x14ac:dyDescent="0.25">
      <c r="B30">
        <v>15</v>
      </c>
    </row>
    <row r="31" spans="2:2" x14ac:dyDescent="0.25">
      <c r="B31">
        <v>16</v>
      </c>
    </row>
    <row r="32" spans="2:2" x14ac:dyDescent="0.25">
      <c r="B32">
        <v>21</v>
      </c>
    </row>
    <row r="33" spans="2:2" x14ac:dyDescent="0.25">
      <c r="B33">
        <v>21</v>
      </c>
    </row>
    <row r="34" spans="2:2" x14ac:dyDescent="0.25">
      <c r="B34">
        <v>24</v>
      </c>
    </row>
    <row r="35" spans="2:2" x14ac:dyDescent="0.25">
      <c r="B35">
        <v>27</v>
      </c>
    </row>
    <row r="36" spans="2:2" x14ac:dyDescent="0.25">
      <c r="B36">
        <v>28</v>
      </c>
    </row>
    <row r="37" spans="2:2" x14ac:dyDescent="0.25">
      <c r="B37">
        <v>30</v>
      </c>
    </row>
    <row r="38" spans="2:2" x14ac:dyDescent="0.25">
      <c r="B38">
        <v>31</v>
      </c>
    </row>
    <row r="39" spans="2:2" x14ac:dyDescent="0.25">
      <c r="B39">
        <v>39</v>
      </c>
    </row>
    <row r="40" spans="2:2" x14ac:dyDescent="0.25">
      <c r="B40">
        <v>44</v>
      </c>
    </row>
    <row r="41" spans="2:2" x14ac:dyDescent="0.25">
      <c r="B41">
        <v>52</v>
      </c>
    </row>
  </sheetData>
  <sortState xmlns:xlrd2="http://schemas.microsoft.com/office/spreadsheetml/2017/richdata2" ref="B2:B41">
    <sortCondition ref="B2:B41"/>
  </sortState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EB5E303E8FC44B85D7FC15901B2095" ma:contentTypeVersion="5" ma:contentTypeDescription="Create a new document." ma:contentTypeScope="" ma:versionID="331cbc14c423865f863f63af1619d484">
  <xsd:schema xmlns:xsd="http://www.w3.org/2001/XMLSchema" xmlns:xs="http://www.w3.org/2001/XMLSchema" xmlns:p="http://schemas.microsoft.com/office/2006/metadata/properties" xmlns:ns3="847c2f6a-33ae-4361-8c3c-8bd103f9cfa5" targetNamespace="http://schemas.microsoft.com/office/2006/metadata/properties" ma:root="true" ma:fieldsID="7d361ccab82cd5b41921f5ac246df491" ns3:_="">
    <xsd:import namespace="847c2f6a-33ae-4361-8c3c-8bd103f9cfa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c2f6a-33ae-4361-8c3c-8bd103f9cfa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4F9600-077A-4A4C-A511-46C6D7EB0C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834583-55AD-4E32-9E17-8DF789C4CCAB}">
  <ds:schemaRefs>
    <ds:schemaRef ds:uri="847c2f6a-33ae-4361-8c3c-8bd103f9cfa5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AEE58CD-2A01-4B92-84F0-A74134BCF5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c2f6a-33ae-4361-8c3c-8bd103f9cf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Collection</vt:lpstr>
      <vt:lpstr>Organizing and Summarizing Data</vt:lpstr>
      <vt:lpstr>Numerically Summarizing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Pannoni, Joseph M (jpannoni)</dc:creator>
  <cp:lastModifiedBy>Pannoni, Joseph M (jpannoni)</cp:lastModifiedBy>
  <dcterms:created xsi:type="dcterms:W3CDTF">2025-09-03T19:45:29Z</dcterms:created>
  <dcterms:modified xsi:type="dcterms:W3CDTF">2025-09-14T04:03:37Z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0x010100AAEB5E303E8FC44B85D7FC15901B2095</vt:lpwstr>
  </property>
</Properties>
</file>